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22_住民基本台帳からみた三鷹市の人口\令和２年原稿（02.1.1）\"/>
    </mc:Choice>
  </mc:AlternateContent>
  <bookViews>
    <workbookView xWindow="9975" yWindow="-90" windowWidth="10515" windowHeight="7980" tabRatio="836"/>
  </bookViews>
  <sheets>
    <sheet name="人口動態" sheetId="3" r:id="rId1"/>
    <sheet name="人口動態、総数推移" sheetId="4" r:id="rId2"/>
    <sheet name="人口の推移" sheetId="5" r:id="rId3"/>
    <sheet name="人口の推移－２" sheetId="6" r:id="rId4"/>
    <sheet name="図１　人口の推移" sheetId="51" r:id="rId5"/>
    <sheet name="外国人推移" sheetId="47" r:id="rId6"/>
    <sheet name="町丁別" sheetId="7" r:id="rId7"/>
    <sheet name="町丁別２" sheetId="8" r:id="rId8"/>
    <sheet name="町丁別推移" sheetId="44" r:id="rId9"/>
    <sheet name="町２" sheetId="45" r:id="rId10"/>
    <sheet name="町３" sheetId="46" r:id="rId11"/>
    <sheet name="年齢別人口" sheetId="13" r:id="rId12"/>
    <sheet name="年齢構成" sheetId="14" r:id="rId13"/>
    <sheet name="構成比" sheetId="15" r:id="rId14"/>
    <sheet name="年齢別推移" sheetId="48" r:id="rId15"/>
    <sheet name="年齢別推移２" sheetId="49" r:id="rId16"/>
    <sheet name="特殊年齢" sheetId="18" r:id="rId17"/>
    <sheet name="特殊年齢推移" sheetId="20" r:id="rId18"/>
    <sheet name="特殊年齢推移２" sheetId="54" r:id="rId19"/>
    <sheet name="平均年齢" sheetId="21" r:id="rId20"/>
    <sheet name="下連雀（男）" sheetId="22" r:id="rId21"/>
    <sheet name="下連雀（女）" sheetId="23" r:id="rId22"/>
    <sheet name="牟礼（男）" sheetId="24" r:id="rId23"/>
    <sheet name="牟礼（女）" sheetId="25" r:id="rId24"/>
    <sheet name="井の頭（男）" sheetId="26" r:id="rId25"/>
    <sheet name="井の頭（女）" sheetId="27" r:id="rId26"/>
    <sheet name="中原（男）" sheetId="28" r:id="rId27"/>
    <sheet name="中原（女）" sheetId="29" r:id="rId28"/>
    <sheet name="北野（男）" sheetId="30" r:id="rId29"/>
    <sheet name="北野（女）" sheetId="31" r:id="rId30"/>
    <sheet name="新川（男）" sheetId="32" r:id="rId31"/>
    <sheet name="新川（女）" sheetId="33" r:id="rId32"/>
    <sheet name="上連雀（男）" sheetId="34" r:id="rId33"/>
    <sheet name="上連雀（女）" sheetId="35" r:id="rId34"/>
    <sheet name="井口（男）" sheetId="36" r:id="rId35"/>
    <sheet name="井口（女）" sheetId="37" r:id="rId36"/>
    <sheet name="深大寺（男）" sheetId="38" r:id="rId37"/>
    <sheet name="深大寺（女）" sheetId="39" r:id="rId38"/>
    <sheet name="野崎（男）" sheetId="40" r:id="rId39"/>
    <sheet name="野崎（女）" sheetId="41" r:id="rId40"/>
    <sheet name="大沢（男）" sheetId="42" r:id="rId41"/>
    <sheet name="大沢（女）" sheetId="43" r:id="rId42"/>
  </sheets>
  <definedNames>
    <definedName name="_xlnm.Print_Area" localSheetId="13">構成比!$A$1:$H$39</definedName>
    <definedName name="_xlnm.Print_Area" localSheetId="2">人口の推移!$A$1:$I$62</definedName>
    <definedName name="_xlnm.Print_Area" localSheetId="3">'人口の推移－２'!$A$1:$M$69</definedName>
    <definedName name="_xlnm.Print_Area" localSheetId="6">町丁別!$A$1:$K$47</definedName>
    <definedName name="_xlnm.Print_Area" localSheetId="16">特殊年齢!$A$1:$G$15</definedName>
    <definedName name="_xlnm.Print_Area" localSheetId="17">特殊年齢推移!$A$1:$J$32</definedName>
    <definedName name="_xlnm.Print_Area" localSheetId="18">特殊年齢推移２!$A$1:$G$35</definedName>
    <definedName name="_xlnm.Print_Area" localSheetId="12">年齢構成!$A$1:$J$50</definedName>
    <definedName name="_xlnm.Print_Area" localSheetId="11">年齢別人口!$A$1:$L$46</definedName>
    <definedName name="_xlnm.Print_Area" localSheetId="19">平均年齢!$A$1:$J$30</definedName>
  </definedNames>
  <calcPr calcId="162913"/>
</workbook>
</file>

<file path=xl/calcChain.xml><?xml version="1.0" encoding="utf-8"?>
<calcChain xmlns="http://schemas.openxmlformats.org/spreadsheetml/2006/main">
  <c r="L23" i="6" l="1"/>
  <c r="H23" i="6"/>
  <c r="I23" i="6" s="1"/>
  <c r="E23" i="6"/>
  <c r="F23" i="6" s="1"/>
  <c r="C23" i="6"/>
  <c r="M23" i="6" s="1"/>
  <c r="L22" i="6"/>
  <c r="I22" i="6"/>
  <c r="H22" i="6"/>
  <c r="F22" i="6"/>
  <c r="E22" i="6"/>
  <c r="C22" i="6"/>
  <c r="M22" i="6" s="1"/>
  <c r="L21" i="6"/>
  <c r="H21" i="6"/>
  <c r="I21" i="6" s="1"/>
  <c r="E21" i="6"/>
  <c r="F21" i="6" s="1"/>
  <c r="C21" i="6"/>
  <c r="L20" i="6"/>
  <c r="I20" i="6"/>
  <c r="H20" i="6"/>
  <c r="F20" i="6"/>
  <c r="E20" i="6"/>
  <c r="C20" i="6"/>
  <c r="K20" i="6" s="1"/>
  <c r="L19" i="6"/>
  <c r="H19" i="6"/>
  <c r="I19" i="6" s="1"/>
  <c r="E19" i="6"/>
  <c r="F19" i="6" s="1"/>
  <c r="C19" i="6"/>
  <c r="M19" i="6" s="1"/>
  <c r="L18" i="6"/>
  <c r="I18" i="6"/>
  <c r="H18" i="6"/>
  <c r="F18" i="6"/>
  <c r="E18" i="6"/>
  <c r="C18" i="6"/>
  <c r="L17" i="6"/>
  <c r="H17" i="6"/>
  <c r="I17" i="6" s="1"/>
  <c r="E17" i="6"/>
  <c r="F17" i="6" s="1"/>
  <c r="C17" i="6"/>
  <c r="M17" i="6" s="1"/>
  <c r="L16" i="6"/>
  <c r="I16" i="6"/>
  <c r="H16" i="6"/>
  <c r="F16" i="6"/>
  <c r="E16" i="6"/>
  <c r="C16" i="6"/>
  <c r="M16" i="6" s="1"/>
  <c r="L15" i="6"/>
  <c r="H15" i="6"/>
  <c r="I15" i="6" s="1"/>
  <c r="E15" i="6"/>
  <c r="F15" i="6" s="1"/>
  <c r="C15" i="6"/>
  <c r="M15" i="6" s="1"/>
  <c r="L14" i="6"/>
  <c r="I14" i="6"/>
  <c r="H14" i="6"/>
  <c r="F14" i="6"/>
  <c r="E14" i="6"/>
  <c r="C14" i="6"/>
  <c r="M14" i="6" s="1"/>
  <c r="L13" i="6"/>
  <c r="H13" i="6"/>
  <c r="I13" i="6" s="1"/>
  <c r="E13" i="6"/>
  <c r="F13" i="6" s="1"/>
  <c r="C13" i="6"/>
  <c r="M13" i="6" s="1"/>
  <c r="L12" i="6"/>
  <c r="I12" i="6"/>
  <c r="H12" i="6"/>
  <c r="F12" i="6"/>
  <c r="E12" i="6"/>
  <c r="C12" i="6"/>
  <c r="J13" i="6" s="1"/>
  <c r="L11" i="6"/>
  <c r="H11" i="6"/>
  <c r="I11" i="6" s="1"/>
  <c r="E11" i="6"/>
  <c r="F11" i="6" s="1"/>
  <c r="C11" i="6"/>
  <c r="M11" i="6" s="1"/>
  <c r="L10" i="6"/>
  <c r="I10" i="6"/>
  <c r="H10" i="6"/>
  <c r="F10" i="6"/>
  <c r="E10" i="6"/>
  <c r="C10" i="6"/>
  <c r="M10" i="6" s="1"/>
  <c r="L9" i="6"/>
  <c r="H9" i="6"/>
  <c r="I9" i="6" s="1"/>
  <c r="E9" i="6"/>
  <c r="F9" i="6" s="1"/>
  <c r="C9" i="6"/>
  <c r="M9" i="6" s="1"/>
  <c r="L8" i="6"/>
  <c r="I8" i="6"/>
  <c r="H8" i="6"/>
  <c r="F8" i="6"/>
  <c r="E8" i="6"/>
  <c r="C8" i="6"/>
  <c r="J9" i="6" s="1"/>
  <c r="L7" i="6"/>
  <c r="H7" i="6"/>
  <c r="I7" i="6" s="1"/>
  <c r="E7" i="6"/>
  <c r="F7" i="6" s="1"/>
  <c r="C7" i="6"/>
  <c r="M7" i="6" s="1"/>
  <c r="L6" i="6"/>
  <c r="I6" i="6"/>
  <c r="H6" i="6"/>
  <c r="F6" i="6"/>
  <c r="E6" i="6"/>
  <c r="C6" i="6"/>
  <c r="L5" i="6"/>
  <c r="H5" i="6"/>
  <c r="I5" i="6" s="1"/>
  <c r="E5" i="6"/>
  <c r="F5" i="6" s="1"/>
  <c r="C5" i="6"/>
  <c r="M5" i="6" s="1"/>
  <c r="L4" i="6"/>
  <c r="I4" i="6"/>
  <c r="H4" i="6"/>
  <c r="F4" i="6"/>
  <c r="E4" i="6"/>
  <c r="C4" i="6"/>
  <c r="J4" i="6" s="1"/>
  <c r="J6" i="6" l="1"/>
  <c r="J18" i="6"/>
  <c r="K22" i="6"/>
  <c r="J23" i="6"/>
  <c r="K4" i="6"/>
  <c r="M4" i="6"/>
  <c r="J5" i="6"/>
  <c r="K6" i="6"/>
  <c r="M6" i="6"/>
  <c r="J7" i="6"/>
  <c r="M8" i="6"/>
  <c r="K10" i="6"/>
  <c r="J11" i="6"/>
  <c r="M12" i="6"/>
  <c r="K14" i="6"/>
  <c r="J15" i="6"/>
  <c r="K16" i="6"/>
  <c r="J17" i="6"/>
  <c r="K18" i="6"/>
  <c r="M18" i="6"/>
  <c r="J19" i="6"/>
  <c r="M20" i="6"/>
  <c r="K5" i="6"/>
  <c r="K7" i="6"/>
  <c r="J8" i="6"/>
  <c r="K9" i="6"/>
  <c r="J10" i="6"/>
  <c r="K11" i="6"/>
  <c r="J12" i="6"/>
  <c r="K13" i="6"/>
  <c r="J14" i="6"/>
  <c r="K15" i="6"/>
  <c r="J16" i="6"/>
  <c r="K17" i="6"/>
  <c r="K19" i="6"/>
  <c r="J20" i="6"/>
  <c r="M21" i="6"/>
  <c r="K21" i="6"/>
  <c r="J21" i="6"/>
  <c r="J22" i="6"/>
  <c r="K8" i="6"/>
  <c r="K12" i="6"/>
  <c r="K23" i="6"/>
  <c r="N25" i="14" l="1"/>
  <c r="L25" i="14"/>
  <c r="D45" i="8"/>
  <c r="D46" i="8"/>
  <c r="D47" i="8"/>
</calcChain>
</file>

<file path=xl/sharedStrings.xml><?xml version="1.0" encoding="utf-8"?>
<sst xmlns="http://schemas.openxmlformats.org/spreadsheetml/2006/main" count="1086" uniqueCount="243">
  <si>
    <t>区分・月</t>
    <rPh sb="0" eb="2">
      <t>クブン</t>
    </rPh>
    <rPh sb="3" eb="4">
      <t>ツキ</t>
    </rPh>
    <phoneticPr fontId="2"/>
  </si>
  <si>
    <t>計</t>
    <rPh sb="0" eb="1">
      <t>ケイ</t>
    </rPh>
    <phoneticPr fontId="2"/>
  </si>
  <si>
    <t>出生</t>
    <rPh sb="0" eb="2">
      <t>シュッセイ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</si>
  <si>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</si>
  <si>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</si>
  <si>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死亡</t>
    <rPh sb="0" eb="2">
      <t>シボウ</t>
    </rPh>
    <phoneticPr fontId="2"/>
  </si>
  <si>
    <t>転入</t>
    <rPh sb="0" eb="2">
      <t>テンニュウ</t>
    </rPh>
    <phoneticPr fontId="2"/>
  </si>
  <si>
    <t>転出</t>
    <rPh sb="0" eb="2">
      <t>テンシュツ</t>
    </rPh>
    <phoneticPr fontId="2"/>
  </si>
  <si>
    <t>自  然  動  態</t>
    <rPh sb="0" eb="1">
      <t>ジ</t>
    </rPh>
    <rPh sb="3" eb="4">
      <t>ゼン</t>
    </rPh>
    <rPh sb="6" eb="7">
      <t>ドウ</t>
    </rPh>
    <rPh sb="9" eb="10">
      <t>タイ</t>
    </rPh>
    <phoneticPr fontId="2"/>
  </si>
  <si>
    <t>年次</t>
    <rPh sb="0" eb="2">
      <t>ネンジ</t>
    </rPh>
    <phoneticPr fontId="2"/>
  </si>
  <si>
    <t>総数</t>
    <rPh sb="0" eb="2">
      <t>ソウスウ</t>
    </rPh>
    <phoneticPr fontId="2"/>
  </si>
  <si>
    <t>社会動態</t>
    <rPh sb="0" eb="2">
      <t>シャカイ</t>
    </rPh>
    <rPh sb="2" eb="4">
      <t>ドウタイ</t>
    </rPh>
    <phoneticPr fontId="2"/>
  </si>
  <si>
    <t>自然動態</t>
    <rPh sb="0" eb="2">
      <t>シゼン</t>
    </rPh>
    <rPh sb="2" eb="4">
      <t>ドウタイ</t>
    </rPh>
    <phoneticPr fontId="2"/>
  </si>
  <si>
    <t>人口</t>
    <rPh sb="0" eb="2">
      <t>ジンコウ</t>
    </rPh>
    <phoneticPr fontId="2"/>
  </si>
  <si>
    <t>指数</t>
    <rPh sb="0" eb="2">
      <t>シスウ</t>
    </rPh>
    <phoneticPr fontId="2"/>
  </si>
  <si>
    <t>町丁名</t>
    <rPh sb="0" eb="3">
      <t>チョウチョウメイ</t>
    </rPh>
    <phoneticPr fontId="2"/>
  </si>
  <si>
    <t>世帯数</t>
    <rPh sb="0" eb="3">
      <t>セタイスウ</t>
    </rPh>
    <phoneticPr fontId="2"/>
  </si>
  <si>
    <t>面積     （ｋ㎡）</t>
    <rPh sb="0" eb="2">
      <t>メンセキ</t>
    </rPh>
    <phoneticPr fontId="2"/>
  </si>
  <si>
    <t>一世帯当たり人員</t>
    <rPh sb="0" eb="1">
      <t>1</t>
    </rPh>
    <rPh sb="1" eb="3">
      <t>セタイ</t>
    </rPh>
    <rPh sb="3" eb="4">
      <t>ア</t>
    </rPh>
    <rPh sb="6" eb="8">
      <t>ジンイン</t>
    </rPh>
    <phoneticPr fontId="2"/>
  </si>
  <si>
    <t>構成比</t>
    <rPh sb="0" eb="3">
      <t>コウセイヒ</t>
    </rPh>
    <phoneticPr fontId="2"/>
  </si>
  <si>
    <t>面積</t>
    <rPh sb="0" eb="2">
      <t>メンセキ</t>
    </rPh>
    <phoneticPr fontId="2"/>
  </si>
  <si>
    <t>２丁目</t>
    <rPh sb="1" eb="3">
      <t>チョウメ</t>
    </rPh>
    <phoneticPr fontId="2"/>
  </si>
  <si>
    <t>３丁目</t>
    <rPh sb="1" eb="3">
      <t>チョウメ</t>
    </rPh>
    <phoneticPr fontId="2"/>
  </si>
  <si>
    <t>４丁目</t>
    <rPh sb="1" eb="3">
      <t>チョウメ</t>
    </rPh>
    <phoneticPr fontId="2"/>
  </si>
  <si>
    <t>５丁目</t>
    <rPh sb="1" eb="3">
      <t>チョウメ</t>
    </rPh>
    <phoneticPr fontId="2"/>
  </si>
  <si>
    <t>６丁目</t>
    <rPh sb="1" eb="3">
      <t>チョウメ</t>
    </rPh>
    <phoneticPr fontId="2"/>
  </si>
  <si>
    <t>７丁目</t>
    <rPh sb="1" eb="3">
      <t>チョウメ</t>
    </rPh>
    <phoneticPr fontId="2"/>
  </si>
  <si>
    <t>８丁目</t>
    <rPh sb="1" eb="3">
      <t>チョウメ</t>
    </rPh>
    <phoneticPr fontId="2"/>
  </si>
  <si>
    <t>９丁目</t>
    <rPh sb="1" eb="3">
      <t>チョウメ</t>
    </rPh>
    <phoneticPr fontId="2"/>
  </si>
  <si>
    <t>小計</t>
    <rPh sb="0" eb="2">
      <t>ショウケイ</t>
    </rPh>
    <phoneticPr fontId="2"/>
  </si>
  <si>
    <t>中原１丁目</t>
    <rPh sb="0" eb="2">
      <t>ナカハラ</t>
    </rPh>
    <rPh sb="3" eb="5">
      <t>チョウメ</t>
    </rPh>
    <phoneticPr fontId="2"/>
  </si>
  <si>
    <t>北野１丁目</t>
    <rPh sb="0" eb="2">
      <t>キタノ</t>
    </rPh>
    <rPh sb="3" eb="5">
      <t>チョウメ</t>
    </rPh>
    <phoneticPr fontId="2"/>
  </si>
  <si>
    <t>井口１丁目</t>
    <rPh sb="0" eb="2">
      <t>イグチ</t>
    </rPh>
    <rPh sb="3" eb="5">
      <t>チョウメ</t>
    </rPh>
    <phoneticPr fontId="2"/>
  </si>
  <si>
    <t>深大寺１丁目</t>
    <rPh sb="0" eb="3">
      <t>ジンダイジ</t>
    </rPh>
    <rPh sb="4" eb="6">
      <t>チョウメ</t>
    </rPh>
    <phoneticPr fontId="2"/>
  </si>
  <si>
    <t>野崎１丁目</t>
    <rPh sb="0" eb="2">
      <t>ノザキ</t>
    </rPh>
    <rPh sb="3" eb="5">
      <t>チョウメ</t>
    </rPh>
    <phoneticPr fontId="2"/>
  </si>
  <si>
    <t>大沢１丁目</t>
    <rPh sb="0" eb="2">
      <t>オオサワ</t>
    </rPh>
    <rPh sb="3" eb="5">
      <t>チョウメ</t>
    </rPh>
    <phoneticPr fontId="2"/>
  </si>
  <si>
    <t>下連雀１丁目</t>
    <rPh sb="0" eb="3">
      <t>シモレンジャク</t>
    </rPh>
    <rPh sb="4" eb="6">
      <t>チョウメ</t>
    </rPh>
    <phoneticPr fontId="2"/>
  </si>
  <si>
    <t>牟礼１丁目</t>
    <rPh sb="0" eb="2">
      <t>ムレイ</t>
    </rPh>
    <rPh sb="3" eb="5">
      <t>チョウメ</t>
    </rPh>
    <phoneticPr fontId="2"/>
  </si>
  <si>
    <t>井の頭１丁目</t>
    <rPh sb="0" eb="1">
      <t>イ</t>
    </rPh>
    <rPh sb="2" eb="3">
      <t>カシラ</t>
    </rPh>
    <rPh sb="4" eb="6">
      <t>チョウメ</t>
    </rPh>
    <phoneticPr fontId="2"/>
  </si>
  <si>
    <t>下連雀</t>
    <rPh sb="0" eb="3">
      <t>シモレンジャク</t>
    </rPh>
    <phoneticPr fontId="2"/>
  </si>
  <si>
    <t>１丁目</t>
    <rPh sb="1" eb="3">
      <t>チョウメ</t>
    </rPh>
    <phoneticPr fontId="2"/>
  </si>
  <si>
    <t>牟礼</t>
    <rPh sb="0" eb="2">
      <t>ムレ</t>
    </rPh>
    <phoneticPr fontId="2"/>
  </si>
  <si>
    <t>井の頭</t>
    <rPh sb="0" eb="1">
      <t>イ</t>
    </rPh>
    <rPh sb="2" eb="3">
      <t>カシラ</t>
    </rPh>
    <phoneticPr fontId="2"/>
  </si>
  <si>
    <t>中原</t>
    <rPh sb="0" eb="2">
      <t>ナカハラ</t>
    </rPh>
    <phoneticPr fontId="2"/>
  </si>
  <si>
    <t>北野</t>
    <rPh sb="0" eb="2">
      <t>キタノ</t>
    </rPh>
    <phoneticPr fontId="2"/>
  </si>
  <si>
    <t>新川</t>
    <rPh sb="0" eb="2">
      <t>シンカワ</t>
    </rPh>
    <phoneticPr fontId="2"/>
  </si>
  <si>
    <t>上連雀</t>
    <rPh sb="0" eb="3">
      <t>カミレンジャク</t>
    </rPh>
    <phoneticPr fontId="2"/>
  </si>
  <si>
    <t>井口</t>
    <rPh sb="0" eb="2">
      <t>イグチ</t>
    </rPh>
    <phoneticPr fontId="2"/>
  </si>
  <si>
    <t>深大寺</t>
    <rPh sb="0" eb="3">
      <t>ジンダイジ</t>
    </rPh>
    <phoneticPr fontId="2"/>
  </si>
  <si>
    <t>野崎</t>
    <rPh sb="0" eb="2">
      <t>ノザキ</t>
    </rPh>
    <phoneticPr fontId="2"/>
  </si>
  <si>
    <t>大沢</t>
    <rPh sb="0" eb="2">
      <t>オオサワ</t>
    </rPh>
    <phoneticPr fontId="2"/>
  </si>
  <si>
    <t>年齢</t>
    <rPh sb="0" eb="2">
      <t>ネンレイ</t>
    </rPh>
    <phoneticPr fontId="2"/>
  </si>
  <si>
    <t>104以上</t>
    <rPh sb="3" eb="5">
      <t>イジョウ</t>
    </rPh>
    <phoneticPr fontId="2"/>
  </si>
  <si>
    <t>住民基本台帳計</t>
    <rPh sb="0" eb="2">
      <t>ジュウミン</t>
    </rPh>
    <rPh sb="2" eb="4">
      <t>キホン</t>
    </rPh>
    <rPh sb="4" eb="6">
      <t>ダイチョウ</t>
    </rPh>
    <rPh sb="6" eb="7">
      <t>ケイ</t>
    </rPh>
    <phoneticPr fontId="2"/>
  </si>
  <si>
    <t>合計</t>
    <rPh sb="0" eb="2">
      <t>ゴウケイ</t>
    </rPh>
    <phoneticPr fontId="2"/>
  </si>
  <si>
    <t>年齢　</t>
    <rPh sb="0" eb="2">
      <t>ネンレイ</t>
    </rPh>
    <phoneticPr fontId="2"/>
  </si>
  <si>
    <t>不詳者</t>
    <rPh sb="0" eb="2">
      <t>フショウ</t>
    </rPh>
    <rPh sb="2" eb="3">
      <t>シャ</t>
    </rPh>
    <phoneticPr fontId="2"/>
  </si>
  <si>
    <t>以上</t>
    <rPh sb="0" eb="2">
      <t>イジョウ</t>
    </rPh>
    <phoneticPr fontId="2"/>
  </si>
  <si>
    <t>世帯</t>
    <rPh sb="0" eb="2">
      <t>セタイ</t>
    </rPh>
    <phoneticPr fontId="2"/>
  </si>
  <si>
    <t>人口密度（１ｋ㎡当たり）</t>
    <rPh sb="0" eb="2">
      <t>ジンコウ</t>
    </rPh>
    <rPh sb="2" eb="4">
      <t>ミツド</t>
    </rPh>
    <rPh sb="8" eb="9">
      <t>ア</t>
    </rPh>
    <phoneticPr fontId="2"/>
  </si>
  <si>
    <t>明治 年</t>
    <rPh sb="0" eb="2">
      <t>メイジ</t>
    </rPh>
    <rPh sb="3" eb="4">
      <t>ネン</t>
    </rPh>
    <phoneticPr fontId="2"/>
  </si>
  <si>
    <t>大正　年</t>
    <rPh sb="0" eb="2">
      <t>タイショウ</t>
    </rPh>
    <rPh sb="3" eb="4">
      <t>ネン</t>
    </rPh>
    <phoneticPr fontId="2"/>
  </si>
  <si>
    <t>昭和　年</t>
    <rPh sb="0" eb="2">
      <t>ショウワ</t>
    </rPh>
    <rPh sb="3" eb="4">
      <t>ネン</t>
    </rPh>
    <phoneticPr fontId="2"/>
  </si>
  <si>
    <t>人口総数（人）</t>
    <rPh sb="0" eb="2">
      <t>ジンコウ</t>
    </rPh>
    <rPh sb="2" eb="4">
      <t>ソウスウ</t>
    </rPh>
    <rPh sb="5" eb="6">
      <t>ニン</t>
    </rPh>
    <phoneticPr fontId="2"/>
  </si>
  <si>
    <t>人口（人）</t>
    <rPh sb="0" eb="2">
      <t>ジンコウ</t>
    </rPh>
    <rPh sb="3" eb="4">
      <t>ニン</t>
    </rPh>
    <phoneticPr fontId="2"/>
  </si>
  <si>
    <t>構成比</t>
    <rPh sb="0" eb="2">
      <t>コウセイ</t>
    </rPh>
    <rPh sb="2" eb="3">
      <t>ヒ</t>
    </rPh>
    <phoneticPr fontId="2"/>
  </si>
  <si>
    <t>年少人口指数</t>
    <rPh sb="0" eb="2">
      <t>ネンショウ</t>
    </rPh>
    <rPh sb="2" eb="4">
      <t>ジンコウ</t>
    </rPh>
    <rPh sb="4" eb="6">
      <t>シスウ</t>
    </rPh>
    <phoneticPr fontId="2"/>
  </si>
  <si>
    <t>年少人口</t>
    <rPh sb="0" eb="2">
      <t>ネンショウ</t>
    </rPh>
    <rPh sb="2" eb="4">
      <t>ジンコウ</t>
    </rPh>
    <phoneticPr fontId="2"/>
  </si>
  <si>
    <t>生産年齢人口</t>
    <rPh sb="0" eb="2">
      <t>セイサン</t>
    </rPh>
    <rPh sb="2" eb="4">
      <t>ネンレイ</t>
    </rPh>
    <rPh sb="4" eb="6">
      <t>ジンコウ</t>
    </rPh>
    <phoneticPr fontId="2"/>
  </si>
  <si>
    <t>生産年齢人口（15～64歳）</t>
    <rPh sb="0" eb="2">
      <t>セイサン</t>
    </rPh>
    <rPh sb="2" eb="4">
      <t>ネンレイ</t>
    </rPh>
    <rPh sb="4" eb="6">
      <t>ジンコウ</t>
    </rPh>
    <rPh sb="12" eb="13">
      <t>サイ</t>
    </rPh>
    <phoneticPr fontId="2"/>
  </si>
  <si>
    <t>従属人口指数</t>
    <rPh sb="0" eb="2">
      <t>ジュウゾク</t>
    </rPh>
    <rPh sb="2" eb="4">
      <t>ジンコウ</t>
    </rPh>
    <rPh sb="4" eb="6">
      <t>シスウ</t>
    </rPh>
    <phoneticPr fontId="2"/>
  </si>
  <si>
    <t>老年人口指数</t>
    <rPh sb="0" eb="2">
      <t>ロウネン</t>
    </rPh>
    <rPh sb="2" eb="4">
      <t>ジンコウ</t>
    </rPh>
    <rPh sb="4" eb="6">
      <t>シスウ</t>
    </rPh>
    <phoneticPr fontId="2"/>
  </si>
  <si>
    <t>老年化指数</t>
    <rPh sb="0" eb="2">
      <t>ロウネン</t>
    </rPh>
    <rPh sb="2" eb="3">
      <t>カ</t>
    </rPh>
    <rPh sb="3" eb="5">
      <t>シスウ</t>
    </rPh>
    <phoneticPr fontId="2"/>
  </si>
  <si>
    <t>年  齢  区  分</t>
    <rPh sb="0" eb="1">
      <t>トシ</t>
    </rPh>
    <rPh sb="3" eb="4">
      <t>ヨワイ</t>
    </rPh>
    <rPh sb="6" eb="7">
      <t>ク</t>
    </rPh>
    <rPh sb="9" eb="10">
      <t>ブン</t>
    </rPh>
    <phoneticPr fontId="2"/>
  </si>
  <si>
    <t>構成比（％）</t>
    <rPh sb="0" eb="2">
      <t>コウセイ</t>
    </rPh>
    <rPh sb="2" eb="3">
      <t>ヒ</t>
    </rPh>
    <phoneticPr fontId="2"/>
  </si>
  <si>
    <t>（０～１４歳）</t>
    <rPh sb="5" eb="6">
      <t>サイ</t>
    </rPh>
    <phoneticPr fontId="2"/>
  </si>
  <si>
    <t>０歳</t>
    <rPh sb="1" eb="2">
      <t>サイ</t>
    </rPh>
    <phoneticPr fontId="2"/>
  </si>
  <si>
    <t>（１５～６４歳）</t>
    <rPh sb="6" eb="7">
      <t>サイ</t>
    </rPh>
    <phoneticPr fontId="2"/>
  </si>
  <si>
    <t>老年人口</t>
    <rPh sb="0" eb="2">
      <t>ロウネン</t>
    </rPh>
    <rPh sb="2" eb="4">
      <t>ジンコウ</t>
    </rPh>
    <phoneticPr fontId="2"/>
  </si>
  <si>
    <t>（６５歳以上）</t>
    <rPh sb="3" eb="4">
      <t>サイ</t>
    </rPh>
    <rPh sb="4" eb="6">
      <t>イジョウ</t>
    </rPh>
    <phoneticPr fontId="2"/>
  </si>
  <si>
    <t>人口密度（/１ｋ㎡）</t>
    <rPh sb="0" eb="4">
      <t>ジンコウミツド</t>
    </rPh>
    <phoneticPr fontId="2"/>
  </si>
  <si>
    <t>0</t>
    <phoneticPr fontId="2"/>
  </si>
  <si>
    <t>0</t>
    <phoneticPr fontId="2"/>
  </si>
  <si>
    <t>上連雀１丁目</t>
    <rPh sb="0" eb="3">
      <t>カミレンジャク</t>
    </rPh>
    <rPh sb="4" eb="6">
      <t>チョウメ</t>
    </rPh>
    <phoneticPr fontId="2"/>
  </si>
  <si>
    <t>女＝１００につき男</t>
    <phoneticPr fontId="2"/>
  </si>
  <si>
    <t>年令</t>
    <rPh sb="0" eb="2">
      <t>ネンレイ</t>
    </rPh>
    <phoneticPr fontId="2"/>
  </si>
  <si>
    <t>年齢階級</t>
    <rPh sb="0" eb="2">
      <t>ネンレイ</t>
    </rPh>
    <rPh sb="2" eb="4">
      <t>カイキュウ</t>
    </rPh>
    <phoneticPr fontId="2"/>
  </si>
  <si>
    <t>構成比（％）</t>
    <rPh sb="0" eb="3">
      <t>コウセイヒ</t>
    </rPh>
    <phoneticPr fontId="2"/>
  </si>
  <si>
    <t>男女比</t>
    <rPh sb="0" eb="3">
      <t>ダンジョヒ</t>
    </rPh>
    <phoneticPr fontId="2"/>
  </si>
  <si>
    <t>につき男</t>
    <rPh sb="3" eb="4">
      <t>オトコ</t>
    </rPh>
    <phoneticPr fontId="2"/>
  </si>
  <si>
    <t>５～９</t>
    <phoneticPr fontId="2"/>
  </si>
  <si>
    <t>不祥者</t>
    <rPh sb="0" eb="2">
      <t>フショウ</t>
    </rPh>
    <rPh sb="2" eb="3">
      <t>モノ</t>
    </rPh>
    <phoneticPr fontId="2"/>
  </si>
  <si>
    <t>０～４</t>
    <phoneticPr fontId="2"/>
  </si>
  <si>
    <t>15～19</t>
    <phoneticPr fontId="2"/>
  </si>
  <si>
    <t>20～24</t>
    <phoneticPr fontId="2"/>
  </si>
  <si>
    <t>25～29</t>
    <phoneticPr fontId="2"/>
  </si>
  <si>
    <t>30～34</t>
    <phoneticPr fontId="2"/>
  </si>
  <si>
    <t>35～39</t>
    <phoneticPr fontId="2"/>
  </si>
  <si>
    <t>40～44</t>
    <phoneticPr fontId="2"/>
  </si>
  <si>
    <t>45～49</t>
    <phoneticPr fontId="2"/>
  </si>
  <si>
    <t>50～54</t>
    <phoneticPr fontId="2"/>
  </si>
  <si>
    <t>55～59</t>
    <phoneticPr fontId="2"/>
  </si>
  <si>
    <t>60～64</t>
    <phoneticPr fontId="2"/>
  </si>
  <si>
    <t>65～69</t>
    <phoneticPr fontId="2"/>
  </si>
  <si>
    <t>70～74</t>
    <phoneticPr fontId="2"/>
  </si>
  <si>
    <t>75～79</t>
    <phoneticPr fontId="2"/>
  </si>
  <si>
    <t>80～84</t>
    <phoneticPr fontId="2"/>
  </si>
  <si>
    <t>85～89</t>
    <phoneticPr fontId="2"/>
  </si>
  <si>
    <t>90～94</t>
    <phoneticPr fontId="2"/>
  </si>
  <si>
    <t>95以上</t>
    <rPh sb="2" eb="4">
      <t>イジョウ</t>
    </rPh>
    <phoneticPr fontId="2"/>
  </si>
  <si>
    <t>H12</t>
  </si>
  <si>
    <t>H13</t>
  </si>
  <si>
    <t>H16</t>
  </si>
  <si>
    <t>年次</t>
    <rPh sb="0" eb="2">
      <t>ネンジ</t>
    </rPh>
    <phoneticPr fontId="10"/>
  </si>
  <si>
    <t>総数</t>
    <rPh sb="0" eb="2">
      <t>ソウスウ</t>
    </rPh>
    <phoneticPr fontId="10"/>
  </si>
  <si>
    <t>男</t>
    <rPh sb="0" eb="1">
      <t>オトコ</t>
    </rPh>
    <phoneticPr fontId="10"/>
  </si>
  <si>
    <t>女</t>
    <rPh sb="0" eb="1">
      <t>オンナ</t>
    </rPh>
    <phoneticPr fontId="10"/>
  </si>
  <si>
    <t>H14</t>
  </si>
  <si>
    <t>H15</t>
  </si>
  <si>
    <t>H18</t>
  </si>
  <si>
    <t>　　　　　　　年次　　　　　　町名</t>
    <rPh sb="7" eb="9">
      <t>ネンジ</t>
    </rPh>
    <rPh sb="15" eb="17">
      <t>チョウメイ</t>
    </rPh>
    <phoneticPr fontId="2"/>
  </si>
  <si>
    <t>　　　　　　　年次　　　　町名</t>
    <rPh sb="7" eb="9">
      <t>ネンジ</t>
    </rPh>
    <rPh sb="13" eb="15">
      <t>チョウメイ</t>
    </rPh>
    <phoneticPr fontId="2"/>
  </si>
  <si>
    <t>H19</t>
  </si>
  <si>
    <t>H20</t>
  </si>
  <si>
    <t>H21</t>
  </si>
  <si>
    <t>H22</t>
  </si>
  <si>
    <t>0</t>
    <phoneticPr fontId="2"/>
  </si>
  <si>
    <t>その他
の増減</t>
    <rPh sb="2" eb="3">
      <t>タ</t>
    </rPh>
    <rPh sb="5" eb="7">
      <t>ゾウゲン</t>
    </rPh>
    <phoneticPr fontId="2"/>
  </si>
  <si>
    <t>人口密度
（１ｋ㎡
当たり）</t>
    <rPh sb="0" eb="2">
      <t>ジンコウ</t>
    </rPh>
    <rPh sb="2" eb="4">
      <t>ミツド</t>
    </rPh>
    <rPh sb="10" eb="11">
      <t>ア</t>
    </rPh>
    <phoneticPr fontId="2"/>
  </si>
  <si>
    <t>女＝100
につき男</t>
    <rPh sb="0" eb="1">
      <t>オンナ</t>
    </rPh>
    <rPh sb="9" eb="10">
      <t>オトコ</t>
    </rPh>
    <phoneticPr fontId="2"/>
  </si>
  <si>
    <t>一世帯
当たり
人員</t>
    <rPh sb="0" eb="1">
      <t>イチ</t>
    </rPh>
    <rPh sb="1" eb="3">
      <t>セタイ</t>
    </rPh>
    <rPh sb="4" eb="5">
      <t>ア</t>
    </rPh>
    <rPh sb="8" eb="10">
      <t>ジンイン</t>
    </rPh>
    <phoneticPr fontId="2"/>
  </si>
  <si>
    <t>世帯
当たり
人員</t>
    <rPh sb="0" eb="2">
      <t>セタイ</t>
    </rPh>
    <rPh sb="3" eb="4">
      <t>ア</t>
    </rPh>
    <rPh sb="7" eb="9">
      <t>ジンイン</t>
    </rPh>
    <phoneticPr fontId="2"/>
  </si>
  <si>
    <t>一世帯
当たり人員</t>
    <rPh sb="0" eb="1">
      <t>イチ</t>
    </rPh>
    <rPh sb="1" eb="3">
      <t>セタイ</t>
    </rPh>
    <rPh sb="4" eb="5">
      <t>ア</t>
    </rPh>
    <rPh sb="7" eb="9">
      <t>ジンイン</t>
    </rPh>
    <phoneticPr fontId="2"/>
  </si>
  <si>
    <t>女＝１００
につき男</t>
    <rPh sb="0" eb="1">
      <t>オンナ</t>
    </rPh>
    <rPh sb="9" eb="10">
      <t>オトコ</t>
    </rPh>
    <phoneticPr fontId="2"/>
  </si>
  <si>
    <t>２４年</t>
    <rPh sb="2" eb="3">
      <t>ネン</t>
    </rPh>
    <phoneticPr fontId="2"/>
  </si>
  <si>
    <t>住民基本台帳合計</t>
    <rPh sb="0" eb="2">
      <t>ジュウミン</t>
    </rPh>
    <rPh sb="2" eb="4">
      <t>キホン</t>
    </rPh>
    <rPh sb="4" eb="6">
      <t>ダイチョウ</t>
    </rPh>
    <rPh sb="6" eb="8">
      <t>ゴウケイ</t>
    </rPh>
    <rPh sb="7" eb="8">
      <t>ケイ</t>
    </rPh>
    <phoneticPr fontId="2"/>
  </si>
  <si>
    <t>日本人住民男計</t>
    <rPh sb="0" eb="3">
      <t>ニホンジン</t>
    </rPh>
    <rPh sb="3" eb="5">
      <t>ジュウミン</t>
    </rPh>
    <rPh sb="5" eb="6">
      <t>オトコ</t>
    </rPh>
    <rPh sb="6" eb="7">
      <t>ケイ</t>
    </rPh>
    <phoneticPr fontId="2"/>
  </si>
  <si>
    <t>日本人住民女計</t>
    <rPh sb="0" eb="3">
      <t>ニホンジン</t>
    </rPh>
    <rPh sb="3" eb="5">
      <t>ジュウミン</t>
    </rPh>
    <rPh sb="5" eb="6">
      <t>オンナ</t>
    </rPh>
    <rPh sb="6" eb="7">
      <t>ケイ</t>
    </rPh>
    <phoneticPr fontId="2"/>
  </si>
  <si>
    <t>日本人住民計</t>
    <rPh sb="0" eb="3">
      <t>ニホンジン</t>
    </rPh>
    <rPh sb="3" eb="5">
      <t>ジュウミン</t>
    </rPh>
    <phoneticPr fontId="2"/>
  </si>
  <si>
    <t>外国人住民男計</t>
    <rPh sb="0" eb="2">
      <t>ガイコク</t>
    </rPh>
    <rPh sb="2" eb="3">
      <t>ジン</t>
    </rPh>
    <rPh sb="3" eb="5">
      <t>ジュウミン</t>
    </rPh>
    <rPh sb="5" eb="6">
      <t>オトコ</t>
    </rPh>
    <rPh sb="6" eb="7">
      <t>ケイ</t>
    </rPh>
    <phoneticPr fontId="2"/>
  </si>
  <si>
    <t>外国人住民女計</t>
    <rPh sb="0" eb="2">
      <t>ガイコク</t>
    </rPh>
    <rPh sb="2" eb="3">
      <t>ジン</t>
    </rPh>
    <rPh sb="3" eb="5">
      <t>ジュウミン</t>
    </rPh>
    <rPh sb="5" eb="6">
      <t>オンナ</t>
    </rPh>
    <rPh sb="6" eb="7">
      <t>ケイ</t>
    </rPh>
    <phoneticPr fontId="2"/>
  </si>
  <si>
    <t>外国人住民　計</t>
    <rPh sb="0" eb="2">
      <t>ガイコク</t>
    </rPh>
    <rPh sb="2" eb="3">
      <t>ジン</t>
    </rPh>
    <rPh sb="3" eb="5">
      <t>ジュウミン</t>
    </rPh>
    <rPh sb="6" eb="7">
      <t>ケイ</t>
    </rPh>
    <phoneticPr fontId="2"/>
  </si>
  <si>
    <t>住民基本台帳男計</t>
    <rPh sb="0" eb="2">
      <t>ジュウミン</t>
    </rPh>
    <rPh sb="2" eb="4">
      <t>キホン</t>
    </rPh>
    <rPh sb="4" eb="6">
      <t>ダイチョウ</t>
    </rPh>
    <rPh sb="6" eb="7">
      <t>オトコ</t>
    </rPh>
    <rPh sb="7" eb="8">
      <t>ゴウケイ</t>
    </rPh>
    <phoneticPr fontId="2"/>
  </si>
  <si>
    <t>住民基本台帳女計</t>
    <rPh sb="0" eb="2">
      <t>ジュウミン</t>
    </rPh>
    <rPh sb="2" eb="4">
      <t>キホン</t>
    </rPh>
    <rPh sb="4" eb="6">
      <t>ダイチョウ</t>
    </rPh>
    <rPh sb="6" eb="7">
      <t>オンナ</t>
    </rPh>
    <rPh sb="7" eb="8">
      <t>ゴウケイ</t>
    </rPh>
    <phoneticPr fontId="2"/>
  </si>
  <si>
    <t>社　　会  動  態</t>
    <rPh sb="0" eb="1">
      <t>シャ</t>
    </rPh>
    <rPh sb="3" eb="4">
      <t>カイ</t>
    </rPh>
    <rPh sb="6" eb="7">
      <t>ドウ</t>
    </rPh>
    <rPh sb="9" eb="10">
      <t>タイ</t>
    </rPh>
    <phoneticPr fontId="2"/>
  </si>
  <si>
    <t>２５年</t>
    <rPh sb="2" eb="3">
      <t>ネン</t>
    </rPh>
    <phoneticPr fontId="2"/>
  </si>
  <si>
    <t>平成2年</t>
    <rPh sb="0" eb="2">
      <t>ヘイセイ</t>
    </rPh>
    <rPh sb="3" eb="4">
      <t>ネン</t>
    </rPh>
    <phoneticPr fontId="2"/>
  </si>
  <si>
    <t>０～９歳</t>
    <rPh sb="3" eb="4">
      <t>サイ</t>
    </rPh>
    <phoneticPr fontId="2"/>
  </si>
  <si>
    <t>０～４</t>
    <phoneticPr fontId="2"/>
  </si>
  <si>
    <t>10～14</t>
    <phoneticPr fontId="2"/>
  </si>
  <si>
    <t>85～89</t>
    <phoneticPr fontId="2"/>
  </si>
  <si>
    <t>95～103</t>
    <phoneticPr fontId="2"/>
  </si>
  <si>
    <t>10～19歳</t>
    <rPh sb="5" eb="6">
      <t>サイ</t>
    </rPh>
    <phoneticPr fontId="2"/>
  </si>
  <si>
    <t>20～29歳</t>
    <rPh sb="5" eb="6">
      <t>サイ</t>
    </rPh>
    <phoneticPr fontId="2"/>
  </si>
  <si>
    <t>30～39歳</t>
    <rPh sb="5" eb="6">
      <t>サイ</t>
    </rPh>
    <phoneticPr fontId="2"/>
  </si>
  <si>
    <t>40～49歳</t>
    <rPh sb="5" eb="6">
      <t>サイ</t>
    </rPh>
    <phoneticPr fontId="2"/>
  </si>
  <si>
    <t>50～59歳</t>
    <rPh sb="5" eb="6">
      <t>サイ</t>
    </rPh>
    <phoneticPr fontId="2"/>
  </si>
  <si>
    <t>60～69歳</t>
    <rPh sb="5" eb="6">
      <t>サイ</t>
    </rPh>
    <phoneticPr fontId="2"/>
  </si>
  <si>
    <t>70～79歳</t>
    <rPh sb="5" eb="6">
      <t>サイ</t>
    </rPh>
    <phoneticPr fontId="2"/>
  </si>
  <si>
    <t>80～89歳</t>
    <rPh sb="5" eb="6">
      <t>サイ</t>
    </rPh>
    <phoneticPr fontId="2"/>
  </si>
  <si>
    <t>90歳以上</t>
    <rPh sb="2" eb="3">
      <t>サイ</t>
    </rPh>
    <rPh sb="3" eb="5">
      <t>イジョウ</t>
    </rPh>
    <phoneticPr fontId="2"/>
  </si>
  <si>
    <t xml:space="preserve">女＝100 </t>
    <rPh sb="0" eb="1">
      <t>オンナ</t>
    </rPh>
    <phoneticPr fontId="2"/>
  </si>
  <si>
    <t>　　台帳へ記録されることになったことによる増を含む。</t>
    <rPh sb="21" eb="22">
      <t>ゾウ</t>
    </rPh>
    <phoneticPr fontId="2"/>
  </si>
  <si>
    <t>２６年</t>
    <rPh sb="2" eb="3">
      <t>ネン</t>
    </rPh>
    <phoneticPr fontId="2"/>
  </si>
  <si>
    <t xml:space="preserve">
22</t>
    <phoneticPr fontId="2"/>
  </si>
  <si>
    <t>0</t>
    <phoneticPr fontId="2"/>
  </si>
  <si>
    <r>
      <t>(注１）</t>
    </r>
    <r>
      <rPr>
        <sz val="10"/>
        <rFont val="ＭＳ Ｐ明朝"/>
        <family val="1"/>
        <charset val="128"/>
      </rPr>
      <t>平成25年以降は外国人住民を含む。</t>
    </r>
    <rPh sb="1" eb="2">
      <t>チュウ</t>
    </rPh>
    <rPh sb="4" eb="6">
      <t>ヘイセイ</t>
    </rPh>
    <rPh sb="8" eb="9">
      <t>ネン</t>
    </rPh>
    <rPh sb="9" eb="11">
      <t>イコウ</t>
    </rPh>
    <rPh sb="12" eb="14">
      <t>ガイコク</t>
    </rPh>
    <rPh sb="14" eb="15">
      <t>ジン</t>
    </rPh>
    <rPh sb="15" eb="17">
      <t>ジュウミン</t>
    </rPh>
    <rPh sb="18" eb="19">
      <t>フク</t>
    </rPh>
    <phoneticPr fontId="2"/>
  </si>
  <si>
    <t>(注)平成25年以降は外国人住民を含む。</t>
    <phoneticPr fontId="2"/>
  </si>
  <si>
    <t>(注)平成25年以降は外国人住民を含む。</t>
    <rPh sb="1" eb="2">
      <t>チュウ</t>
    </rPh>
    <rPh sb="3" eb="5">
      <t>ヘイセイ</t>
    </rPh>
    <rPh sb="7" eb="8">
      <t>ネン</t>
    </rPh>
    <rPh sb="8" eb="10">
      <t>イコウ</t>
    </rPh>
    <rPh sb="11" eb="13">
      <t>ガイコク</t>
    </rPh>
    <rPh sb="13" eb="14">
      <t>ジン</t>
    </rPh>
    <rPh sb="14" eb="16">
      <t>ジュウミン</t>
    </rPh>
    <rPh sb="17" eb="18">
      <t>フク</t>
    </rPh>
    <phoneticPr fontId="2"/>
  </si>
  <si>
    <t>２７年</t>
    <rPh sb="2" eb="3">
      <t>ネン</t>
    </rPh>
    <phoneticPr fontId="2"/>
  </si>
  <si>
    <t>H27</t>
  </si>
  <si>
    <t>その他の増減</t>
    <rPh sb="2" eb="3">
      <t>タ</t>
    </rPh>
    <rPh sb="4" eb="6">
      <t>ゾウゲン</t>
    </rPh>
    <phoneticPr fontId="2"/>
  </si>
  <si>
    <t>(注)平成25年以降は外国人住民を含む。</t>
    <phoneticPr fontId="2"/>
  </si>
  <si>
    <t>(注) 平成25年以降は外国人住民を含む。</t>
    <phoneticPr fontId="2"/>
  </si>
  <si>
    <t>５～14歳</t>
    <rPh sb="4" eb="5">
      <t>サイ</t>
    </rPh>
    <phoneticPr fontId="2"/>
  </si>
  <si>
    <t>15～24歳</t>
    <rPh sb="5" eb="6">
      <t>サイ</t>
    </rPh>
    <phoneticPr fontId="2"/>
  </si>
  <si>
    <t>25～44歳</t>
    <rPh sb="5" eb="6">
      <t>サイ</t>
    </rPh>
    <phoneticPr fontId="2"/>
  </si>
  <si>
    <t>45～64歳</t>
    <rPh sb="5" eb="6">
      <t>サイ</t>
    </rPh>
    <phoneticPr fontId="2"/>
  </si>
  <si>
    <t>65～74歳</t>
    <rPh sb="5" eb="6">
      <t>サイ</t>
    </rPh>
    <phoneticPr fontId="2"/>
  </si>
  <si>
    <t>75歳～</t>
    <rPh sb="2" eb="3">
      <t>サイ</t>
    </rPh>
    <phoneticPr fontId="2"/>
  </si>
  <si>
    <t>(注２）その他の増減とは、帰化、国籍離脱、帰国、出国及び実態調査等職権による記載・消除等による増減をいう。</t>
    <rPh sb="1" eb="2">
      <t>チュウ</t>
    </rPh>
    <rPh sb="6" eb="7">
      <t>タ</t>
    </rPh>
    <rPh sb="8" eb="10">
      <t>ゾウゲン</t>
    </rPh>
    <rPh sb="13" eb="15">
      <t>キカ</t>
    </rPh>
    <rPh sb="16" eb="18">
      <t>コクセキ</t>
    </rPh>
    <rPh sb="18" eb="20">
      <t>リダツ</t>
    </rPh>
    <rPh sb="21" eb="23">
      <t>キコク</t>
    </rPh>
    <rPh sb="24" eb="26">
      <t>シュッコク</t>
    </rPh>
    <rPh sb="26" eb="27">
      <t>オヨ</t>
    </rPh>
    <rPh sb="28" eb="30">
      <t>ジッタイ</t>
    </rPh>
    <rPh sb="30" eb="32">
      <t>チョウサ</t>
    </rPh>
    <rPh sb="32" eb="33">
      <t>トウ</t>
    </rPh>
    <rPh sb="33" eb="35">
      <t>ショッケン</t>
    </rPh>
    <rPh sb="38" eb="40">
      <t>キサイ</t>
    </rPh>
    <rPh sb="41" eb="43">
      <t>ショウジョ</t>
    </rPh>
    <rPh sb="43" eb="44">
      <t>トウ</t>
    </rPh>
    <rPh sb="47" eb="49">
      <t>ゾウゲン</t>
    </rPh>
    <phoneticPr fontId="2"/>
  </si>
  <si>
    <t>新川１丁目</t>
    <rPh sb="0" eb="2">
      <t>シンカワ</t>
    </rPh>
    <rPh sb="3" eb="5">
      <t>チョウメ</t>
    </rPh>
    <phoneticPr fontId="2"/>
  </si>
  <si>
    <t>１～４歳</t>
    <rPh sb="3" eb="4">
      <t>サイ</t>
    </rPh>
    <phoneticPr fontId="2"/>
  </si>
  <si>
    <t>年少人口（０～14歳）</t>
    <rPh sb="0" eb="2">
      <t>ネンショウ</t>
    </rPh>
    <rPh sb="2" eb="4">
      <t>ジンコウ</t>
    </rPh>
    <rPh sb="9" eb="10">
      <t>サイ</t>
    </rPh>
    <phoneticPr fontId="2"/>
  </si>
  <si>
    <t>老年人口（65歳以上）</t>
    <rPh sb="0" eb="2">
      <t>ロウネン</t>
    </rPh>
    <rPh sb="2" eb="4">
      <t>ジンコウ</t>
    </rPh>
    <rPh sb="7" eb="8">
      <t>サイ</t>
    </rPh>
    <rPh sb="8" eb="10">
      <t>イジョウ</t>
    </rPh>
    <phoneticPr fontId="2"/>
  </si>
  <si>
    <t>(注)平成24年までは外国人登録人口を、平成25年からは住民基本台帳上の外国人住民の人口を記載</t>
    <rPh sb="1" eb="2">
      <t>チュウ</t>
    </rPh>
    <rPh sb="3" eb="5">
      <t>ヘイセイ</t>
    </rPh>
    <rPh sb="7" eb="8">
      <t>ネン</t>
    </rPh>
    <rPh sb="11" eb="13">
      <t>ガイコク</t>
    </rPh>
    <rPh sb="13" eb="14">
      <t>ジン</t>
    </rPh>
    <rPh sb="14" eb="16">
      <t>トウロク</t>
    </rPh>
    <rPh sb="16" eb="18">
      <t>ジンコウ</t>
    </rPh>
    <rPh sb="20" eb="22">
      <t>ヘイセイ</t>
    </rPh>
    <rPh sb="24" eb="25">
      <t>ネン</t>
    </rPh>
    <rPh sb="28" eb="30">
      <t>ジュウミン</t>
    </rPh>
    <rPh sb="30" eb="32">
      <t>キホン</t>
    </rPh>
    <rPh sb="32" eb="34">
      <t>ダイチョウ</t>
    </rPh>
    <rPh sb="34" eb="35">
      <t>ジョウ</t>
    </rPh>
    <rPh sb="36" eb="38">
      <t>ガイコク</t>
    </rPh>
    <rPh sb="38" eb="39">
      <t>ジン</t>
    </rPh>
    <rPh sb="39" eb="41">
      <t>ジュウミン</t>
    </rPh>
    <rPh sb="42" eb="44">
      <t>ジンコウ</t>
    </rPh>
    <rPh sb="45" eb="47">
      <t>キサイ</t>
    </rPh>
    <phoneticPr fontId="2"/>
  </si>
  <si>
    <t>２８年</t>
    <rPh sb="2" eb="3">
      <t>ネン</t>
    </rPh>
    <phoneticPr fontId="2"/>
  </si>
  <si>
    <t>増減</t>
    <rPh sb="0" eb="2">
      <t>ゾウゲン</t>
    </rPh>
    <phoneticPr fontId="2"/>
  </si>
  <si>
    <t>増減数</t>
    <rPh sb="0" eb="2">
      <t>ゾウゲン</t>
    </rPh>
    <rPh sb="2" eb="3">
      <t>スウ</t>
    </rPh>
    <phoneticPr fontId="2"/>
  </si>
  <si>
    <t>増減率</t>
    <rPh sb="0" eb="2">
      <t>ゾウゲン</t>
    </rPh>
    <rPh sb="2" eb="3">
      <t>リツ</t>
    </rPh>
    <phoneticPr fontId="2"/>
  </si>
  <si>
    <t>増減</t>
    <rPh sb="0" eb="1">
      <t>ゾウ</t>
    </rPh>
    <rPh sb="1" eb="2">
      <t>ゲン</t>
    </rPh>
    <phoneticPr fontId="2"/>
  </si>
  <si>
    <t>増減数（人）</t>
    <rPh sb="0" eb="2">
      <t>ゾウゲン</t>
    </rPh>
    <rPh sb="2" eb="3">
      <t>スウ</t>
    </rPh>
    <rPh sb="4" eb="5">
      <t>ニン</t>
    </rPh>
    <phoneticPr fontId="2"/>
  </si>
  <si>
    <t>　　　 なお、平成24年から平成25年にかけてのその他の増減は、平成24年７月９日から外国人住民が住民基本</t>
    <rPh sb="7" eb="9">
      <t>ヘイセイ</t>
    </rPh>
    <rPh sb="11" eb="12">
      <t>ネン</t>
    </rPh>
    <rPh sb="14" eb="16">
      <t>ヘイセイ</t>
    </rPh>
    <rPh sb="18" eb="19">
      <t>ネン</t>
    </rPh>
    <rPh sb="26" eb="27">
      <t>タ</t>
    </rPh>
    <rPh sb="28" eb="30">
      <t>ゾウゲン</t>
    </rPh>
    <rPh sb="32" eb="34">
      <t>ヘイセイ</t>
    </rPh>
    <rPh sb="36" eb="37">
      <t>ネン</t>
    </rPh>
    <rPh sb="38" eb="39">
      <t>ガツ</t>
    </rPh>
    <rPh sb="40" eb="41">
      <t>ニチ</t>
    </rPh>
    <rPh sb="43" eb="45">
      <t>ガイコク</t>
    </rPh>
    <rPh sb="45" eb="46">
      <t>ジン</t>
    </rPh>
    <rPh sb="46" eb="48">
      <t>ジュウミン</t>
    </rPh>
    <rPh sb="49" eb="51">
      <t>ジュウミン</t>
    </rPh>
    <rPh sb="51" eb="53">
      <t>キホン</t>
    </rPh>
    <phoneticPr fontId="2"/>
  </si>
  <si>
    <t>２９年</t>
    <rPh sb="2" eb="3">
      <t>ネン</t>
    </rPh>
    <phoneticPr fontId="2"/>
  </si>
  <si>
    <t>３０年</t>
    <rPh sb="2" eb="3">
      <t>ネン</t>
    </rPh>
    <phoneticPr fontId="2"/>
  </si>
  <si>
    <t>H29</t>
  </si>
  <si>
    <t>３1年</t>
    <rPh sb="2" eb="3">
      <t>ネン</t>
    </rPh>
    <phoneticPr fontId="2"/>
  </si>
  <si>
    <t>H17</t>
  </si>
  <si>
    <t>H23</t>
  </si>
  <si>
    <t>H24</t>
  </si>
  <si>
    <t>H25</t>
  </si>
  <si>
    <t>H26</t>
  </si>
  <si>
    <t>H28</t>
  </si>
  <si>
    <t>H30</t>
  </si>
  <si>
    <t>（注１）平成25年以降は外国人住民を含む。</t>
    <phoneticPr fontId="2"/>
  </si>
  <si>
    <t>人口</t>
    <rPh sb="0" eb="2">
      <t>ジンコウ</t>
    </rPh>
    <phoneticPr fontId="2"/>
  </si>
  <si>
    <t>全体の
増減　</t>
    <phoneticPr fontId="2"/>
  </si>
  <si>
    <t>（注２）平均年齢の算出方法は、次のとおりとした。</t>
    <rPh sb="1" eb="2">
      <t>チュウ</t>
    </rPh>
    <rPh sb="4" eb="6">
      <t>ヘイキン</t>
    </rPh>
    <rPh sb="6" eb="8">
      <t>ネンレイ</t>
    </rPh>
    <rPh sb="9" eb="11">
      <t>サンシュツ</t>
    </rPh>
    <rPh sb="11" eb="13">
      <t>ホウホウ</t>
    </rPh>
    <rPh sb="15" eb="16">
      <t>ツギ</t>
    </rPh>
    <phoneticPr fontId="2"/>
  </si>
  <si>
    <t>平成30年以前：Σ（年齢×人口）÷人口（総数・男・女）</t>
    <rPh sb="0" eb="2">
      <t>ヘイセイ</t>
    </rPh>
    <rPh sb="4" eb="5">
      <t>ネン</t>
    </rPh>
    <rPh sb="5" eb="7">
      <t>イゼン</t>
    </rPh>
    <rPh sb="10" eb="12">
      <t>ネンレイ</t>
    </rPh>
    <rPh sb="13" eb="15">
      <t>ジンコウ</t>
    </rPh>
    <rPh sb="17" eb="19">
      <t>ジンコウ</t>
    </rPh>
    <rPh sb="20" eb="22">
      <t>ソウスウ</t>
    </rPh>
    <rPh sb="23" eb="24">
      <t>オトコ</t>
    </rPh>
    <rPh sb="25" eb="26">
      <t>オンナ</t>
    </rPh>
    <phoneticPr fontId="2"/>
  </si>
  <si>
    <t>平成31年以降：Σ（年齢×人口）÷人口（総数・男・女）＋0.5</t>
    <rPh sb="0" eb="2">
      <t>ヘイセイ</t>
    </rPh>
    <rPh sb="4" eb="5">
      <t>ネン</t>
    </rPh>
    <rPh sb="5" eb="7">
      <t>イコウ</t>
    </rPh>
    <rPh sb="10" eb="12">
      <t>ネンレイ</t>
    </rPh>
    <rPh sb="13" eb="15">
      <t>ジンコウ</t>
    </rPh>
    <rPh sb="17" eb="19">
      <t>ジンコウ</t>
    </rPh>
    <rPh sb="20" eb="22">
      <t>ソウスウ</t>
    </rPh>
    <rPh sb="23" eb="24">
      <t>オトコ</t>
    </rPh>
    <rPh sb="25" eb="26">
      <t>オンナ</t>
    </rPh>
    <phoneticPr fontId="2"/>
  </si>
  <si>
    <t>注）昭和20年以前は、「三鷹市の人口表（昭和32年３月、三鷹市総務課）」「三鷹市の人口（昭和37年、三鷹市総務
  課）」による。
注）昭和21～38年は食料配給登録人口、昭和39～42年は住民登録人口、昭和43年以降は住民基本台帳人口</t>
    <phoneticPr fontId="2"/>
  </si>
  <si>
    <t>人口総数
（人）</t>
    <rPh sb="0" eb="2">
      <t>ジンコウ</t>
    </rPh>
    <rPh sb="2" eb="4">
      <t>ソウスウ</t>
    </rPh>
    <rPh sb="6" eb="7">
      <t>ニン</t>
    </rPh>
    <phoneticPr fontId="2"/>
  </si>
  <si>
    <t>H31</t>
  </si>
  <si>
    <t>第１表－２　令和元年中の人口動態（月別）</t>
    <rPh sb="0" eb="1">
      <t>ダイ</t>
    </rPh>
    <rPh sb="2" eb="3">
      <t>ヒョウ</t>
    </rPh>
    <rPh sb="6" eb="8">
      <t>レイワ</t>
    </rPh>
    <rPh sb="8" eb="9">
      <t>ガン</t>
    </rPh>
    <rPh sb="9" eb="10">
      <t>ネン</t>
    </rPh>
    <rPh sb="10" eb="11">
      <t>チュウ</t>
    </rPh>
    <rPh sb="12" eb="14">
      <t>ジンコウ</t>
    </rPh>
    <rPh sb="14" eb="16">
      <t>ドウタイ</t>
    </rPh>
    <rPh sb="17" eb="19">
      <t>ツキベツ</t>
    </rPh>
    <phoneticPr fontId="2"/>
  </si>
  <si>
    <t>（平成31年１月～令和元年12月）</t>
    <rPh sb="1" eb="3">
      <t>ヘイセイ</t>
    </rPh>
    <rPh sb="5" eb="6">
      <t>ネン</t>
    </rPh>
    <rPh sb="7" eb="8">
      <t>ガツ</t>
    </rPh>
    <rPh sb="9" eb="11">
      <t>レイワ</t>
    </rPh>
    <rPh sb="11" eb="12">
      <t>ガン</t>
    </rPh>
    <rPh sb="12" eb="13">
      <t>ネン</t>
    </rPh>
    <rPh sb="15" eb="16">
      <t>ガツ</t>
    </rPh>
    <phoneticPr fontId="2"/>
  </si>
  <si>
    <t>平12</t>
    <rPh sb="0" eb="1">
      <t>ヘイ</t>
    </rPh>
    <phoneticPr fontId="2"/>
  </si>
  <si>
    <t>令2</t>
    <rPh sb="0" eb="1">
      <t>レイ</t>
    </rPh>
    <phoneticPr fontId="2"/>
  </si>
  <si>
    <t>令和2年</t>
    <rPh sb="0" eb="2">
      <t>レイワ</t>
    </rPh>
    <rPh sb="3" eb="4">
      <t>ネン</t>
    </rPh>
    <phoneticPr fontId="2"/>
  </si>
  <si>
    <t>平成8年</t>
    <rPh sb="0" eb="2">
      <t>ヘイセイ</t>
    </rPh>
    <rPh sb="3" eb="4">
      <t>ネン</t>
    </rPh>
    <phoneticPr fontId="2"/>
  </si>
  <si>
    <t>平23</t>
    <rPh sb="0" eb="1">
      <t>ヘイ</t>
    </rPh>
    <phoneticPr fontId="2"/>
  </si>
  <si>
    <t>令2</t>
    <rPh sb="0" eb="1">
      <t>レイ</t>
    </rPh>
    <phoneticPr fontId="2"/>
  </si>
  <si>
    <t>令２年</t>
    <rPh sb="0" eb="1">
      <t>レイ</t>
    </rPh>
    <rPh sb="2" eb="3">
      <t>ネン</t>
    </rPh>
    <phoneticPr fontId="2"/>
  </si>
  <si>
    <t>平２３年</t>
    <rPh sb="0" eb="1">
      <t>ヘイ</t>
    </rPh>
    <rPh sb="3" eb="4">
      <t>ネン</t>
    </rPh>
    <phoneticPr fontId="2"/>
  </si>
  <si>
    <t>令和２年（2020年）</t>
    <rPh sb="0" eb="2">
      <t>レイワ</t>
    </rPh>
    <rPh sb="3" eb="4">
      <t>ネン</t>
    </rPh>
    <rPh sb="9" eb="10">
      <t>ネン</t>
    </rPh>
    <phoneticPr fontId="2"/>
  </si>
  <si>
    <t>平成12年(2000年）</t>
    <rPh sb="0" eb="2">
      <t>ヘイセイ</t>
    </rPh>
    <rPh sb="4" eb="5">
      <t>ネン</t>
    </rPh>
    <rPh sb="10" eb="11">
      <t>ネン</t>
    </rPh>
    <phoneticPr fontId="2"/>
  </si>
  <si>
    <t>平12</t>
    <rPh sb="0" eb="1">
      <t>ヘイ</t>
    </rPh>
    <phoneticPr fontId="2"/>
  </si>
  <si>
    <t>令２</t>
    <rPh sb="0" eb="1">
      <t>レイ</t>
    </rPh>
    <phoneticPr fontId="2"/>
  </si>
  <si>
    <t>R2</t>
    <phoneticPr fontId="2"/>
  </si>
  <si>
    <t>(注)令和２年は外国人住民を含む。</t>
    <rPh sb="1" eb="2">
      <t>チュウ</t>
    </rPh>
    <rPh sb="3" eb="4">
      <t>レイ</t>
    </rPh>
    <rPh sb="4" eb="5">
      <t>ワ</t>
    </rPh>
    <rPh sb="6" eb="7">
      <t>ネン</t>
    </rPh>
    <rPh sb="7" eb="8">
      <t>ヘイネン</t>
    </rPh>
    <rPh sb="8" eb="10">
      <t>ガイコク</t>
    </rPh>
    <rPh sb="10" eb="11">
      <t>ジン</t>
    </rPh>
    <rPh sb="11" eb="13">
      <t>ジュウミン</t>
    </rPh>
    <rPh sb="14" eb="15">
      <t>フク</t>
    </rPh>
    <phoneticPr fontId="2"/>
  </si>
  <si>
    <t>平２３年</t>
  </si>
  <si>
    <t>２４年</t>
  </si>
  <si>
    <t>２５年</t>
  </si>
  <si>
    <t>２６年</t>
  </si>
  <si>
    <t>２７年</t>
  </si>
  <si>
    <t>２８年</t>
  </si>
  <si>
    <t>２９年</t>
  </si>
  <si>
    <t>３０年</t>
  </si>
  <si>
    <t>３1年</t>
  </si>
  <si>
    <t>令２年</t>
  </si>
  <si>
    <t>平23</t>
  </si>
  <si>
    <t>令2</t>
  </si>
  <si>
    <t>平12</t>
  </si>
  <si>
    <t>令２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</si>
</sst>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#,##0;[Red]&quot;△&quot;#,##0"/>
    <numFmt numFmtId="177" formatCode="#0.00;[Red]&quot;△&quot;#0.00"/>
    <numFmt numFmtId="178" formatCode="0;&quot;△ &quot;0"/>
    <numFmt numFmtId="179" formatCode="#,##0.0;[Red]\-#,##0.0"/>
    <numFmt numFmtId="180" formatCode="#,##0;&quot;△ &quot;#,##0"/>
    <numFmt numFmtId="181" formatCode="0.0"/>
    <numFmt numFmtId="182" formatCode="#,##0.00;&quot;△ &quot;#,##0.00"/>
    <numFmt numFmtId="183" formatCode="#,##0.0;&quot;△ &quot;#,##0.0"/>
    <numFmt numFmtId="184" formatCode="0.0_);[Red]\(0.0\)"/>
    <numFmt numFmtId="185" formatCode="0.0_ "/>
    <numFmt numFmtId="186" formatCode="0.00;&quot;△ &quot;0.00"/>
    <numFmt numFmtId="187" formatCode="0.0;&quot;△ &quot;0.0"/>
    <numFmt numFmtId="188" formatCode="0.00_ "/>
    <numFmt numFmtId="189" formatCode="0.00_);[Red]\(0.00\)"/>
    <numFmt numFmtId="190" formatCode="#,##0.0"/>
  </numFmts>
  <fonts count="2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明朝"/>
      <family val="1"/>
      <charset val="128"/>
    </font>
    <font>
      <sz val="6"/>
      <name val="明朝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Ｐ明朝"/>
      <family val="1"/>
      <charset val="128"/>
    </font>
    <font>
      <sz val="11"/>
      <color rgb="FFFF0000"/>
      <name val="ＭＳ Ｐゴシック"/>
      <family val="3"/>
      <charset val="128"/>
    </font>
    <font>
      <sz val="8"/>
      <name val="ＭＳ 明朝"/>
      <family val="1"/>
      <charset val="128"/>
    </font>
    <font>
      <sz val="14"/>
      <name val="ＭＳ Ｐゴシック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</borders>
  <cellStyleXfs count="5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/>
  </cellStyleXfs>
  <cellXfs count="60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top"/>
    </xf>
    <xf numFmtId="38" fontId="6" fillId="0" borderId="7" xfId="2" applyFont="1" applyBorder="1"/>
    <xf numFmtId="38" fontId="6" fillId="0" borderId="0" xfId="2" applyFont="1" applyBorder="1"/>
    <xf numFmtId="38" fontId="6" fillId="0" borderId="5" xfId="2" applyFont="1" applyBorder="1"/>
    <xf numFmtId="38" fontId="6" fillId="0" borderId="0" xfId="2" applyFont="1" applyFill="1" applyBorder="1"/>
    <xf numFmtId="180" fontId="6" fillId="0" borderId="0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38" fontId="6" fillId="0" borderId="10" xfId="2" applyFont="1" applyBorder="1"/>
    <xf numFmtId="38" fontId="6" fillId="0" borderId="13" xfId="2" applyFont="1" applyBorder="1"/>
    <xf numFmtId="0" fontId="3" fillId="0" borderId="15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3" xfId="0" applyFont="1" applyBorder="1"/>
    <xf numFmtId="0" fontId="3" fillId="0" borderId="1" xfId="0" applyFont="1" applyBorder="1" applyAlignment="1">
      <alignment wrapText="1"/>
    </xf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180" fontId="6" fillId="0" borderId="0" xfId="2" applyNumberFormat="1" applyFont="1" applyBorder="1"/>
    <xf numFmtId="40" fontId="6" fillId="0" borderId="0" xfId="2" applyNumberFormat="1" applyFont="1" applyBorder="1"/>
    <xf numFmtId="179" fontId="6" fillId="0" borderId="0" xfId="2" applyNumberFormat="1" applyFont="1" applyBorder="1"/>
    <xf numFmtId="0" fontId="6" fillId="0" borderId="4" xfId="0" applyFont="1" applyBorder="1"/>
    <xf numFmtId="38" fontId="6" fillId="0" borderId="10" xfId="2" applyFont="1" applyFill="1" applyBorder="1"/>
    <xf numFmtId="180" fontId="6" fillId="0" borderId="10" xfId="2" applyNumberFormat="1" applyFont="1" applyBorder="1"/>
    <xf numFmtId="0" fontId="6" fillId="0" borderId="12" xfId="0" applyFont="1" applyBorder="1"/>
    <xf numFmtId="0" fontId="6" fillId="0" borderId="7" xfId="0" applyFont="1" applyBorder="1"/>
    <xf numFmtId="0" fontId="6" fillId="0" borderId="17" xfId="0" applyFont="1" applyBorder="1" applyProtection="1"/>
    <xf numFmtId="40" fontId="6" fillId="0" borderId="10" xfId="2" applyNumberFormat="1" applyFont="1" applyBorder="1"/>
    <xf numFmtId="179" fontId="6" fillId="0" borderId="10" xfId="2" applyNumberFormat="1" applyFont="1" applyBorder="1"/>
    <xf numFmtId="0" fontId="8" fillId="0" borderId="0" xfId="0" applyFont="1"/>
    <xf numFmtId="0" fontId="3" fillId="0" borderId="0" xfId="0" applyFont="1" applyAlignment="1">
      <alignment horizontal="center"/>
    </xf>
    <xf numFmtId="38" fontId="3" fillId="0" borderId="0" xfId="2" applyFont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" fillId="0" borderId="0" xfId="0" applyFont="1"/>
    <xf numFmtId="38" fontId="1" fillId="0" borderId="0" xfId="2" applyFont="1" applyAlignment="1">
      <alignment horizontal="center"/>
    </xf>
    <xf numFmtId="38" fontId="1" fillId="0" borderId="0" xfId="2" applyFont="1"/>
    <xf numFmtId="0" fontId="3" fillId="0" borderId="24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178" fontId="6" fillId="0" borderId="4" xfId="0" applyNumberFormat="1" applyFont="1" applyBorder="1" applyAlignment="1">
      <alignment horizontal="center"/>
    </xf>
    <xf numFmtId="178" fontId="6" fillId="0" borderId="4" xfId="0" applyNumberFormat="1" applyFont="1" applyFill="1" applyBorder="1" applyAlignment="1">
      <alignment horizontal="center"/>
    </xf>
    <xf numFmtId="186" fontId="6" fillId="0" borderId="1" xfId="1" applyNumberFormat="1" applyFont="1" applyBorder="1" applyAlignment="1">
      <alignment horizontal="center"/>
    </xf>
    <xf numFmtId="186" fontId="6" fillId="0" borderId="0" xfId="2" applyNumberFormat="1" applyFont="1" applyFill="1" applyBorder="1"/>
    <xf numFmtId="186" fontId="6" fillId="0" borderId="0" xfId="2" applyNumberFormat="1" applyFont="1" applyBorder="1"/>
    <xf numFmtId="186" fontId="6" fillId="0" borderId="0" xfId="1" applyNumberFormat="1" applyFont="1" applyFill="1" applyBorder="1"/>
    <xf numFmtId="182" fontId="6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38" fontId="3" fillId="0" borderId="0" xfId="2" applyFont="1" applyBorder="1" applyAlignment="1">
      <alignment horizontal="right" vertical="top"/>
    </xf>
    <xf numFmtId="38" fontId="3" fillId="0" borderId="0" xfId="2" applyFont="1" applyFill="1" applyBorder="1" applyAlignment="1">
      <alignment horizontal="right" vertical="top"/>
    </xf>
    <xf numFmtId="2" fontId="3" fillId="0" borderId="0" xfId="0" applyNumberFormat="1" applyFont="1" applyBorder="1" applyAlignment="1">
      <alignment horizontal="right" vertical="top"/>
    </xf>
    <xf numFmtId="180" fontId="3" fillId="0" borderId="0" xfId="2" applyNumberFormat="1" applyFont="1" applyBorder="1" applyAlignment="1">
      <alignment horizontal="right" vertical="top"/>
    </xf>
    <xf numFmtId="182" fontId="3" fillId="0" borderId="0" xfId="2" applyNumberFormat="1" applyFont="1" applyBorder="1" applyAlignment="1">
      <alignment horizontal="right" vertical="top"/>
    </xf>
    <xf numFmtId="180" fontId="3" fillId="0" borderId="0" xfId="2" applyNumberFormat="1" applyFont="1" applyFill="1" applyBorder="1" applyAlignment="1">
      <alignment horizontal="right" vertical="top"/>
    </xf>
    <xf numFmtId="0" fontId="3" fillId="0" borderId="17" xfId="0" applyFont="1" applyFill="1" applyBorder="1" applyAlignment="1">
      <alignment horizontal="right"/>
    </xf>
    <xf numFmtId="185" fontId="3" fillId="0" borderId="5" xfId="0" applyNumberFormat="1" applyFont="1" applyBorder="1" applyAlignment="1">
      <alignment horizontal="right" vertical="top"/>
    </xf>
    <xf numFmtId="184" fontId="3" fillId="0" borderId="0" xfId="0" applyNumberFormat="1" applyFont="1" applyBorder="1" applyAlignment="1">
      <alignment horizontal="right" vertical="top"/>
    </xf>
    <xf numFmtId="0" fontId="3" fillId="0" borderId="12" xfId="0" applyFont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3" fillId="0" borderId="0" xfId="0" applyFont="1" applyAlignment="1"/>
    <xf numFmtId="187" fontId="6" fillId="0" borderId="0" xfId="2" applyNumberFormat="1" applyFont="1" applyBorder="1"/>
    <xf numFmtId="187" fontId="6" fillId="0" borderId="0" xfId="2" applyNumberFormat="1" applyFont="1" applyFill="1" applyBorder="1"/>
    <xf numFmtId="38" fontId="6" fillId="0" borderId="5" xfId="2" applyFont="1" applyFill="1" applyBorder="1"/>
    <xf numFmtId="180" fontId="6" fillId="0" borderId="0" xfId="2" applyNumberFormat="1" applyFont="1" applyFill="1" applyBorder="1"/>
    <xf numFmtId="38" fontId="3" fillId="0" borderId="0" xfId="2" applyFont="1"/>
    <xf numFmtId="182" fontId="6" fillId="0" borderId="0" xfId="2" applyNumberFormat="1" applyFont="1" applyFill="1" applyBorder="1"/>
    <xf numFmtId="178" fontId="6" fillId="0" borderId="0" xfId="0" applyNumberFormat="1" applyFont="1"/>
    <xf numFmtId="186" fontId="6" fillId="0" borderId="0" xfId="0" applyNumberFormat="1" applyFont="1"/>
    <xf numFmtId="186" fontId="6" fillId="0" borderId="0" xfId="1" applyNumberFormat="1" applyFont="1"/>
    <xf numFmtId="182" fontId="6" fillId="0" borderId="0" xfId="0" applyNumberFormat="1" applyFont="1"/>
    <xf numFmtId="187" fontId="6" fillId="0" borderId="0" xfId="0" applyNumberFormat="1" applyFont="1"/>
    <xf numFmtId="0" fontId="1" fillId="0" borderId="0" xfId="0" applyFont="1" applyAlignment="1">
      <alignment horizontal="center"/>
    </xf>
    <xf numFmtId="38" fontId="1" fillId="3" borderId="0" xfId="2" applyFont="1" applyFill="1"/>
    <xf numFmtId="38" fontId="1" fillId="0" borderId="15" xfId="2" applyFont="1" applyBorder="1"/>
    <xf numFmtId="38" fontId="1" fillId="0" borderId="20" xfId="2" applyFont="1" applyBorder="1"/>
    <xf numFmtId="38" fontId="1" fillId="0" borderId="15" xfId="2" applyFont="1" applyBorder="1" applyAlignment="1">
      <alignment horizontal="center"/>
    </xf>
    <xf numFmtId="38" fontId="1" fillId="0" borderId="14" xfId="2" applyFont="1" applyBorder="1"/>
    <xf numFmtId="38" fontId="1" fillId="3" borderId="14" xfId="2" applyFont="1" applyFill="1" applyBorder="1"/>
    <xf numFmtId="38" fontId="1" fillId="0" borderId="20" xfId="2" applyFont="1" applyBorder="1" applyAlignment="1">
      <alignment horizontal="center"/>
    </xf>
    <xf numFmtId="38" fontId="1" fillId="3" borderId="20" xfId="2" applyFont="1" applyFill="1" applyBorder="1"/>
    <xf numFmtId="40" fontId="6" fillId="0" borderId="0" xfId="2" applyNumberFormat="1" applyFont="1" applyFill="1" applyBorder="1"/>
    <xf numFmtId="179" fontId="6" fillId="0" borderId="0" xfId="2" applyNumberFormat="1" applyFont="1" applyFill="1" applyBorder="1"/>
    <xf numFmtId="184" fontId="3" fillId="0" borderId="0" xfId="0" applyNumberFormat="1" applyFont="1" applyBorder="1" applyAlignment="1">
      <alignment horizontal="right"/>
    </xf>
    <xf numFmtId="184" fontId="3" fillId="0" borderId="5" xfId="0" applyNumberFormat="1" applyFont="1" applyBorder="1" applyAlignment="1">
      <alignment horizontal="right"/>
    </xf>
    <xf numFmtId="38" fontId="6" fillId="0" borderId="7" xfId="2" applyFont="1" applyFill="1" applyBorder="1"/>
    <xf numFmtId="0" fontId="7" fillId="0" borderId="5" xfId="0" applyFont="1" applyBorder="1"/>
    <xf numFmtId="0" fontId="7" fillId="0" borderId="0" xfId="0" applyFont="1" applyFill="1"/>
    <xf numFmtId="180" fontId="6" fillId="0" borderId="0" xfId="0" applyNumberFormat="1" applyFont="1" applyFill="1" applyBorder="1"/>
    <xf numFmtId="180" fontId="3" fillId="0" borderId="0" xfId="0" applyNumberFormat="1" applyFont="1"/>
    <xf numFmtId="0" fontId="3" fillId="0" borderId="1" xfId="4" applyFont="1" applyBorder="1" applyAlignment="1">
      <alignment horizontal="center"/>
    </xf>
    <xf numFmtId="0" fontId="3" fillId="0" borderId="0" xfId="4" applyFont="1"/>
    <xf numFmtId="0" fontId="3" fillId="0" borderId="4" xfId="4" applyFont="1" applyBorder="1" applyAlignment="1">
      <alignment horizontal="center"/>
    </xf>
    <xf numFmtId="38" fontId="3" fillId="0" borderId="0" xfId="3" applyFont="1" applyBorder="1"/>
    <xf numFmtId="38" fontId="3" fillId="0" borderId="7" xfId="3" applyFont="1" applyBorder="1"/>
    <xf numFmtId="0" fontId="3" fillId="0" borderId="0" xfId="4" applyFont="1" applyBorder="1"/>
    <xf numFmtId="0" fontId="3" fillId="0" borderId="3" xfId="4" applyFont="1" applyBorder="1" applyAlignment="1">
      <alignment horizontal="center"/>
    </xf>
    <xf numFmtId="38" fontId="3" fillId="0" borderId="10" xfId="3" applyFont="1" applyBorder="1"/>
    <xf numFmtId="0" fontId="3" fillId="0" borderId="0" xfId="4" applyFont="1" applyAlignment="1">
      <alignment horizontal="center"/>
    </xf>
    <xf numFmtId="0" fontId="3" fillId="0" borderId="17" xfId="0" applyFont="1" applyBorder="1" applyAlignment="1">
      <alignment wrapText="1"/>
    </xf>
    <xf numFmtId="0" fontId="3" fillId="0" borderId="17" xfId="0" applyFont="1" applyBorder="1" applyAlignment="1">
      <alignment horizontal="right"/>
    </xf>
    <xf numFmtId="183" fontId="3" fillId="0" borderId="5" xfId="2" applyNumberFormat="1" applyFont="1" applyBorder="1" applyAlignment="1">
      <alignment horizontal="right" vertical="top"/>
    </xf>
    <xf numFmtId="0" fontId="3" fillId="0" borderId="14" xfId="0" applyFont="1" applyBorder="1" applyAlignment="1">
      <alignment wrapText="1"/>
    </xf>
    <xf numFmtId="0" fontId="3" fillId="0" borderId="12" xfId="0" applyFont="1" applyBorder="1" applyAlignment="1">
      <alignment horizontal="right" vertical="center"/>
    </xf>
    <xf numFmtId="38" fontId="3" fillId="0" borderId="4" xfId="2" applyFont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181" fontId="3" fillId="0" borderId="5" xfId="0" applyNumberFormat="1" applyFont="1" applyBorder="1" applyAlignment="1">
      <alignment horizontal="right" vertical="top"/>
    </xf>
    <xf numFmtId="0" fontId="5" fillId="0" borderId="0" xfId="0" applyFont="1"/>
    <xf numFmtId="38" fontId="5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5" fillId="0" borderId="1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0" borderId="5" xfId="0" applyFont="1" applyBorder="1" applyAlignment="1">
      <alignment horizontal="distributed" justifyLastLine="1"/>
    </xf>
    <xf numFmtId="0" fontId="6" fillId="0" borderId="19" xfId="0" applyFont="1" applyBorder="1" applyAlignment="1">
      <alignment horizontal="distributed" justifyLastLine="1"/>
    </xf>
    <xf numFmtId="0" fontId="6" fillId="0" borderId="13" xfId="0" applyFont="1" applyBorder="1" applyAlignment="1">
      <alignment horizontal="distributed" justifyLastLine="1"/>
    </xf>
    <xf numFmtId="0" fontId="6" fillId="0" borderId="9" xfId="0" applyFont="1" applyBorder="1" applyAlignment="1">
      <alignment horizontal="distributed" justifyLastLine="1"/>
    </xf>
    <xf numFmtId="0" fontId="6" fillId="0" borderId="17" xfId="0" applyFont="1" applyBorder="1" applyAlignment="1">
      <alignment horizontal="distributed" justifyLastLine="1"/>
    </xf>
    <xf numFmtId="0" fontId="6" fillId="0" borderId="53" xfId="0" applyFont="1" applyBorder="1" applyAlignment="1"/>
    <xf numFmtId="0" fontId="6" fillId="0" borderId="54" xfId="0" applyFont="1" applyBorder="1" applyAlignment="1">
      <alignment horizontal="right"/>
    </xf>
    <xf numFmtId="0" fontId="6" fillId="0" borderId="56" xfId="0" applyFont="1" applyBorder="1"/>
    <xf numFmtId="0" fontId="6" fillId="0" borderId="54" xfId="0" applyFont="1" applyBorder="1"/>
    <xf numFmtId="0" fontId="6" fillId="0" borderId="57" xfId="0" applyFont="1" applyBorder="1"/>
    <xf numFmtId="0" fontId="6" fillId="0" borderId="58" xfId="0" applyFont="1" applyBorder="1"/>
    <xf numFmtId="0" fontId="6" fillId="0" borderId="59" xfId="0" applyFont="1" applyBorder="1" applyAlignment="1">
      <alignment horizontal="distributed" justifyLastLine="1"/>
    </xf>
    <xf numFmtId="0" fontId="6" fillId="0" borderId="63" xfId="0" applyFont="1" applyBorder="1"/>
    <xf numFmtId="0" fontId="6" fillId="0" borderId="56" xfId="0" applyFont="1" applyBorder="1" applyAlignment="1">
      <alignment horizontal="right"/>
    </xf>
    <xf numFmtId="0" fontId="3" fillId="0" borderId="17" xfId="4" applyFont="1" applyBorder="1" applyAlignment="1">
      <alignment horizontal="center"/>
    </xf>
    <xf numFmtId="0" fontId="5" fillId="0" borderId="12" xfId="0" applyFont="1" applyBorder="1"/>
    <xf numFmtId="38" fontId="5" fillId="0" borderId="7" xfId="2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0" borderId="7" xfId="2" applyNumberFormat="1" applyFont="1" applyBorder="1"/>
    <xf numFmtId="177" fontId="5" fillId="0" borderId="7" xfId="0" applyNumberFormat="1" applyFont="1" applyBorder="1"/>
    <xf numFmtId="176" fontId="5" fillId="0" borderId="7" xfId="2" applyNumberFormat="1" applyFont="1" applyBorder="1" applyAlignment="1">
      <alignment horizontal="center"/>
    </xf>
    <xf numFmtId="38" fontId="5" fillId="0" borderId="7" xfId="2" applyFont="1" applyBorder="1"/>
    <xf numFmtId="0" fontId="5" fillId="0" borderId="17" xfId="0" applyFont="1" applyBorder="1"/>
    <xf numFmtId="178" fontId="6" fillId="0" borderId="12" xfId="0" applyNumberFormat="1" applyFont="1" applyBorder="1" applyAlignment="1">
      <alignment horizontal="center"/>
    </xf>
    <xf numFmtId="38" fontId="6" fillId="0" borderId="16" xfId="2" applyFont="1" applyFill="1" applyBorder="1"/>
    <xf numFmtId="186" fontId="6" fillId="0" borderId="7" xfId="1" applyNumberFormat="1" applyFont="1" applyFill="1" applyBorder="1"/>
    <xf numFmtId="180" fontId="6" fillId="0" borderId="7" xfId="2" applyNumberFormat="1" applyFont="1" applyFill="1" applyBorder="1"/>
    <xf numFmtId="182" fontId="6" fillId="0" borderId="7" xfId="2" applyNumberFormat="1" applyFont="1" applyFill="1" applyBorder="1"/>
    <xf numFmtId="180" fontId="6" fillId="0" borderId="7" xfId="2" applyNumberFormat="1" applyFont="1" applyBorder="1"/>
    <xf numFmtId="186" fontId="6" fillId="0" borderId="7" xfId="2" applyNumberFormat="1" applyFont="1" applyBorder="1"/>
    <xf numFmtId="187" fontId="6" fillId="0" borderId="7" xfId="2" applyNumberFormat="1" applyFont="1" applyBorder="1"/>
    <xf numFmtId="38" fontId="6" fillId="0" borderId="17" xfId="2" applyFont="1" applyBorder="1"/>
    <xf numFmtId="38" fontId="6" fillId="0" borderId="6" xfId="2" applyFont="1" applyFill="1" applyBorder="1"/>
    <xf numFmtId="38" fontId="6" fillId="0" borderId="6" xfId="2" applyFont="1" applyBorder="1"/>
    <xf numFmtId="180" fontId="7" fillId="0" borderId="0" xfId="0" applyNumberFormat="1" applyFont="1"/>
    <xf numFmtId="180" fontId="6" fillId="0" borderId="0" xfId="0" applyNumberFormat="1" applyFont="1"/>
    <xf numFmtId="49" fontId="1" fillId="0" borderId="0" xfId="2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38" fontId="6" fillId="0" borderId="0" xfId="0" applyNumberFormat="1" applyFont="1" applyBorder="1"/>
    <xf numFmtId="179" fontId="6" fillId="0" borderId="0" xfId="0" applyNumberFormat="1" applyFont="1" applyBorder="1"/>
    <xf numFmtId="38" fontId="6" fillId="0" borderId="6" xfId="0" applyNumberFormat="1" applyFont="1" applyBorder="1"/>
    <xf numFmtId="0" fontId="8" fillId="0" borderId="0" xfId="0" applyFont="1" applyAlignment="1">
      <alignment horizontal="left"/>
    </xf>
    <xf numFmtId="0" fontId="3" fillId="0" borderId="0" xfId="0" applyFont="1" applyAlignment="1">
      <alignment vertical="top"/>
    </xf>
    <xf numFmtId="38" fontId="3" fillId="0" borderId="17" xfId="2" applyFont="1" applyBorder="1"/>
    <xf numFmtId="180" fontId="6" fillId="0" borderId="1" xfId="2" applyNumberFormat="1" applyFont="1" applyBorder="1" applyAlignment="1">
      <alignment horizontal="center"/>
    </xf>
    <xf numFmtId="180" fontId="6" fillId="0" borderId="0" xfId="2" applyNumberFormat="1" applyFont="1"/>
    <xf numFmtId="0" fontId="15" fillId="0" borderId="0" xfId="0" applyFont="1"/>
    <xf numFmtId="0" fontId="15" fillId="0" borderId="1" xfId="0" applyFont="1" applyBorder="1" applyAlignment="1">
      <alignment horizontal="center"/>
    </xf>
    <xf numFmtId="38" fontId="15" fillId="0" borderId="0" xfId="2" quotePrefix="1" applyFont="1"/>
    <xf numFmtId="38" fontId="15" fillId="0" borderId="0" xfId="2" applyFont="1"/>
    <xf numFmtId="0" fontId="15" fillId="0" borderId="0" xfId="0" applyFont="1" applyBorder="1" applyAlignment="1">
      <alignment horizontal="center"/>
    </xf>
    <xf numFmtId="38" fontId="15" fillId="0" borderId="0" xfId="2" applyFont="1" applyBorder="1"/>
    <xf numFmtId="0" fontId="15" fillId="0" borderId="4" xfId="0" applyFont="1" applyBorder="1" applyAlignment="1">
      <alignment horizontal="center"/>
    </xf>
    <xf numFmtId="38" fontId="15" fillId="0" borderId="12" xfId="2" applyFont="1" applyBorder="1"/>
    <xf numFmtId="38" fontId="15" fillId="0" borderId="4" xfId="2" applyFont="1" applyBorder="1"/>
    <xf numFmtId="38" fontId="15" fillId="0" borderId="0" xfId="2" applyFont="1" applyBorder="1" applyAlignment="1">
      <alignment horizontal="center"/>
    </xf>
    <xf numFmtId="38" fontId="15" fillId="0" borderId="4" xfId="2" applyFont="1" applyBorder="1" applyAlignment="1">
      <alignment horizontal="center"/>
    </xf>
    <xf numFmtId="38" fontId="15" fillId="0" borderId="5" xfId="2" applyFont="1" applyBorder="1"/>
    <xf numFmtId="0" fontId="15" fillId="0" borderId="3" xfId="0" applyFont="1" applyBorder="1" applyAlignment="1">
      <alignment horizontal="center"/>
    </xf>
    <xf numFmtId="38" fontId="15" fillId="0" borderId="10" xfId="2" applyFont="1" applyBorder="1"/>
    <xf numFmtId="38" fontId="15" fillId="0" borderId="13" xfId="2" applyFont="1" applyBorder="1"/>
    <xf numFmtId="38" fontId="15" fillId="0" borderId="0" xfId="0" applyNumberFormat="1" applyFont="1"/>
    <xf numFmtId="0" fontId="15" fillId="0" borderId="12" xfId="0" applyFont="1" applyBorder="1"/>
    <xf numFmtId="0" fontId="15" fillId="0" borderId="4" xfId="0" applyFont="1" applyBorder="1"/>
    <xf numFmtId="0" fontId="15" fillId="0" borderId="3" xfId="0" applyFont="1" applyBorder="1"/>
    <xf numFmtId="0" fontId="15" fillId="0" borderId="0" xfId="0" applyFont="1" applyBorder="1" applyAlignment="1"/>
    <xf numFmtId="0" fontId="3" fillId="0" borderId="0" xfId="4" applyFont="1" applyBorder="1" applyAlignment="1">
      <alignment horizontal="left"/>
    </xf>
    <xf numFmtId="0" fontId="0" fillId="0" borderId="0" xfId="0" applyFont="1"/>
    <xf numFmtId="38" fontId="1" fillId="0" borderId="5" xfId="2" applyFont="1" applyBorder="1" applyAlignment="1">
      <alignment vertical="center" textRotation="255" wrapText="1"/>
    </xf>
    <xf numFmtId="38" fontId="1" fillId="0" borderId="5" xfId="2" applyFont="1" applyBorder="1" applyAlignment="1">
      <alignment vertical="center" textRotation="255"/>
    </xf>
    <xf numFmtId="178" fontId="6" fillId="0" borderId="3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38" fontId="6" fillId="0" borderId="18" xfId="2" applyFont="1" applyFill="1" applyBorder="1"/>
    <xf numFmtId="180" fontId="3" fillId="0" borderId="1" xfId="2" applyNumberFormat="1" applyFont="1" applyFill="1" applyBorder="1" applyAlignment="1">
      <alignment vertical="center"/>
    </xf>
    <xf numFmtId="180" fontId="4" fillId="0" borderId="1" xfId="2" applyNumberFormat="1" applyFont="1" applyFill="1" applyBorder="1" applyAlignment="1">
      <alignment vertical="center"/>
    </xf>
    <xf numFmtId="180" fontId="3" fillId="0" borderId="2" xfId="2" applyNumberFormat="1" applyFont="1" applyFill="1" applyBorder="1" applyAlignment="1">
      <alignment vertical="center"/>
    </xf>
    <xf numFmtId="180" fontId="6" fillId="0" borderId="1" xfId="2" applyNumberFormat="1" applyFont="1" applyFill="1" applyBorder="1" applyAlignment="1">
      <alignment vertical="center"/>
    </xf>
    <xf numFmtId="180" fontId="5" fillId="0" borderId="0" xfId="0" applyNumberFormat="1" applyFont="1" applyAlignment="1">
      <alignment vertical="top"/>
    </xf>
    <xf numFmtId="180" fontId="5" fillId="0" borderId="0" xfId="0" applyNumberFormat="1" applyFont="1"/>
    <xf numFmtId="177" fontId="5" fillId="0" borderId="1" xfId="0" applyNumberFormat="1" applyFont="1" applyBorder="1" applyAlignment="1">
      <alignment horizontal="center"/>
    </xf>
    <xf numFmtId="0" fontId="3" fillId="0" borderId="0" xfId="0" applyFont="1" applyFill="1" applyAlignment="1">
      <alignment vertical="top"/>
    </xf>
    <xf numFmtId="0" fontId="3" fillId="0" borderId="0" xfId="0" applyFont="1" applyFill="1"/>
    <xf numFmtId="0" fontId="3" fillId="0" borderId="20" xfId="0" applyFont="1" applyBorder="1"/>
    <xf numFmtId="0" fontId="6" fillId="0" borderId="0" xfId="0" applyFont="1" applyBorder="1" applyAlignment="1">
      <alignment horizontal="distributed" vertical="center"/>
    </xf>
    <xf numFmtId="180" fontId="6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2" borderId="67" xfId="0" applyFont="1" applyFill="1" applyBorder="1" applyAlignment="1">
      <alignment vertical="center"/>
    </xf>
    <xf numFmtId="180" fontId="3" fillId="0" borderId="67" xfId="2" applyNumberFormat="1" applyFont="1" applyFill="1" applyBorder="1" applyAlignment="1">
      <alignment vertical="center"/>
    </xf>
    <xf numFmtId="49" fontId="17" fillId="0" borderId="1" xfId="2" quotePrefix="1" applyNumberFormat="1" applyFont="1" applyFill="1" applyBorder="1" applyAlignment="1">
      <alignment horizontal="right"/>
    </xf>
    <xf numFmtId="49" fontId="17" fillId="0" borderId="12" xfId="2" quotePrefix="1" applyNumberFormat="1" applyFont="1" applyFill="1" applyBorder="1" applyAlignment="1">
      <alignment horizontal="right"/>
    </xf>
    <xf numFmtId="49" fontId="17" fillId="0" borderId="1" xfId="2" applyNumberFormat="1" applyFont="1" applyFill="1" applyBorder="1" applyAlignment="1">
      <alignment horizontal="right"/>
    </xf>
    <xf numFmtId="49" fontId="17" fillId="0" borderId="12" xfId="2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178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15" fillId="0" borderId="0" xfId="0" applyFont="1" applyAlignme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80" fontId="5" fillId="4" borderId="1" xfId="2" applyNumberFormat="1" applyFont="1" applyFill="1" applyBorder="1" applyAlignment="1">
      <alignment vertical="center"/>
    </xf>
    <xf numFmtId="180" fontId="3" fillId="4" borderId="1" xfId="0" applyNumberFormat="1" applyFont="1" applyFill="1" applyBorder="1" applyAlignment="1">
      <alignment vertical="center"/>
    </xf>
    <xf numFmtId="180" fontId="5" fillId="0" borderId="4" xfId="0" applyNumberFormat="1" applyFont="1" applyBorder="1" applyAlignment="1">
      <alignment horizontal="center" vertical="top"/>
    </xf>
    <xf numFmtId="180" fontId="5" fillId="0" borderId="0" xfId="2" applyNumberFormat="1" applyFont="1" applyBorder="1" applyAlignment="1">
      <alignment horizontal="center" vertical="top"/>
    </xf>
    <xf numFmtId="182" fontId="5" fillId="0" borderId="0" xfId="0" applyNumberFormat="1" applyFont="1" applyBorder="1" applyAlignment="1">
      <alignment horizontal="center" vertical="top"/>
    </xf>
    <xf numFmtId="180" fontId="5" fillId="0" borderId="5" xfId="0" applyNumberFormat="1" applyFont="1" applyBorder="1" applyAlignment="1">
      <alignment horizontal="center" vertical="top"/>
    </xf>
    <xf numFmtId="180" fontId="5" fillId="0" borderId="6" xfId="2" applyNumberFormat="1" applyFont="1" applyBorder="1" applyAlignment="1">
      <alignment horizontal="center" vertical="top"/>
    </xf>
    <xf numFmtId="180" fontId="5" fillId="0" borderId="0" xfId="2" applyNumberFormat="1" applyFont="1" applyFill="1" applyBorder="1" applyAlignment="1">
      <alignment horizontal="center" vertical="top"/>
    </xf>
    <xf numFmtId="180" fontId="5" fillId="0" borderId="4" xfId="0" applyNumberFormat="1" applyFont="1" applyFill="1" applyBorder="1" applyAlignment="1">
      <alignment horizontal="center" vertical="top"/>
    </xf>
    <xf numFmtId="180" fontId="5" fillId="0" borderId="5" xfId="0" applyNumberFormat="1" applyFont="1" applyFill="1" applyBorder="1" applyAlignment="1">
      <alignment horizontal="center" vertical="top"/>
    </xf>
    <xf numFmtId="180" fontId="5" fillId="0" borderId="6" xfId="2" applyNumberFormat="1" applyFont="1" applyFill="1" applyBorder="1" applyAlignment="1">
      <alignment horizontal="center" vertical="top"/>
    </xf>
    <xf numFmtId="180" fontId="5" fillId="0" borderId="3" xfId="0" applyNumberFormat="1" applyFont="1" applyFill="1" applyBorder="1" applyAlignment="1">
      <alignment horizontal="center" vertical="top"/>
    </xf>
    <xf numFmtId="180" fontId="5" fillId="0" borderId="10" xfId="2" applyNumberFormat="1" applyFont="1" applyFill="1" applyBorder="1" applyAlignment="1">
      <alignment horizontal="center" vertical="top"/>
    </xf>
    <xf numFmtId="182" fontId="5" fillId="0" borderId="10" xfId="0" applyNumberFormat="1" applyFont="1" applyBorder="1" applyAlignment="1">
      <alignment horizontal="center" vertical="top"/>
    </xf>
    <xf numFmtId="180" fontId="5" fillId="0" borderId="13" xfId="0" applyNumberFormat="1" applyFont="1" applyFill="1" applyBorder="1" applyAlignment="1">
      <alignment horizontal="center" vertical="top"/>
    </xf>
    <xf numFmtId="38" fontId="6" fillId="0" borderId="10" xfId="0" applyNumberFormat="1" applyFont="1" applyBorder="1"/>
    <xf numFmtId="180" fontId="6" fillId="0" borderId="10" xfId="2" applyNumberFormat="1" applyFont="1" applyFill="1" applyBorder="1"/>
    <xf numFmtId="186" fontId="6" fillId="0" borderId="10" xfId="1" applyNumberFormat="1" applyFont="1" applyFill="1" applyBorder="1"/>
    <xf numFmtId="182" fontId="6" fillId="0" borderId="10" xfId="2" applyNumberFormat="1" applyFont="1" applyFill="1" applyBorder="1"/>
    <xf numFmtId="40" fontId="6" fillId="0" borderId="10" xfId="2" applyNumberFormat="1" applyFont="1" applyFill="1" applyBorder="1"/>
    <xf numFmtId="179" fontId="6" fillId="0" borderId="10" xfId="0" applyNumberFormat="1" applyFont="1" applyBorder="1"/>
    <xf numFmtId="38" fontId="6" fillId="0" borderId="13" xfId="2" applyFont="1" applyFill="1" applyBorder="1"/>
    <xf numFmtId="0" fontId="3" fillId="0" borderId="4" xfId="0" applyFont="1" applyBorder="1" applyAlignment="1">
      <alignment horizontal="right"/>
    </xf>
    <xf numFmtId="180" fontId="3" fillId="0" borderId="6" xfId="2" applyNumberFormat="1" applyFont="1" applyBorder="1"/>
    <xf numFmtId="180" fontId="3" fillId="0" borderId="5" xfId="0" applyNumberFormat="1" applyFont="1" applyBorder="1"/>
    <xf numFmtId="180" fontId="3" fillId="0" borderId="6" xfId="2" applyNumberFormat="1" applyFont="1" applyFill="1" applyBorder="1"/>
    <xf numFmtId="180" fontId="3" fillId="0" borderId="6" xfId="0" applyNumberFormat="1" applyFont="1" applyBorder="1"/>
    <xf numFmtId="180" fontId="3" fillId="0" borderId="0" xfId="2" applyNumberFormat="1" applyFont="1" applyFill="1" applyBorder="1"/>
    <xf numFmtId="0" fontId="3" fillId="0" borderId="6" xfId="0" applyFont="1" applyBorder="1"/>
    <xf numFmtId="180" fontId="3" fillId="0" borderId="18" xfId="2" applyNumberFormat="1" applyFont="1" applyFill="1" applyBorder="1"/>
    <xf numFmtId="180" fontId="3" fillId="0" borderId="13" xfId="0" applyNumberFormat="1" applyFont="1" applyBorder="1"/>
    <xf numFmtId="180" fontId="3" fillId="0" borderId="10" xfId="2" applyNumberFormat="1" applyFont="1" applyFill="1" applyBorder="1"/>
    <xf numFmtId="38" fontId="3" fillId="0" borderId="0" xfId="2" applyFont="1" applyFill="1" applyAlignment="1">
      <alignment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180" fontId="6" fillId="0" borderId="45" xfId="0" applyNumberFormat="1" applyFont="1" applyBorder="1" applyAlignment="1">
      <alignment horizontal="center" vertical="center"/>
    </xf>
    <xf numFmtId="180" fontId="6" fillId="0" borderId="64" xfId="0" applyNumberFormat="1" applyFont="1" applyBorder="1" applyAlignment="1">
      <alignment horizontal="center" vertical="center"/>
    </xf>
    <xf numFmtId="180" fontId="6" fillId="0" borderId="62" xfId="0" applyNumberFormat="1" applyFont="1" applyBorder="1" applyAlignment="1">
      <alignment horizontal="center" vertical="center"/>
    </xf>
    <xf numFmtId="180" fontId="6" fillId="0" borderId="46" xfId="0" applyNumberFormat="1" applyFont="1" applyBorder="1" applyAlignment="1">
      <alignment horizontal="center" vertical="center"/>
    </xf>
    <xf numFmtId="180" fontId="6" fillId="0" borderId="31" xfId="2" applyNumberFormat="1" applyFont="1" applyFill="1" applyBorder="1"/>
    <xf numFmtId="178" fontId="6" fillId="0" borderId="8" xfId="0" applyNumberFormat="1" applyFont="1" applyFill="1" applyBorder="1"/>
    <xf numFmtId="180" fontId="6" fillId="0" borderId="8" xfId="0" applyNumberFormat="1" applyFont="1" applyFill="1" applyBorder="1"/>
    <xf numFmtId="180" fontId="6" fillId="0" borderId="55" xfId="0" applyNumberFormat="1" applyFont="1" applyFill="1" applyBorder="1"/>
    <xf numFmtId="180" fontId="6" fillId="0" borderId="28" xfId="0" applyNumberFormat="1" applyFont="1" applyBorder="1"/>
    <xf numFmtId="180" fontId="6" fillId="0" borderId="28" xfId="2" applyNumberFormat="1" applyFont="1" applyFill="1" applyBorder="1"/>
    <xf numFmtId="180" fontId="6" fillId="0" borderId="10" xfId="0" applyNumberFormat="1" applyFont="1" applyFill="1" applyBorder="1"/>
    <xf numFmtId="180" fontId="6" fillId="0" borderId="60" xfId="0" applyNumberFormat="1" applyFont="1" applyFill="1" applyBorder="1"/>
    <xf numFmtId="180" fontId="6" fillId="0" borderId="61" xfId="0" applyNumberFormat="1" applyFont="1" applyFill="1" applyBorder="1"/>
    <xf numFmtId="0" fontId="6" fillId="0" borderId="45" xfId="0" applyFont="1" applyFill="1" applyBorder="1" applyAlignment="1">
      <alignment horizontal="center" vertical="center"/>
    </xf>
    <xf numFmtId="180" fontId="6" fillId="0" borderId="8" xfId="0" applyNumberFormat="1" applyFont="1" applyBorder="1"/>
    <xf numFmtId="38" fontId="6" fillId="0" borderId="11" xfId="2" applyFont="1" applyFill="1" applyBorder="1"/>
    <xf numFmtId="180" fontId="6" fillId="0" borderId="10" xfId="0" applyNumberFormat="1" applyFont="1" applyBorder="1"/>
    <xf numFmtId="180" fontId="6" fillId="0" borderId="43" xfId="0" applyNumberFormat="1" applyFont="1" applyFill="1" applyBorder="1"/>
    <xf numFmtId="180" fontId="6" fillId="0" borderId="55" xfId="0" applyNumberFormat="1" applyFont="1" applyBorder="1"/>
    <xf numFmtId="178" fontId="6" fillId="0" borderId="60" xfId="0" applyNumberFormat="1" applyFont="1" applyFill="1" applyBorder="1"/>
    <xf numFmtId="180" fontId="6" fillId="0" borderId="60" xfId="0" applyNumberFormat="1" applyFont="1" applyBorder="1"/>
    <xf numFmtId="180" fontId="6" fillId="0" borderId="61" xfId="0" applyNumberFormat="1" applyFont="1" applyBorder="1"/>
    <xf numFmtId="180" fontId="6" fillId="0" borderId="7" xfId="0" applyNumberFormat="1" applyFont="1" applyBorder="1"/>
    <xf numFmtId="180" fontId="6" fillId="0" borderId="31" xfId="0" applyNumberFormat="1" applyFont="1" applyBorder="1"/>
    <xf numFmtId="180" fontId="6" fillId="0" borderId="43" xfId="0" applyNumberFormat="1" applyFont="1" applyBorder="1"/>
    <xf numFmtId="180" fontId="6" fillId="0" borderId="11" xfId="0" applyNumberFormat="1" applyFont="1" applyBorder="1"/>
    <xf numFmtId="180" fontId="6" fillId="0" borderId="66" xfId="0" applyNumberFormat="1" applyFont="1" applyBorder="1"/>
    <xf numFmtId="0" fontId="15" fillId="0" borderId="0" xfId="0" applyFont="1" applyAlignment="1">
      <alignment vertical="center"/>
    </xf>
    <xf numFmtId="38" fontId="15" fillId="0" borderId="0" xfId="2" applyFont="1" applyBorder="1" applyAlignment="1">
      <alignment vertical="center"/>
    </xf>
    <xf numFmtId="38" fontId="15" fillId="0" borderId="5" xfId="2" applyFont="1" applyBorder="1" applyAlignment="1">
      <alignment vertical="center"/>
    </xf>
    <xf numFmtId="38" fontId="15" fillId="0" borderId="10" xfId="2" applyFont="1" applyBorder="1" applyAlignment="1">
      <alignment vertical="center"/>
    </xf>
    <xf numFmtId="38" fontId="15" fillId="0" borderId="20" xfId="2" quotePrefix="1" applyFont="1" applyFill="1" applyBorder="1"/>
    <xf numFmtId="38" fontId="15" fillId="0" borderId="14" xfId="2" quotePrefix="1" applyFont="1" applyFill="1" applyBorder="1"/>
    <xf numFmtId="38" fontId="15" fillId="0" borderId="16" xfId="0" applyNumberFormat="1" applyFont="1" applyBorder="1"/>
    <xf numFmtId="38" fontId="15" fillId="0" borderId="7" xfId="0" applyNumberFormat="1" applyFont="1" applyBorder="1"/>
    <xf numFmtId="38" fontId="15" fillId="0" borderId="17" xfId="0" applyNumberFormat="1" applyFont="1" applyBorder="1"/>
    <xf numFmtId="40" fontId="15" fillId="0" borderId="16" xfId="0" applyNumberFormat="1" applyFont="1" applyBorder="1"/>
    <xf numFmtId="189" fontId="15" fillId="0" borderId="7" xfId="0" applyNumberFormat="1" applyFont="1" applyBorder="1"/>
    <xf numFmtId="189" fontId="15" fillId="0" borderId="17" xfId="0" applyNumberFormat="1" applyFont="1" applyBorder="1"/>
    <xf numFmtId="188" fontId="15" fillId="0" borderId="12" xfId="0" applyNumberFormat="1" applyFont="1" applyBorder="1"/>
    <xf numFmtId="38" fontId="15" fillId="0" borderId="6" xfId="0" applyNumberFormat="1" applyFont="1" applyBorder="1"/>
    <xf numFmtId="38" fontId="15" fillId="0" borderId="0" xfId="0" applyNumberFormat="1" applyFont="1" applyBorder="1"/>
    <xf numFmtId="38" fontId="15" fillId="0" borderId="5" xfId="0" applyNumberFormat="1" applyFont="1" applyBorder="1"/>
    <xf numFmtId="188" fontId="15" fillId="0" borderId="6" xfId="1" applyNumberFormat="1" applyFont="1" applyBorder="1"/>
    <xf numFmtId="189" fontId="15" fillId="0" borderId="0" xfId="0" applyNumberFormat="1" applyFont="1" applyBorder="1"/>
    <xf numFmtId="189" fontId="15" fillId="0" borderId="5" xfId="0" applyNumberFormat="1" applyFont="1" applyBorder="1"/>
    <xf numFmtId="188" fontId="15" fillId="0" borderId="4" xfId="0" applyNumberFormat="1" applyFont="1" applyBorder="1"/>
    <xf numFmtId="38" fontId="15" fillId="0" borderId="18" xfId="0" applyNumberFormat="1" applyFont="1" applyBorder="1"/>
    <xf numFmtId="38" fontId="15" fillId="0" borderId="10" xfId="0" applyNumberFormat="1" applyFont="1" applyBorder="1"/>
    <xf numFmtId="38" fontId="15" fillId="0" borderId="13" xfId="0" applyNumberFormat="1" applyFont="1" applyBorder="1"/>
    <xf numFmtId="188" fontId="15" fillId="0" borderId="18" xfId="1" applyNumberFormat="1" applyFont="1" applyBorder="1"/>
    <xf numFmtId="189" fontId="15" fillId="0" borderId="10" xfId="0" applyNumberFormat="1" applyFont="1" applyBorder="1"/>
    <xf numFmtId="189" fontId="15" fillId="0" borderId="13" xfId="0" applyNumberFormat="1" applyFont="1" applyBorder="1"/>
    <xf numFmtId="188" fontId="15" fillId="0" borderId="3" xfId="0" applyNumberFormat="1" applyFont="1" applyBorder="1"/>
    <xf numFmtId="0" fontId="3" fillId="0" borderId="20" xfId="4" applyFont="1" applyBorder="1" applyAlignment="1">
      <alignment horizontal="center"/>
    </xf>
    <xf numFmtId="0" fontId="3" fillId="0" borderId="15" xfId="4" applyFont="1" applyBorder="1" applyAlignment="1">
      <alignment horizontal="center"/>
    </xf>
    <xf numFmtId="38" fontId="3" fillId="0" borderId="1" xfId="2" applyFont="1" applyBorder="1" applyAlignment="1">
      <alignment horizontal="center"/>
    </xf>
    <xf numFmtId="38" fontId="3" fillId="0" borderId="14" xfId="2" applyFont="1" applyBorder="1" applyAlignment="1">
      <alignment horizontal="center"/>
    </xf>
    <xf numFmtId="38" fontId="3" fillId="0" borderId="7" xfId="3" applyFont="1" applyFill="1" applyBorder="1"/>
    <xf numFmtId="38" fontId="3" fillId="0" borderId="7" xfId="2" applyFont="1" applyFill="1" applyBorder="1"/>
    <xf numFmtId="38" fontId="3" fillId="0" borderId="17" xfId="2" applyFont="1" applyFill="1" applyBorder="1"/>
    <xf numFmtId="38" fontId="3" fillId="0" borderId="0" xfId="2" applyFont="1" applyBorder="1"/>
    <xf numFmtId="38" fontId="3" fillId="0" borderId="5" xfId="2" applyFont="1" applyBorder="1"/>
    <xf numFmtId="38" fontId="3" fillId="0" borderId="10" xfId="2" applyFont="1" applyBorder="1"/>
    <xf numFmtId="38" fontId="3" fillId="0" borderId="7" xfId="2" applyFont="1" applyBorder="1"/>
    <xf numFmtId="38" fontId="3" fillId="0" borderId="13" xfId="2" applyFont="1" applyBorder="1"/>
    <xf numFmtId="38" fontId="3" fillId="0" borderId="12" xfId="2" applyFont="1" applyBorder="1" applyAlignment="1">
      <alignment horizontal="center"/>
    </xf>
    <xf numFmtId="38" fontId="3" fillId="0" borderId="7" xfId="2" applyFont="1" applyBorder="1" applyAlignment="1">
      <alignment horizontal="center"/>
    </xf>
    <xf numFmtId="38" fontId="3" fillId="0" borderId="1" xfId="2" applyFont="1" applyBorder="1"/>
    <xf numFmtId="40" fontId="3" fillId="0" borderId="1" xfId="2" applyNumberFormat="1" applyFont="1" applyBorder="1"/>
    <xf numFmtId="2" fontId="3" fillId="0" borderId="1" xfId="0" applyNumberFormat="1" applyFont="1" applyBorder="1"/>
    <xf numFmtId="0" fontId="3" fillId="0" borderId="4" xfId="0" applyFont="1" applyFill="1" applyBorder="1" applyAlignment="1">
      <alignment horizontal="center" vertical="top"/>
    </xf>
    <xf numFmtId="38" fontId="3" fillId="0" borderId="4" xfId="2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right" vertical="top"/>
    </xf>
    <xf numFmtId="3" fontId="3" fillId="0" borderId="0" xfId="0" applyNumberFormat="1" applyFont="1" applyBorder="1" applyAlignment="1">
      <alignment vertical="top"/>
    </xf>
    <xf numFmtId="38" fontId="3" fillId="0" borderId="6" xfId="2" applyFont="1" applyFill="1" applyBorder="1" applyAlignment="1">
      <alignment horizontal="right" vertical="top"/>
    </xf>
    <xf numFmtId="3" fontId="3" fillId="0" borderId="6" xfId="0" applyNumberFormat="1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38" fontId="3" fillId="0" borderId="10" xfId="2" applyFont="1" applyFill="1" applyBorder="1" applyAlignment="1">
      <alignment horizontal="right" vertical="top"/>
    </xf>
    <xf numFmtId="3" fontId="3" fillId="0" borderId="18" xfId="0" applyNumberFormat="1" applyFont="1" applyBorder="1" applyAlignment="1">
      <alignment vertical="top"/>
    </xf>
    <xf numFmtId="2" fontId="3" fillId="0" borderId="10" xfId="0" applyNumberFormat="1" applyFont="1" applyBorder="1" applyAlignment="1">
      <alignment horizontal="right" vertical="top"/>
    </xf>
    <xf numFmtId="180" fontId="3" fillId="0" borderId="10" xfId="2" applyNumberFormat="1" applyFont="1" applyBorder="1" applyAlignment="1">
      <alignment horizontal="right" vertical="top"/>
    </xf>
    <xf numFmtId="181" fontId="3" fillId="0" borderId="13" xfId="0" applyNumberFormat="1" applyFont="1" applyBorder="1" applyAlignment="1">
      <alignment horizontal="right" vertical="top"/>
    </xf>
    <xf numFmtId="3" fontId="3" fillId="0" borderId="10" xfId="0" applyNumberFormat="1" applyFont="1" applyBorder="1" applyAlignment="1">
      <alignment vertical="top"/>
    </xf>
    <xf numFmtId="182" fontId="3" fillId="0" borderId="10" xfId="2" applyNumberFormat="1" applyFont="1" applyBorder="1" applyAlignment="1">
      <alignment horizontal="right" vertical="top"/>
    </xf>
    <xf numFmtId="38" fontId="3" fillId="0" borderId="18" xfId="2" applyFont="1" applyFill="1" applyBorder="1" applyAlignment="1">
      <alignment horizontal="right" vertical="top"/>
    </xf>
    <xf numFmtId="2" fontId="3" fillId="0" borderId="10" xfId="0" applyNumberFormat="1" applyFont="1" applyFill="1" applyBorder="1" applyAlignment="1">
      <alignment horizontal="right" vertical="top"/>
    </xf>
    <xf numFmtId="38" fontId="3" fillId="0" borderId="10" xfId="2" applyFont="1" applyBorder="1" applyAlignment="1">
      <alignment horizontal="right" vertical="top"/>
    </xf>
    <xf numFmtId="184" fontId="3" fillId="0" borderId="10" xfId="0" applyNumberFormat="1" applyFont="1" applyBorder="1" applyAlignment="1">
      <alignment horizontal="right" vertical="top"/>
    </xf>
    <xf numFmtId="185" fontId="3" fillId="0" borderId="13" xfId="0" applyNumberFormat="1" applyFont="1" applyBorder="1" applyAlignment="1">
      <alignment horizontal="right" vertical="top"/>
    </xf>
    <xf numFmtId="184" fontId="3" fillId="0" borderId="0" xfId="0" applyNumberFormat="1" applyFont="1" applyFill="1" applyBorder="1" applyAlignment="1">
      <alignment horizontal="right"/>
    </xf>
    <xf numFmtId="184" fontId="3" fillId="0" borderId="0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90" fontId="3" fillId="0" borderId="5" xfId="0" applyNumberFormat="1" applyFon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190" fontId="3" fillId="0" borderId="6" xfId="0" applyNumberFormat="1" applyFont="1" applyBorder="1" applyAlignment="1">
      <alignment horizontal="center"/>
    </xf>
    <xf numFmtId="190" fontId="3" fillId="0" borderId="18" xfId="0" applyNumberFormat="1" applyFont="1" applyBorder="1" applyAlignment="1">
      <alignment horizontal="center"/>
    </xf>
    <xf numFmtId="190" fontId="3" fillId="0" borderId="10" xfId="0" applyNumberFormat="1" applyFont="1" applyBorder="1" applyAlignment="1">
      <alignment horizontal="center"/>
    </xf>
    <xf numFmtId="190" fontId="3" fillId="0" borderId="1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1" fillId="0" borderId="1" xfId="2" quotePrefix="1" applyNumberFormat="1" applyFont="1" applyFill="1" applyBorder="1" applyAlignment="1">
      <alignment horizontal="right"/>
    </xf>
    <xf numFmtId="49" fontId="1" fillId="0" borderId="12" xfId="2" quotePrefix="1" applyNumberFormat="1" applyFont="1" applyFill="1" applyBorder="1" applyAlignment="1">
      <alignment horizontal="right"/>
    </xf>
    <xf numFmtId="38" fontId="3" fillId="6" borderId="20" xfId="2" quotePrefix="1" applyFont="1" applyFill="1" applyBorder="1"/>
    <xf numFmtId="3" fontId="3" fillId="6" borderId="0" xfId="0" applyNumberFormat="1" applyFont="1" applyFill="1" applyAlignment="1">
      <alignment vertical="center"/>
    </xf>
    <xf numFmtId="40" fontId="3" fillId="6" borderId="0" xfId="2" applyNumberFormat="1" applyFont="1" applyFill="1" applyBorder="1"/>
    <xf numFmtId="38" fontId="3" fillId="6" borderId="0" xfId="2" applyFont="1" applyFill="1" applyBorder="1"/>
    <xf numFmtId="179" fontId="3" fillId="6" borderId="0" xfId="2" applyNumberFormat="1" applyFont="1" applyFill="1" applyBorder="1"/>
    <xf numFmtId="40" fontId="3" fillId="6" borderId="5" xfId="2" applyNumberFormat="1" applyFont="1" applyFill="1" applyBorder="1"/>
    <xf numFmtId="40" fontId="3" fillId="6" borderId="10" xfId="2" applyNumberFormat="1" applyFont="1" applyFill="1" applyBorder="1"/>
    <xf numFmtId="38" fontId="3" fillId="6" borderId="10" xfId="2" applyFont="1" applyFill="1" applyBorder="1"/>
    <xf numFmtId="179" fontId="3" fillId="6" borderId="10" xfId="2" applyNumberFormat="1" applyFont="1" applyFill="1" applyBorder="1"/>
    <xf numFmtId="40" fontId="3" fillId="6" borderId="20" xfId="2" applyNumberFormat="1" applyFont="1" applyFill="1" applyBorder="1"/>
    <xf numFmtId="38" fontId="3" fillId="6" borderId="20" xfId="2" applyFont="1" applyFill="1" applyBorder="1"/>
    <xf numFmtId="179" fontId="3" fillId="6" borderId="20" xfId="2" applyNumberFormat="1" applyFont="1" applyFill="1" applyBorder="1"/>
    <xf numFmtId="40" fontId="3" fillId="6" borderId="14" xfId="2" applyNumberFormat="1" applyFont="1" applyFill="1" applyBorder="1"/>
    <xf numFmtId="38" fontId="3" fillId="6" borderId="0" xfId="2" quotePrefix="1" applyFont="1" applyFill="1"/>
    <xf numFmtId="38" fontId="3" fillId="6" borderId="0" xfId="2" applyFont="1" applyFill="1" applyBorder="1" applyAlignment="1">
      <alignment horizontal="right" vertical="center"/>
    </xf>
    <xf numFmtId="40" fontId="3" fillId="6" borderId="0" xfId="2" applyNumberFormat="1" applyFont="1" applyFill="1" applyBorder="1" applyAlignment="1">
      <alignment horizontal="right" vertical="center" wrapText="1"/>
    </xf>
    <xf numFmtId="38" fontId="3" fillId="6" borderId="0" xfId="2" applyFont="1" applyFill="1" applyBorder="1" applyAlignment="1">
      <alignment horizontal="right" vertical="center" wrapText="1"/>
    </xf>
    <xf numFmtId="40" fontId="3" fillId="6" borderId="0" xfId="2" applyNumberFormat="1" applyFont="1" applyFill="1" applyBorder="1" applyAlignment="1">
      <alignment horizontal="right" vertical="top" wrapText="1"/>
    </xf>
    <xf numFmtId="179" fontId="3" fillId="6" borderId="0" xfId="2" applyNumberFormat="1" applyFont="1" applyFill="1" applyBorder="1" applyAlignment="1">
      <alignment horizontal="right" vertical="top" wrapText="1"/>
    </xf>
    <xf numFmtId="40" fontId="3" fillId="6" borderId="0" xfId="2" applyNumberFormat="1" applyFont="1" applyFill="1" applyBorder="1" applyAlignment="1">
      <alignment horizontal="right" vertical="center"/>
    </xf>
    <xf numFmtId="40" fontId="3" fillId="6" borderId="28" xfId="2" applyNumberFormat="1" applyFont="1" applyFill="1" applyBorder="1" applyAlignment="1">
      <alignment horizontal="right" vertical="center"/>
    </xf>
    <xf numFmtId="40" fontId="3" fillId="6" borderId="29" xfId="2" applyNumberFormat="1" applyFont="1" applyFill="1" applyBorder="1"/>
    <xf numFmtId="38" fontId="3" fillId="6" borderId="0" xfId="2" quotePrefix="1" applyFont="1" applyFill="1" applyBorder="1"/>
    <xf numFmtId="40" fontId="3" fillId="6" borderId="28" xfId="2" applyNumberFormat="1" applyFont="1" applyFill="1" applyBorder="1"/>
    <xf numFmtId="38" fontId="3" fillId="6" borderId="7" xfId="2" quotePrefix="1" applyFont="1" applyFill="1" applyBorder="1"/>
    <xf numFmtId="40" fontId="3" fillId="6" borderId="7" xfId="2" applyNumberFormat="1" applyFont="1" applyFill="1" applyBorder="1"/>
    <xf numFmtId="38" fontId="3" fillId="6" borderId="7" xfId="2" applyFont="1" applyFill="1" applyBorder="1"/>
    <xf numFmtId="179" fontId="3" fillId="6" borderId="7" xfId="2" applyNumberFormat="1" applyFont="1" applyFill="1" applyBorder="1"/>
    <xf numFmtId="40" fontId="3" fillId="6" borderId="31" xfId="2" applyNumberFormat="1" applyFont="1" applyFill="1" applyBorder="1"/>
    <xf numFmtId="38" fontId="3" fillId="6" borderId="26" xfId="2" quotePrefix="1" applyFont="1" applyFill="1" applyBorder="1"/>
    <xf numFmtId="40" fontId="3" fillId="6" borderId="26" xfId="2" applyNumberFormat="1" applyFont="1" applyFill="1" applyBorder="1"/>
    <xf numFmtId="38" fontId="3" fillId="6" borderId="26" xfId="2" applyFont="1" applyFill="1" applyBorder="1"/>
    <xf numFmtId="179" fontId="3" fillId="6" borderId="26" xfId="2" applyNumberFormat="1" applyFont="1" applyFill="1" applyBorder="1"/>
    <xf numFmtId="40" fontId="3" fillId="6" borderId="32" xfId="2" applyNumberFormat="1" applyFont="1" applyFill="1" applyBorder="1"/>
    <xf numFmtId="3" fontId="3" fillId="6" borderId="39" xfId="0" applyNumberFormat="1" applyFont="1" applyFill="1" applyBorder="1" applyAlignment="1">
      <alignment vertical="center"/>
    </xf>
    <xf numFmtId="3" fontId="3" fillId="6" borderId="65" xfId="0" applyNumberFormat="1" applyFont="1" applyFill="1" applyBorder="1" applyAlignment="1">
      <alignment vertical="center"/>
    </xf>
    <xf numFmtId="0" fontId="15" fillId="6" borderId="1" xfId="0" applyFont="1" applyFill="1" applyBorder="1" applyAlignment="1">
      <alignment horizontal="center"/>
    </xf>
    <xf numFmtId="38" fontId="15" fillId="6" borderId="20" xfId="2" quotePrefix="1" applyFont="1" applyFill="1" applyBorder="1"/>
    <xf numFmtId="38" fontId="15" fillId="6" borderId="1" xfId="2" applyFont="1" applyFill="1" applyBorder="1"/>
    <xf numFmtId="38" fontId="15" fillId="6" borderId="20" xfId="2" applyFont="1" applyFill="1" applyBorder="1"/>
    <xf numFmtId="38" fontId="15" fillId="6" borderId="14" xfId="2" applyFont="1" applyFill="1" applyBorder="1"/>
    <xf numFmtId="0" fontId="15" fillId="6" borderId="4" xfId="0" applyFont="1" applyFill="1" applyBorder="1" applyAlignment="1">
      <alignment horizontal="center"/>
    </xf>
    <xf numFmtId="38" fontId="15" fillId="6" borderId="0" xfId="2" quotePrefix="1" applyFont="1" applyFill="1" applyBorder="1"/>
    <xf numFmtId="38" fontId="15" fillId="6" borderId="0" xfId="2" applyFont="1" applyFill="1" applyBorder="1"/>
    <xf numFmtId="38" fontId="15" fillId="6" borderId="4" xfId="2" applyFont="1" applyFill="1" applyBorder="1" applyAlignment="1">
      <alignment horizontal="center"/>
    </xf>
    <xf numFmtId="38" fontId="15" fillId="6" borderId="5" xfId="2" quotePrefix="1" applyFont="1" applyFill="1" applyBorder="1"/>
    <xf numFmtId="0" fontId="15" fillId="6" borderId="12" xfId="0" applyFont="1" applyFill="1" applyBorder="1" applyAlignment="1">
      <alignment horizontal="center"/>
    </xf>
    <xf numFmtId="38" fontId="15" fillId="6" borderId="7" xfId="2" quotePrefix="1" applyFont="1" applyFill="1" applyBorder="1"/>
    <xf numFmtId="38" fontId="15" fillId="6" borderId="12" xfId="2" applyFont="1" applyFill="1" applyBorder="1" applyAlignment="1">
      <alignment horizontal="center"/>
    </xf>
    <xf numFmtId="38" fontId="15" fillId="6" borderId="16" xfId="2" quotePrefix="1" applyFont="1" applyFill="1" applyBorder="1"/>
    <xf numFmtId="38" fontId="15" fillId="6" borderId="17" xfId="2" quotePrefix="1" applyFont="1" applyFill="1" applyBorder="1"/>
    <xf numFmtId="38" fontId="15" fillId="6" borderId="12" xfId="2" applyFont="1" applyFill="1" applyBorder="1" applyAlignment="1">
      <alignment horizontal="center" shrinkToFit="1"/>
    </xf>
    <xf numFmtId="38" fontId="15" fillId="6" borderId="6" xfId="2" quotePrefix="1" applyFont="1" applyFill="1" applyBorder="1"/>
    <xf numFmtId="38" fontId="15" fillId="6" borderId="18" xfId="2" quotePrefix="1" applyFont="1" applyFill="1" applyBorder="1"/>
    <xf numFmtId="0" fontId="15" fillId="6" borderId="3" xfId="0" applyFont="1" applyFill="1" applyBorder="1" applyAlignment="1">
      <alignment horizontal="center"/>
    </xf>
    <xf numFmtId="38" fontId="15" fillId="6" borderId="3" xfId="2" applyFont="1" applyFill="1" applyBorder="1" applyAlignment="1">
      <alignment horizontal="center"/>
    </xf>
    <xf numFmtId="38" fontId="15" fillId="6" borderId="1" xfId="2" applyFont="1" applyFill="1" applyBorder="1" applyAlignment="1">
      <alignment horizontal="center"/>
    </xf>
    <xf numFmtId="38" fontId="3" fillId="6" borderId="1" xfId="2" applyFont="1" applyFill="1" applyBorder="1"/>
    <xf numFmtId="38" fontId="1" fillId="6" borderId="1" xfId="2" applyFont="1" applyFill="1" applyBorder="1" applyAlignment="1">
      <alignment horizontal="center"/>
    </xf>
    <xf numFmtId="38" fontId="1" fillId="6" borderId="1" xfId="2" quotePrefix="1" applyFont="1" applyFill="1" applyBorder="1" applyAlignment="1">
      <alignment horizontal="center"/>
    </xf>
    <xf numFmtId="38" fontId="1" fillId="6" borderId="12" xfId="2" quotePrefix="1" applyFont="1" applyFill="1" applyBorder="1" applyAlignment="1">
      <alignment horizontal="center"/>
    </xf>
    <xf numFmtId="38" fontId="1" fillId="6" borderId="1" xfId="2" applyFont="1" applyFill="1" applyBorder="1"/>
    <xf numFmtId="49" fontId="1" fillId="6" borderId="1" xfId="2" quotePrefix="1" applyNumberFormat="1" applyFont="1" applyFill="1" applyBorder="1" applyAlignment="1">
      <alignment horizontal="right"/>
    </xf>
    <xf numFmtId="38" fontId="1" fillId="6" borderId="1" xfId="2" quotePrefix="1" applyFont="1" applyFill="1" applyBorder="1" applyAlignment="1">
      <alignment horizontal="right"/>
    </xf>
    <xf numFmtId="38" fontId="1" fillId="6" borderId="14" xfId="2" applyFont="1" applyFill="1" applyBorder="1" applyAlignment="1">
      <alignment horizontal="center"/>
    </xf>
    <xf numFmtId="38" fontId="1" fillId="6" borderId="15" xfId="2" quotePrefix="1" applyFont="1" applyFill="1" applyBorder="1" applyAlignment="1">
      <alignment horizontal="right"/>
    </xf>
    <xf numFmtId="49" fontId="1" fillId="6" borderId="1" xfId="2" applyNumberFormat="1" applyFont="1" applyFill="1" applyBorder="1" applyAlignment="1">
      <alignment horizontal="right"/>
    </xf>
    <xf numFmtId="38" fontId="1" fillId="6" borderId="1" xfId="2" applyFont="1" applyFill="1" applyBorder="1" applyAlignment="1">
      <alignment horizontal="right"/>
    </xf>
    <xf numFmtId="38" fontId="1" fillId="6" borderId="20" xfId="2" applyFont="1" applyFill="1" applyBorder="1" applyAlignment="1">
      <alignment horizontal="center"/>
    </xf>
    <xf numFmtId="38" fontId="1" fillId="6" borderId="14" xfId="2" quotePrefix="1" applyFont="1" applyFill="1" applyBorder="1" applyAlignment="1">
      <alignment horizontal="right"/>
    </xf>
    <xf numFmtId="49" fontId="1" fillId="6" borderId="1" xfId="2" applyNumberFormat="1" applyFont="1" applyFill="1" applyBorder="1"/>
    <xf numFmtId="0" fontId="3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6" fillId="0" borderId="0" xfId="0" applyFont="1" applyAlignment="1">
      <alignment horizontal="distributed" vertical="center"/>
    </xf>
    <xf numFmtId="38" fontId="3" fillId="0" borderId="7" xfId="2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shrinkToFit="1"/>
    </xf>
    <xf numFmtId="0" fontId="3" fillId="0" borderId="18" xfId="0" applyFont="1" applyBorder="1" applyAlignment="1">
      <alignment horizontal="right"/>
    </xf>
    <xf numFmtId="0" fontId="6" fillId="0" borderId="46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255" wrapText="1"/>
    </xf>
    <xf numFmtId="0" fontId="3" fillId="0" borderId="4" xfId="0" applyFont="1" applyBorder="1" applyAlignment="1">
      <alignment horizontal="center" vertical="center" textRotation="255" wrapText="1"/>
    </xf>
    <xf numFmtId="0" fontId="3" fillId="0" borderId="3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80" fontId="5" fillId="0" borderId="68" xfId="2" applyNumberFormat="1" applyFont="1" applyFill="1" applyBorder="1" applyAlignment="1">
      <alignment horizontal="center" vertical="center"/>
    </xf>
    <xf numFmtId="180" fontId="5" fillId="0" borderId="37" xfId="2" applyNumberFormat="1" applyFont="1" applyFill="1" applyBorder="1" applyAlignment="1">
      <alignment horizontal="center" vertical="center"/>
    </xf>
    <xf numFmtId="180" fontId="5" fillId="0" borderId="38" xfId="2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textRotation="255" wrapText="1"/>
    </xf>
    <xf numFmtId="0" fontId="3" fillId="0" borderId="36" xfId="0" applyFont="1" applyBorder="1" applyAlignment="1">
      <alignment horizontal="center" vertical="center" textRotation="255" wrapText="1"/>
    </xf>
    <xf numFmtId="0" fontId="3" fillId="0" borderId="6" xfId="0" applyFont="1" applyBorder="1" applyAlignment="1">
      <alignment horizontal="center" vertical="center" textRotation="255" wrapText="1"/>
    </xf>
    <xf numFmtId="0" fontId="3" fillId="0" borderId="5" xfId="0" applyFont="1" applyBorder="1" applyAlignment="1">
      <alignment horizontal="center" vertical="center" textRotation="255" wrapText="1"/>
    </xf>
    <xf numFmtId="0" fontId="3" fillId="0" borderId="18" xfId="0" applyFont="1" applyBorder="1" applyAlignment="1">
      <alignment horizontal="center" vertical="center" textRotation="255" wrapText="1"/>
    </xf>
    <xf numFmtId="0" fontId="3" fillId="0" borderId="13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3" fillId="0" borderId="6" xfId="0" applyFont="1" applyBorder="1" applyAlignment="1">
      <alignment vertical="center" textRotation="255" wrapText="1"/>
    </xf>
    <xf numFmtId="0" fontId="3" fillId="0" borderId="5" xfId="0" applyFont="1" applyBorder="1" applyAlignment="1">
      <alignment vertical="center" textRotation="255" wrapText="1"/>
    </xf>
    <xf numFmtId="0" fontId="3" fillId="0" borderId="33" xfId="0" applyFont="1" applyBorder="1" applyAlignment="1">
      <alignment vertical="center" textRotation="255" wrapText="1"/>
    </xf>
    <xf numFmtId="0" fontId="3" fillId="0" borderId="34" xfId="0" applyFont="1" applyBorder="1" applyAlignment="1">
      <alignment vertical="center" textRotation="255" wrapText="1"/>
    </xf>
    <xf numFmtId="180" fontId="5" fillId="0" borderId="0" xfId="0" applyNumberFormat="1" applyFont="1" applyBorder="1" applyAlignment="1">
      <alignment vertical="top" wrapText="1"/>
    </xf>
    <xf numFmtId="0" fontId="5" fillId="0" borderId="12" xfId="0" applyFont="1" applyBorder="1" applyAlignment="1">
      <alignment horizontal="center" wrapText="1"/>
    </xf>
    <xf numFmtId="0" fontId="5" fillId="0" borderId="3" xfId="0" applyFont="1" applyBorder="1"/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0" xfId="0" applyFont="1" applyBorder="1"/>
    <xf numFmtId="0" fontId="5" fillId="0" borderId="14" xfId="0" applyFont="1" applyBorder="1"/>
    <xf numFmtId="38" fontId="5" fillId="0" borderId="15" xfId="2" applyFont="1" applyBorder="1" applyAlignment="1">
      <alignment horizontal="center"/>
    </xf>
    <xf numFmtId="0" fontId="18" fillId="0" borderId="15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8" fontId="6" fillId="0" borderId="7" xfId="0" applyNumberFormat="1" applyFont="1" applyBorder="1" applyAlignment="1"/>
    <xf numFmtId="0" fontId="0" fillId="0" borderId="7" xfId="0" applyFont="1" applyBorder="1" applyAlignment="1"/>
    <xf numFmtId="178" fontId="6" fillId="0" borderId="15" xfId="0" applyNumberFormat="1" applyFont="1" applyBorder="1" applyAlignment="1">
      <alignment horizontal="center"/>
    </xf>
    <xf numFmtId="178" fontId="6" fillId="0" borderId="20" xfId="0" applyNumberFormat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8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vertical="top" wrapText="1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0" fontId="3" fillId="5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8" fontId="3" fillId="0" borderId="41" xfId="2" applyFont="1" applyFill="1" applyBorder="1" applyAlignment="1">
      <alignment horizontal="right"/>
    </xf>
    <xf numFmtId="38" fontId="3" fillId="0" borderId="42" xfId="2" applyFont="1" applyFill="1" applyBorder="1" applyAlignment="1">
      <alignment horizontal="right"/>
    </xf>
    <xf numFmtId="38" fontId="3" fillId="6" borderId="39" xfId="2" applyFont="1" applyFill="1" applyBorder="1" applyAlignment="1">
      <alignment horizontal="right"/>
    </xf>
    <xf numFmtId="38" fontId="3" fillId="6" borderId="40" xfId="2" applyFont="1" applyFill="1" applyBorder="1" applyAlignment="1">
      <alignment horizontal="right"/>
    </xf>
    <xf numFmtId="38" fontId="3" fillId="0" borderId="6" xfId="2" applyFont="1" applyFill="1" applyBorder="1" applyAlignment="1">
      <alignment horizontal="right"/>
    </xf>
    <xf numFmtId="38" fontId="3" fillId="0" borderId="28" xfId="2" applyFont="1" applyFill="1" applyBorder="1" applyAlignment="1">
      <alignment horizontal="right"/>
    </xf>
    <xf numFmtId="38" fontId="3" fillId="6" borderId="15" xfId="2" applyFont="1" applyFill="1" applyBorder="1" applyAlignment="1">
      <alignment horizontal="right"/>
    </xf>
    <xf numFmtId="38" fontId="3" fillId="6" borderId="29" xfId="2" applyFont="1" applyFill="1" applyBorder="1" applyAlignment="1">
      <alignment horizontal="right"/>
    </xf>
    <xf numFmtId="38" fontId="3" fillId="6" borderId="6" xfId="2" applyFont="1" applyFill="1" applyBorder="1" applyAlignment="1">
      <alignment horizontal="right"/>
    </xf>
    <xf numFmtId="38" fontId="3" fillId="6" borderId="28" xfId="2" applyFont="1" applyFill="1" applyBorder="1" applyAlignment="1">
      <alignment horizontal="right"/>
    </xf>
    <xf numFmtId="38" fontId="3" fillId="0" borderId="18" xfId="2" applyFont="1" applyFill="1" applyBorder="1" applyAlignment="1">
      <alignment horizontal="right"/>
    </xf>
    <xf numFmtId="38" fontId="3" fillId="0" borderId="43" xfId="2" applyFont="1" applyFill="1" applyBorder="1" applyAlignment="1">
      <alignment horizontal="right"/>
    </xf>
    <xf numFmtId="0" fontId="3" fillId="0" borderId="4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left"/>
    </xf>
    <xf numFmtId="0" fontId="0" fillId="0" borderId="64" xfId="0" applyBorder="1" applyAlignment="1">
      <alignment horizontal="left"/>
    </xf>
    <xf numFmtId="0" fontId="5" fillId="0" borderId="4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vertical="justify"/>
    </xf>
    <xf numFmtId="0" fontId="6" fillId="0" borderId="51" xfId="0" applyFont="1" applyBorder="1" applyAlignment="1">
      <alignment vertical="justify"/>
    </xf>
    <xf numFmtId="0" fontId="6" fillId="0" borderId="64" xfId="0" applyFont="1" applyBorder="1" applyAlignment="1"/>
    <xf numFmtId="0" fontId="0" fillId="0" borderId="64" xfId="0" applyFont="1" applyBorder="1" applyAlignment="1"/>
    <xf numFmtId="0" fontId="14" fillId="0" borderId="64" xfId="0" applyFont="1" applyBorder="1" applyAlignment="1"/>
    <xf numFmtId="0" fontId="15" fillId="0" borderId="64" xfId="0" applyFont="1" applyBorder="1" applyAlignment="1"/>
    <xf numFmtId="58" fontId="15" fillId="0" borderId="10" xfId="0" applyNumberFormat="1" applyFont="1" applyBorder="1" applyAlignment="1">
      <alignment horizontal="center"/>
    </xf>
    <xf numFmtId="0" fontId="15" fillId="0" borderId="7" xfId="0" applyFont="1" applyBorder="1" applyAlignment="1"/>
    <xf numFmtId="0" fontId="15" fillId="0" borderId="0" xfId="0" applyFont="1" applyAlignment="1"/>
    <xf numFmtId="0" fontId="15" fillId="0" borderId="1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3" fillId="0" borderId="7" xfId="4" applyFont="1" applyBorder="1" applyAlignment="1">
      <alignment horizontal="left"/>
    </xf>
    <xf numFmtId="0" fontId="3" fillId="0" borderId="7" xfId="4" applyFont="1" applyBorder="1" applyAlignment="1"/>
    <xf numFmtId="0" fontId="3" fillId="6" borderId="1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 vertical="top"/>
    </xf>
    <xf numFmtId="0" fontId="3" fillId="0" borderId="20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0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1" fillId="6" borderId="1" xfId="2" applyNumberFormat="1" applyFont="1" applyFill="1" applyBorder="1" applyAlignment="1">
      <alignment horizontal="center"/>
    </xf>
  </cellXfs>
  <cellStyles count="5">
    <cellStyle name="パーセント" xfId="1" builtinId="5"/>
    <cellStyle name="桁区切り" xfId="2" builtinId="6"/>
    <cellStyle name="桁区切り 2" xfId="3"/>
    <cellStyle name="標準" xfId="0" builtinId="0"/>
    <cellStyle name="標準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　人口の推移</a:t>
            </a:r>
          </a:p>
        </c:rich>
      </c:tx>
      <c:layout>
        <c:manualLayout>
          <c:xMode val="edge"/>
          <c:yMode val="edge"/>
          <c:x val="0.41629691919578032"/>
          <c:y val="3.95254788955576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0261666814412"/>
          <c:y val="0.19930092614197051"/>
          <c:w val="0.72619153150510685"/>
          <c:h val="0.56177220117210402"/>
        </c:manualLayout>
      </c:layout>
      <c:lineChart>
        <c:grouping val="standard"/>
        <c:varyColors val="0"/>
        <c:ser>
          <c:idx val="1"/>
          <c:order val="0"/>
          <c:tx>
            <c:v>総数</c:v>
          </c:tx>
          <c:cat>
            <c:strRef>
              <c:f>'人口の推移－２'!$A$41:$A$68</c:f>
              <c:strCache>
                <c:ptCount val="2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令和2年</c:v>
                </c:pt>
              </c:strCache>
            </c:strRef>
          </c:cat>
          <c:val>
            <c:numRef>
              <c:f>'人口の推移－２'!$C$41:$C$68</c:f>
              <c:numCache>
                <c:formatCode>#,##0_);[Red]\(#,##0\)</c:formatCode>
                <c:ptCount val="28"/>
                <c:pt idx="0">
                  <c:v>162040</c:v>
                </c:pt>
                <c:pt idx="1">
                  <c:v>161262</c:v>
                </c:pt>
                <c:pt idx="2">
                  <c:v>160535</c:v>
                </c:pt>
                <c:pt idx="3">
                  <c:v>160100</c:v>
                </c:pt>
                <c:pt idx="4">
                  <c:v>160661</c:v>
                </c:pt>
                <c:pt idx="5">
                  <c:v>161644</c:v>
                </c:pt>
                <c:pt idx="6">
                  <c:v>162144</c:v>
                </c:pt>
                <c:pt idx="7">
                  <c:v>163809</c:v>
                </c:pt>
                <c:pt idx="8">
                  <c:v>164761</c:v>
                </c:pt>
                <c:pt idx="9">
                  <c:v>166098</c:v>
                </c:pt>
                <c:pt idx="10">
                  <c:v>167874</c:v>
                </c:pt>
                <c:pt idx="11">
                  <c:v>169187</c:v>
                </c:pt>
                <c:pt idx="12">
                  <c:v>170327</c:v>
                </c:pt>
                <c:pt idx="13">
                  <c:v>171302</c:v>
                </c:pt>
                <c:pt idx="14">
                  <c:v>172030</c:v>
                </c:pt>
                <c:pt idx="15">
                  <c:v>174785</c:v>
                </c:pt>
                <c:pt idx="16">
                  <c:v>175716</c:v>
                </c:pt>
                <c:pt idx="17">
                  <c:v>176986</c:v>
                </c:pt>
                <c:pt idx="18">
                  <c:v>176471</c:v>
                </c:pt>
                <c:pt idx="19">
                  <c:v>176785</c:v>
                </c:pt>
                <c:pt idx="20">
                  <c:v>180144</c:v>
                </c:pt>
                <c:pt idx="21">
                  <c:v>180194</c:v>
                </c:pt>
                <c:pt idx="22">
                  <c:v>182092</c:v>
                </c:pt>
                <c:pt idx="23">
                  <c:v>182897</c:v>
                </c:pt>
                <c:pt idx="24">
                  <c:v>185101</c:v>
                </c:pt>
                <c:pt idx="25">
                  <c:v>186375</c:v>
                </c:pt>
                <c:pt idx="26">
                  <c:v>187199</c:v>
                </c:pt>
                <c:pt idx="27">
                  <c:v>188461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D-4A24-893B-2C3512FC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1760"/>
        <c:axId val="92343680"/>
      </c:lineChart>
      <c:catAx>
        <c:axId val="923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47326385172727192"/>
              <c:y val="0.82417377897692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2343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2343680"/>
        <c:scaling>
          <c:orientation val="minMax"/>
          <c:min val="15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人口数</a:t>
                </a:r>
              </a:p>
            </c:rich>
          </c:tx>
          <c:layout>
            <c:manualLayout>
              <c:xMode val="edge"/>
              <c:yMode val="edge"/>
              <c:x val="1.9838613923259592E-2"/>
              <c:y val="0.427504108715382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234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9518640267054064"/>
          <c:y val="7.729505839742061E-2"/>
          <c:w val="0.10738095238095238"/>
          <c:h val="2.56144675840753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Footer>&amp;C７</c:oddFooter>
    </c:headerFooter>
    <c:pageMargins b="0.98425196850393659" l="0.78740157480314954" r="0.78740157480314954" t="0.98425196850393659" header="0.51181102362204722" footer="0.51181102362204722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図２　外国人住民人口の推移</a:t>
            </a:r>
          </a:p>
        </c:rich>
      </c:tx>
      <c:layout>
        <c:manualLayout>
          <c:xMode val="edge"/>
          <c:yMode val="edge"/>
          <c:x val="0.34175137198759242"/>
          <c:y val="3.6363791735335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1232049058372"/>
          <c:y val="0.21860489939691521"/>
          <c:w val="0.86532128794666707"/>
          <c:h val="0.5604657527091127"/>
        </c:manualLayout>
      </c:layout>
      <c:lineChart>
        <c:grouping val="standard"/>
        <c:varyColors val="0"/>
        <c:ser>
          <c:idx val="1"/>
          <c:order val="0"/>
          <c:cat>
            <c:strRef>
              <c:f>外国人推移!$A$3:$A$27</c:f>
              <c:strCache>
                <c:ptCount val="25"/>
                <c:pt idx="0">
                  <c:v>平成8年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令和2年</c:v>
                </c:pt>
              </c:strCache>
            </c:strRef>
          </c:cat>
          <c:val>
            <c:numRef>
              <c:f>外国人推移!$F$3:$F$27</c:f>
              <c:numCache>
                <c:formatCode>#,##0;"△ "#,##0</c:formatCode>
                <c:ptCount val="25"/>
                <c:pt idx="0">
                  <c:v>2621</c:v>
                </c:pt>
                <c:pt idx="1">
                  <c:v>2636</c:v>
                </c:pt>
                <c:pt idx="2">
                  <c:v>2724</c:v>
                </c:pt>
                <c:pt idx="3">
                  <c:v>2693</c:v>
                </c:pt>
                <c:pt idx="4">
                  <c:v>2759</c:v>
                </c:pt>
                <c:pt idx="5">
                  <c:v>3003</c:v>
                </c:pt>
                <c:pt idx="6">
                  <c:v>3019</c:v>
                </c:pt>
                <c:pt idx="7">
                  <c:v>2904</c:v>
                </c:pt>
                <c:pt idx="8">
                  <c:v>2871</c:v>
                </c:pt>
                <c:pt idx="9">
                  <c:v>2878</c:v>
                </c:pt>
                <c:pt idx="10">
                  <c:v>2961</c:v>
                </c:pt>
                <c:pt idx="11">
                  <c:v>3005</c:v>
                </c:pt>
                <c:pt idx="12">
                  <c:v>3200</c:v>
                </c:pt>
                <c:pt idx="13">
                  <c:v>3204</c:v>
                </c:pt>
                <c:pt idx="14">
                  <c:v>3103</c:v>
                </c:pt>
                <c:pt idx="15">
                  <c:v>3107</c:v>
                </c:pt>
                <c:pt idx="16">
                  <c:v>2976</c:v>
                </c:pt>
                <c:pt idx="17">
                  <c:v>2844</c:v>
                </c:pt>
                <c:pt idx="18">
                  <c:v>2794</c:v>
                </c:pt>
                <c:pt idx="19">
                  <c:v>2958</c:v>
                </c:pt>
                <c:pt idx="20">
                  <c:v>3013</c:v>
                </c:pt>
                <c:pt idx="21">
                  <c:v>3376</c:v>
                </c:pt>
                <c:pt idx="22">
                  <c:v>3635</c:v>
                </c:pt>
                <c:pt idx="23">
                  <c:v>3813</c:v>
                </c:pt>
                <c:pt idx="24">
                  <c:v>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2-4DA3-91CA-5F52745C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82080"/>
        <c:axId val="95584256"/>
      </c:lineChart>
      <c:catAx>
        <c:axId val="955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5353544190814532"/>
              <c:y val="0.865454678630302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584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558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人口数</a:t>
                </a:r>
              </a:p>
            </c:rich>
          </c:tx>
          <c:layout>
            <c:manualLayout>
              <c:xMode val="edge"/>
              <c:yMode val="edge"/>
              <c:x val="1.0298965154608196E-3"/>
              <c:y val="0.447357138497222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;&quot;△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58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934828543548413E-2"/>
          <c:y val="0.10194277631241706"/>
          <c:w val="0.8037799065730753"/>
          <c:h val="0.83259874963095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年齢構成!$L$4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年齢構成!$K$5:$K$24</c:f>
              <c:strCache>
                <c:ptCount val="20"/>
                <c:pt idx="0">
                  <c:v>０～４</c:v>
                </c:pt>
                <c:pt idx="1">
                  <c:v>５～９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95以上</c:v>
                </c:pt>
              </c:strCache>
            </c:strRef>
          </c:cat>
          <c:val>
            <c:numRef>
              <c:f>年齢構成!$L$5:$L$24</c:f>
              <c:numCache>
                <c:formatCode>#,##0_);[Red]\(#,##0\)</c:formatCode>
                <c:ptCount val="20"/>
                <c:pt idx="0">
                  <c:v>4012</c:v>
                </c:pt>
                <c:pt idx="1">
                  <c:v>4215</c:v>
                </c:pt>
                <c:pt idx="2">
                  <c:v>4054</c:v>
                </c:pt>
                <c:pt idx="3">
                  <c:v>4035</c:v>
                </c:pt>
                <c:pt idx="4">
                  <c:v>5434</c:v>
                </c:pt>
                <c:pt idx="5">
                  <c:v>5974</c:v>
                </c:pt>
                <c:pt idx="6">
                  <c:v>6051</c:v>
                </c:pt>
                <c:pt idx="7">
                  <c:v>6913</c:v>
                </c:pt>
                <c:pt idx="8">
                  <c:v>7410</c:v>
                </c:pt>
                <c:pt idx="9">
                  <c:v>8132</c:v>
                </c:pt>
                <c:pt idx="10">
                  <c:v>7420</c:v>
                </c:pt>
                <c:pt idx="11">
                  <c:v>6175</c:v>
                </c:pt>
                <c:pt idx="12">
                  <c:v>4682</c:v>
                </c:pt>
                <c:pt idx="13">
                  <c:v>4624</c:v>
                </c:pt>
                <c:pt idx="14">
                  <c:v>4620</c:v>
                </c:pt>
                <c:pt idx="15">
                  <c:v>3614</c:v>
                </c:pt>
                <c:pt idx="16">
                  <c:v>2448</c:v>
                </c:pt>
                <c:pt idx="17">
                  <c:v>1609</c:v>
                </c:pt>
                <c:pt idx="18">
                  <c:v>688</c:v>
                </c:pt>
                <c:pt idx="1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C-46CD-8048-E140D237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99968"/>
        <c:axId val="88901504"/>
      </c:barChart>
      <c:catAx>
        <c:axId val="88899968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one"/>
        <c:crossAx val="88901504"/>
        <c:crosses val="autoZero"/>
        <c:auto val="1"/>
        <c:lblAlgn val="ctr"/>
        <c:lblOffset val="100"/>
        <c:noMultiLvlLbl val="0"/>
      </c:catAx>
      <c:valAx>
        <c:axId val="88901504"/>
        <c:scaling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人数（人）</a:t>
                </a:r>
              </a:p>
            </c:rich>
          </c:tx>
          <c:layout>
            <c:manualLayout>
              <c:xMode val="edge"/>
              <c:yMode val="edge"/>
              <c:x val="0.40863848697613159"/>
              <c:y val="0.96601552741630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8889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>
      <c:oddHeader>&amp;C&amp;14図３　人口の年齢構成</c:oddHeader>
    </c:headerFooter>
    <c:pageMargins b="0.98399999999999999" l="0.78700000000000003" r="0.78700000000000003" t="0.98399999999999999" header="0.51200000000000001" footer="0.51200000000000001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215633423180593"/>
          <c:y val="8.6526576019777743E-2"/>
          <c:w val="0.7304582210242585"/>
          <c:h val="0.828182941903584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年齢構成!$N$4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年齢構成!$M$5:$M$24</c:f>
              <c:strCache>
                <c:ptCount val="20"/>
                <c:pt idx="0">
                  <c:v>０～４</c:v>
                </c:pt>
                <c:pt idx="1">
                  <c:v>５～９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95以上</c:v>
                </c:pt>
              </c:strCache>
            </c:strRef>
          </c:cat>
          <c:val>
            <c:numRef>
              <c:f>年齢構成!$N$5:$N$24</c:f>
              <c:numCache>
                <c:formatCode>#,##0_);[Red]\(#,##0\)</c:formatCode>
                <c:ptCount val="20"/>
                <c:pt idx="0">
                  <c:v>3629</c:v>
                </c:pt>
                <c:pt idx="1">
                  <c:v>4025</c:v>
                </c:pt>
                <c:pt idx="2">
                  <c:v>3752</c:v>
                </c:pt>
                <c:pt idx="3">
                  <c:v>3913</c:v>
                </c:pt>
                <c:pt idx="4">
                  <c:v>5757</c:v>
                </c:pt>
                <c:pt idx="5">
                  <c:v>5730</c:v>
                </c:pt>
                <c:pt idx="6">
                  <c:v>5884</c:v>
                </c:pt>
                <c:pt idx="7">
                  <c:v>6817</c:v>
                </c:pt>
                <c:pt idx="8">
                  <c:v>7419</c:v>
                </c:pt>
                <c:pt idx="9">
                  <c:v>8065</c:v>
                </c:pt>
                <c:pt idx="10">
                  <c:v>7285</c:v>
                </c:pt>
                <c:pt idx="11">
                  <c:v>5837</c:v>
                </c:pt>
                <c:pt idx="12">
                  <c:v>4710</c:v>
                </c:pt>
                <c:pt idx="13">
                  <c:v>4669</c:v>
                </c:pt>
                <c:pt idx="14">
                  <c:v>5312</c:v>
                </c:pt>
                <c:pt idx="15">
                  <c:v>4699</c:v>
                </c:pt>
                <c:pt idx="16">
                  <c:v>3799</c:v>
                </c:pt>
                <c:pt idx="17">
                  <c:v>2856</c:v>
                </c:pt>
                <c:pt idx="18">
                  <c:v>1499</c:v>
                </c:pt>
                <c:pt idx="19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4AC4-A286-967A5D00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18880"/>
        <c:axId val="139972608"/>
      </c:barChart>
      <c:catAx>
        <c:axId val="1398188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 algn="ctr">
                  <a:defRPr/>
                </a:pPr>
                <a:r>
                  <a:rPr lang="ja-JP"/>
                  <a:t>年　齢</a:t>
                </a:r>
              </a:p>
            </c:rich>
          </c:tx>
          <c:layout>
            <c:manualLayout>
              <c:xMode val="edge"/>
              <c:yMode val="edge"/>
              <c:x val="5.1671400312497555E-2"/>
              <c:y val="2.27816331364018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399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972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人数（人）</a:t>
                </a:r>
              </a:p>
            </c:rich>
          </c:tx>
          <c:layout>
            <c:manualLayout>
              <c:xMode val="edge"/>
              <c:yMode val="edge"/>
              <c:x val="0.49552235589319682"/>
              <c:y val="0.946401279568130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3981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ＭＳ ゴシック" pitchFamily="49" charset="-128"/>
                <a:ea typeface="ＭＳ ゴシック" pitchFamily="49" charset="-128"/>
              </a:defRPr>
            </a:pPr>
            <a:r>
              <a:rPr lang="ja-JP" sz="1400">
                <a:latin typeface="ＭＳ ゴシック" pitchFamily="49" charset="-128"/>
                <a:ea typeface="ＭＳ ゴシック" pitchFamily="49" charset="-128"/>
              </a:rPr>
              <a:t>図４　年齢（</a:t>
            </a:r>
            <a:r>
              <a:rPr lang="en-US" altLang="ja-JP" sz="1400">
                <a:latin typeface="ＭＳ ゴシック" pitchFamily="49" charset="-128"/>
                <a:ea typeface="ＭＳ ゴシック" pitchFamily="49" charset="-128"/>
              </a:rPr>
              <a:t>10</a:t>
            </a:r>
            <a:r>
              <a:rPr lang="ja-JP" sz="1400">
                <a:latin typeface="ＭＳ ゴシック" pitchFamily="49" charset="-128"/>
                <a:ea typeface="ＭＳ ゴシック" pitchFamily="49" charset="-128"/>
              </a:rPr>
              <a:t>歳階級）別人口構成比</a:t>
            </a:r>
          </a:p>
        </c:rich>
      </c:tx>
      <c:layout>
        <c:manualLayout>
          <c:xMode val="edge"/>
          <c:yMode val="edge"/>
          <c:x val="0.24628909568122168"/>
          <c:y val="1.02362204724409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611152772570088"/>
          <c:y val="0.17621609798775545"/>
          <c:w val="0.58333446361619468"/>
          <c:h val="0.76562694709002665"/>
        </c:manualLayout>
      </c:layout>
      <c:doughnutChart>
        <c:varyColors val="1"/>
        <c:ser>
          <c:idx val="0"/>
          <c:order val="0"/>
          <c:tx>
            <c:strRef>
              <c:f>構成比!$A$6:$A$15</c:f>
              <c:strCache>
                <c:ptCount val="10"/>
                <c:pt idx="0">
                  <c:v>０～９歳</c:v>
                </c:pt>
                <c:pt idx="1">
                  <c:v>10～19歳</c:v>
                </c:pt>
                <c:pt idx="2">
                  <c:v>20～29歳</c:v>
                </c:pt>
                <c:pt idx="3">
                  <c:v>30～39歳</c:v>
                </c:pt>
                <c:pt idx="4">
                  <c:v>40～49歳</c:v>
                </c:pt>
                <c:pt idx="5">
                  <c:v>50～59歳</c:v>
                </c:pt>
                <c:pt idx="6">
                  <c:v>60～69歳</c:v>
                </c:pt>
                <c:pt idx="7">
                  <c:v>70～79歳</c:v>
                </c:pt>
                <c:pt idx="8">
                  <c:v>80～89歳</c:v>
                </c:pt>
                <c:pt idx="9">
                  <c:v>90歳以上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dLbls>
            <c:dLbl>
              <c:idx val="1"/>
              <c:layout>
                <c:manualLayout>
                  <c:x val="2.3809523809523812E-2"/>
                  <c:y val="-2.08333333333334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01D-41BA-9B0F-E56A3181C020}"/>
                </c:ext>
              </c:extLst>
            </c:dLbl>
            <c:dLbl>
              <c:idx val="2"/>
              <c:layout>
                <c:manualLayout>
                  <c:x val="0"/>
                  <c:y val="1.3888888888889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01D-41BA-9B0F-E56A3181C020}"/>
                </c:ext>
              </c:extLst>
            </c:dLbl>
            <c:dLbl>
              <c:idx val="8"/>
              <c:layout>
                <c:manualLayout>
                  <c:x val="-5.2640722068014865E-2"/>
                  <c:y val="-0.151044931264780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01D-41BA-9B0F-E56A3181C020}"/>
                </c:ext>
              </c:extLst>
            </c:dLbl>
            <c:dLbl>
              <c:idx val="9"/>
              <c:layout>
                <c:manualLayout>
                  <c:x val="2.7066598689552294E-2"/>
                  <c:y val="-0.177794495985037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01D-41BA-9B0F-E56A3181C02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構成比!$A$6:$A$15</c:f>
              <c:strCache>
                <c:ptCount val="10"/>
                <c:pt idx="0">
                  <c:v>０～９歳</c:v>
                </c:pt>
                <c:pt idx="1">
                  <c:v>10～19歳</c:v>
                </c:pt>
                <c:pt idx="2">
                  <c:v>20～29歳</c:v>
                </c:pt>
                <c:pt idx="3">
                  <c:v>30～39歳</c:v>
                </c:pt>
                <c:pt idx="4">
                  <c:v>40～49歳</c:v>
                </c:pt>
                <c:pt idx="5">
                  <c:v>50～59歳</c:v>
                </c:pt>
                <c:pt idx="6">
                  <c:v>60～69歳</c:v>
                </c:pt>
                <c:pt idx="7">
                  <c:v>70～79歳</c:v>
                </c:pt>
                <c:pt idx="8">
                  <c:v>80～89歳</c:v>
                </c:pt>
                <c:pt idx="9">
                  <c:v>90歳以上</c:v>
                </c:pt>
              </c:strCache>
            </c:strRef>
          </c:cat>
          <c:val>
            <c:numRef>
              <c:f>構成比!$E$6:$E$15</c:f>
              <c:numCache>
                <c:formatCode>0.00_ </c:formatCode>
                <c:ptCount val="10"/>
                <c:pt idx="0">
                  <c:v>8.4266771374448819</c:v>
                </c:pt>
                <c:pt idx="1">
                  <c:v>8.3592891898058497</c:v>
                </c:pt>
                <c:pt idx="2">
                  <c:v>12.148402056658938</c:v>
                </c:pt>
                <c:pt idx="3">
                  <c:v>13.618202174455194</c:v>
                </c:pt>
                <c:pt idx="4">
                  <c:v>16.462822546839931</c:v>
                </c:pt>
                <c:pt idx="5">
                  <c:v>14.176407850961207</c:v>
                </c:pt>
                <c:pt idx="6">
                  <c:v>9.9145181231130053</c:v>
                </c:pt>
                <c:pt idx="7">
                  <c:v>9.681048068300603</c:v>
                </c:pt>
                <c:pt idx="8">
                  <c:v>5.6839346071601025</c:v>
                </c:pt>
                <c:pt idx="9">
                  <c:v>1.5286982452602926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D-41BA-9B0F-E56A3181C0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32806537480688"/>
          <c:y val="0.14406848524740046"/>
          <c:w val="0.77842880326984576"/>
          <c:h val="0.79442666605449863"/>
        </c:manualLayout>
      </c:layout>
      <c:lineChart>
        <c:grouping val="standard"/>
        <c:varyColors val="0"/>
        <c:ser>
          <c:idx val="0"/>
          <c:order val="0"/>
          <c:tx>
            <c:v>総数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H12</c:v>
                </c:pt>
                <c:pt idx="1">
                  <c:v>H13</c:v>
                </c:pt>
                <c:pt idx="2">
                  <c:v>H14</c:v>
                </c:pt>
                <c:pt idx="3">
                  <c:v>H15</c:v>
                </c:pt>
                <c:pt idx="4">
                  <c:v>H16</c:v>
                </c:pt>
                <c:pt idx="5">
                  <c:v>H17</c:v>
                </c:pt>
                <c:pt idx="6">
                  <c:v>H18</c:v>
                </c:pt>
                <c:pt idx="7">
                  <c:v>H19</c:v>
                </c:pt>
                <c:pt idx="8">
                  <c:v>H20</c:v>
                </c:pt>
                <c:pt idx="9">
                  <c:v>H21</c:v>
                </c:pt>
                <c:pt idx="10">
                  <c:v>H22</c:v>
                </c:pt>
                <c:pt idx="11">
                  <c:v>H23</c:v>
                </c:pt>
                <c:pt idx="12">
                  <c:v>H24</c:v>
                </c:pt>
                <c:pt idx="13">
                  <c:v>H25</c:v>
                </c:pt>
                <c:pt idx="14">
                  <c:v>H26</c:v>
                </c:pt>
                <c:pt idx="15">
                  <c:v>H27</c:v>
                </c:pt>
                <c:pt idx="16">
                  <c:v>H28</c:v>
                </c:pt>
                <c:pt idx="17">
                  <c:v>H29</c:v>
                </c:pt>
                <c:pt idx="18">
                  <c:v>H30</c:v>
                </c:pt>
                <c:pt idx="19">
                  <c:v>H31</c:v>
                </c:pt>
                <c:pt idx="20">
                  <c:v>R2</c:v>
                </c:pt>
              </c:strCache>
            </c:strRef>
          </c:cat>
          <c:val>
            <c:numRef>
              <c:f>平均年齢!$H$4:$H$24</c:f>
              <c:numCache>
                <c:formatCode>0.0_);[Red]\(0.0\)</c:formatCode>
                <c:ptCount val="21"/>
                <c:pt idx="0">
                  <c:v>39.9</c:v>
                </c:pt>
                <c:pt idx="1">
                  <c:v>40.1</c:v>
                </c:pt>
                <c:pt idx="2">
                  <c:v>40.4</c:v>
                </c:pt>
                <c:pt idx="3">
                  <c:v>40.6</c:v>
                </c:pt>
                <c:pt idx="4">
                  <c:v>40.814477471673356</c:v>
                </c:pt>
                <c:pt idx="5">
                  <c:v>41.1</c:v>
                </c:pt>
                <c:pt idx="6">
                  <c:v>41.4</c:v>
                </c:pt>
                <c:pt idx="7">
                  <c:v>41.6</c:v>
                </c:pt>
                <c:pt idx="8">
                  <c:v>41.8</c:v>
                </c:pt>
                <c:pt idx="9">
                  <c:v>42.02</c:v>
                </c:pt>
                <c:pt idx="10">
                  <c:v>42.24</c:v>
                </c:pt>
                <c:pt idx="11" formatCode="#,##0.0">
                  <c:v>42.59</c:v>
                </c:pt>
                <c:pt idx="12" formatCode="#,##0.0">
                  <c:v>42.85</c:v>
                </c:pt>
                <c:pt idx="13" formatCode="#,##0.0">
                  <c:v>42.96</c:v>
                </c:pt>
                <c:pt idx="14" formatCode="#,##0.0">
                  <c:v>43.2</c:v>
                </c:pt>
                <c:pt idx="15" formatCode="#,##0.0">
                  <c:v>43.3</c:v>
                </c:pt>
                <c:pt idx="16" formatCode="#,##0.0">
                  <c:v>43.5</c:v>
                </c:pt>
                <c:pt idx="17" formatCode="#,##0.0">
                  <c:v>43.5</c:v>
                </c:pt>
                <c:pt idx="18" formatCode="#,##0.0">
                  <c:v>43.7</c:v>
                </c:pt>
                <c:pt idx="19" formatCode="#,##0.0">
                  <c:v>44.4</c:v>
                </c:pt>
                <c:pt idx="20" formatCode="#,##0.0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D-4B7B-AABD-0ECF083E5D3B}"/>
            </c:ext>
          </c:extLst>
        </c:ser>
        <c:ser>
          <c:idx val="1"/>
          <c:order val="1"/>
          <c:tx>
            <c:v>男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H12</c:v>
                </c:pt>
                <c:pt idx="1">
                  <c:v>H13</c:v>
                </c:pt>
                <c:pt idx="2">
                  <c:v>H14</c:v>
                </c:pt>
                <c:pt idx="3">
                  <c:v>H15</c:v>
                </c:pt>
                <c:pt idx="4">
                  <c:v>H16</c:v>
                </c:pt>
                <c:pt idx="5">
                  <c:v>H17</c:v>
                </c:pt>
                <c:pt idx="6">
                  <c:v>H18</c:v>
                </c:pt>
                <c:pt idx="7">
                  <c:v>H19</c:v>
                </c:pt>
                <c:pt idx="8">
                  <c:v>H20</c:v>
                </c:pt>
                <c:pt idx="9">
                  <c:v>H21</c:v>
                </c:pt>
                <c:pt idx="10">
                  <c:v>H22</c:v>
                </c:pt>
                <c:pt idx="11">
                  <c:v>H23</c:v>
                </c:pt>
                <c:pt idx="12">
                  <c:v>H24</c:v>
                </c:pt>
                <c:pt idx="13">
                  <c:v>H25</c:v>
                </c:pt>
                <c:pt idx="14">
                  <c:v>H26</c:v>
                </c:pt>
                <c:pt idx="15">
                  <c:v>H27</c:v>
                </c:pt>
                <c:pt idx="16">
                  <c:v>H28</c:v>
                </c:pt>
                <c:pt idx="17">
                  <c:v>H29</c:v>
                </c:pt>
                <c:pt idx="18">
                  <c:v>H30</c:v>
                </c:pt>
                <c:pt idx="19">
                  <c:v>H31</c:v>
                </c:pt>
                <c:pt idx="20">
                  <c:v>R2</c:v>
                </c:pt>
              </c:strCache>
            </c:strRef>
          </c:cat>
          <c:val>
            <c:numRef>
              <c:f>平均年齢!$I$4:$I$24</c:f>
              <c:numCache>
                <c:formatCode>0.0_);[Red]\(0.0\)</c:formatCode>
                <c:ptCount val="21"/>
                <c:pt idx="0">
                  <c:v>38.5</c:v>
                </c:pt>
                <c:pt idx="1">
                  <c:v>39</c:v>
                </c:pt>
                <c:pt idx="2">
                  <c:v>39</c:v>
                </c:pt>
                <c:pt idx="3">
                  <c:v>39.200000000000003</c:v>
                </c:pt>
                <c:pt idx="4">
                  <c:v>39.502671574447874</c:v>
                </c:pt>
                <c:pt idx="5">
                  <c:v>39.799999999999997</c:v>
                </c:pt>
                <c:pt idx="6">
                  <c:v>40.1</c:v>
                </c:pt>
                <c:pt idx="7">
                  <c:v>40.4</c:v>
                </c:pt>
                <c:pt idx="8">
                  <c:v>40.5</c:v>
                </c:pt>
                <c:pt idx="9">
                  <c:v>40.78</c:v>
                </c:pt>
                <c:pt idx="10">
                  <c:v>40.96</c:v>
                </c:pt>
                <c:pt idx="11" formatCode="#,##0.0">
                  <c:v>41.29</c:v>
                </c:pt>
                <c:pt idx="12" formatCode="#,##0.0">
                  <c:v>41.54</c:v>
                </c:pt>
                <c:pt idx="13" formatCode="#,##0.0">
                  <c:v>41.66</c:v>
                </c:pt>
                <c:pt idx="14" formatCode="#,##0.0">
                  <c:v>41.9</c:v>
                </c:pt>
                <c:pt idx="15" formatCode="#,##0.0">
                  <c:v>42</c:v>
                </c:pt>
                <c:pt idx="16" formatCode="#,##0.0">
                  <c:v>42.1</c:v>
                </c:pt>
                <c:pt idx="17" formatCode="#,##0.0">
                  <c:v>42.2</c:v>
                </c:pt>
                <c:pt idx="18" formatCode="#,##0.0">
                  <c:v>42.4</c:v>
                </c:pt>
                <c:pt idx="19" formatCode="#,##0.0">
                  <c:v>43</c:v>
                </c:pt>
                <c:pt idx="20" formatCode="#,##0.0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D-4B7B-AABD-0ECF083E5D3B}"/>
            </c:ext>
          </c:extLst>
        </c:ser>
        <c:ser>
          <c:idx val="2"/>
          <c:order val="2"/>
          <c:tx>
            <c:v>女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H12</c:v>
                </c:pt>
                <c:pt idx="1">
                  <c:v>H13</c:v>
                </c:pt>
                <c:pt idx="2">
                  <c:v>H14</c:v>
                </c:pt>
                <c:pt idx="3">
                  <c:v>H15</c:v>
                </c:pt>
                <c:pt idx="4">
                  <c:v>H16</c:v>
                </c:pt>
                <c:pt idx="5">
                  <c:v>H17</c:v>
                </c:pt>
                <c:pt idx="6">
                  <c:v>H18</c:v>
                </c:pt>
                <c:pt idx="7">
                  <c:v>H19</c:v>
                </c:pt>
                <c:pt idx="8">
                  <c:v>H20</c:v>
                </c:pt>
                <c:pt idx="9">
                  <c:v>H21</c:v>
                </c:pt>
                <c:pt idx="10">
                  <c:v>H22</c:v>
                </c:pt>
                <c:pt idx="11">
                  <c:v>H23</c:v>
                </c:pt>
                <c:pt idx="12">
                  <c:v>H24</c:v>
                </c:pt>
                <c:pt idx="13">
                  <c:v>H25</c:v>
                </c:pt>
                <c:pt idx="14">
                  <c:v>H26</c:v>
                </c:pt>
                <c:pt idx="15">
                  <c:v>H27</c:v>
                </c:pt>
                <c:pt idx="16">
                  <c:v>H28</c:v>
                </c:pt>
                <c:pt idx="17">
                  <c:v>H29</c:v>
                </c:pt>
                <c:pt idx="18">
                  <c:v>H30</c:v>
                </c:pt>
                <c:pt idx="19">
                  <c:v>H31</c:v>
                </c:pt>
                <c:pt idx="20">
                  <c:v>R2</c:v>
                </c:pt>
              </c:strCache>
            </c:strRef>
          </c:cat>
          <c:val>
            <c:numRef>
              <c:f>平均年齢!$J$4:$J$24</c:f>
              <c:numCache>
                <c:formatCode>0.0_);[Red]\(0.0\)</c:formatCode>
                <c:ptCount val="21"/>
                <c:pt idx="0">
                  <c:v>41.2</c:v>
                </c:pt>
                <c:pt idx="1">
                  <c:v>41</c:v>
                </c:pt>
                <c:pt idx="2">
                  <c:v>41.7</c:v>
                </c:pt>
                <c:pt idx="3">
                  <c:v>41.9</c:v>
                </c:pt>
                <c:pt idx="4">
                  <c:v>42.113526427907303</c:v>
                </c:pt>
                <c:pt idx="5">
                  <c:v>42.4</c:v>
                </c:pt>
                <c:pt idx="6">
                  <c:v>42.6</c:v>
                </c:pt>
                <c:pt idx="7">
                  <c:v>42.9</c:v>
                </c:pt>
                <c:pt idx="8">
                  <c:v>43</c:v>
                </c:pt>
                <c:pt idx="9" formatCode="General">
                  <c:v>43.24</c:v>
                </c:pt>
                <c:pt idx="10" formatCode="#,##0.0">
                  <c:v>43.49</c:v>
                </c:pt>
                <c:pt idx="11" formatCode="#,##0.0">
                  <c:v>43.86</c:v>
                </c:pt>
                <c:pt idx="12" formatCode="#,##0.0">
                  <c:v>44.12</c:v>
                </c:pt>
                <c:pt idx="13" formatCode="#,##0.0">
                  <c:v>44.2</c:v>
                </c:pt>
                <c:pt idx="14" formatCode="#,##0.0">
                  <c:v>44.5</c:v>
                </c:pt>
                <c:pt idx="15" formatCode="#,##0.0">
                  <c:v>44.6</c:v>
                </c:pt>
                <c:pt idx="16" formatCode="#,##0.0">
                  <c:v>44.7</c:v>
                </c:pt>
                <c:pt idx="17" formatCode="#,##0.0">
                  <c:v>44.8</c:v>
                </c:pt>
                <c:pt idx="18" formatCode="#,##0.0">
                  <c:v>45</c:v>
                </c:pt>
                <c:pt idx="19" formatCode="#,##0.0">
                  <c:v>45.7</c:v>
                </c:pt>
                <c:pt idx="20" formatCode="#,##0.0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D-4B7B-AABD-0ECF083E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00448"/>
        <c:axId val="140602752"/>
      </c:lineChart>
      <c:catAx>
        <c:axId val="140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87803810783194058"/>
              <c:y val="0.96147624404092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406027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40602752"/>
        <c:scaling>
          <c:orientation val="minMax"/>
          <c:max val="50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 rot="0" vert="horz"/>
              <a:lstStyle/>
              <a:p>
                <a:pPr algn="ctr"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年齢</a:t>
                </a:r>
              </a:p>
            </c:rich>
          </c:tx>
          <c:layout>
            <c:manualLayout>
              <c:xMode val="edge"/>
              <c:yMode val="edge"/>
              <c:x val="2.3639411485778948E-3"/>
              <c:y val="0.4803253674923360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40600448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7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ayout>
        <c:manualLayout>
          <c:xMode val="edge"/>
          <c:yMode val="edge"/>
          <c:x val="0.74308867419942415"/>
          <c:y val="2.0125139156367048E-2"/>
          <c:w val="0.17021337981607731"/>
          <c:h val="8.4355731043823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&amp;C&amp;14第１２表　&amp;A</c:oddHeader>
    </c:headerFooter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0</xdr:rowOff>
    </xdr:from>
    <xdr:to>
      <xdr:col>9</xdr:col>
      <xdr:colOff>400050</xdr:colOff>
      <xdr:row>50</xdr:row>
      <xdr:rowOff>95250</xdr:rowOff>
    </xdr:to>
    <xdr:graphicFrame macro="">
      <xdr:nvGraphicFramePr>
        <xdr:cNvPr id="6103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76200</xdr:rowOff>
    </xdr:from>
    <xdr:to>
      <xdr:col>6</xdr:col>
      <xdr:colOff>800100</xdr:colOff>
      <xdr:row>50</xdr:row>
      <xdr:rowOff>114300</xdr:rowOff>
    </xdr:to>
    <xdr:graphicFrame macro="">
      <xdr:nvGraphicFramePr>
        <xdr:cNvPr id="15164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28575</xdr:rowOff>
    </xdr:from>
    <xdr:to>
      <xdr:col>4</xdr:col>
      <xdr:colOff>219075</xdr:colOff>
      <xdr:row>48</xdr:row>
      <xdr:rowOff>19050</xdr:rowOff>
    </xdr:to>
    <xdr:graphicFrame macro="">
      <xdr:nvGraphicFramePr>
        <xdr:cNvPr id="104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3</xdr:row>
      <xdr:rowOff>152400</xdr:rowOff>
    </xdr:from>
    <xdr:to>
      <xdr:col>9</xdr:col>
      <xdr:colOff>209550</xdr:colOff>
      <xdr:row>48</xdr:row>
      <xdr:rowOff>142875</xdr:rowOff>
    </xdr:to>
    <xdr:graphicFrame macro="">
      <xdr:nvGraphicFramePr>
        <xdr:cNvPr id="1045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57150</xdr:rowOff>
    </xdr:from>
    <xdr:to>
      <xdr:col>7</xdr:col>
      <xdr:colOff>476250</xdr:colOff>
      <xdr:row>37</xdr:row>
      <xdr:rowOff>133350</xdr:rowOff>
    </xdr:to>
    <xdr:graphicFrame macro="">
      <xdr:nvGraphicFramePr>
        <xdr:cNvPr id="83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400050</xdr:colOff>
      <xdr:row>25</xdr:row>
      <xdr:rowOff>142875</xdr:rowOff>
    </xdr:from>
    <xdr:ext cx="1028699" cy="642484"/>
    <xdr:sp macro="" textlink="">
      <xdr:nvSpPr>
        <xdr:cNvPr id="3" name="テキスト ボックス 2"/>
        <xdr:cNvSpPr txBox="1"/>
      </xdr:nvSpPr>
      <xdr:spPr>
        <a:xfrm>
          <a:off x="2505075" y="7258050"/>
          <a:ext cx="1028699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総数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  <a:p>
          <a:r>
            <a:rPr kumimoji="1" lang="en-US" altLang="ja-JP" sz="1100">
              <a:latin typeface="ＭＳ 明朝" pitchFamily="17" charset="-128"/>
              <a:ea typeface="ＭＳ 明朝" pitchFamily="17" charset="-128"/>
            </a:rPr>
            <a:t>188,461</a:t>
          </a:r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人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  <a:p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（</a:t>
          </a:r>
          <a:r>
            <a:rPr kumimoji="1" lang="en-US" altLang="ja-JP" sz="1100">
              <a:latin typeface="ＭＳ 明朝" pitchFamily="17" charset="-128"/>
              <a:ea typeface="ＭＳ 明朝" pitchFamily="17" charset="-128"/>
            </a:rPr>
            <a:t>100</a:t>
          </a:r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％）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9525</xdr:rowOff>
    </xdr:from>
    <xdr:to>
      <xdr:col>4</xdr:col>
      <xdr:colOff>243286</xdr:colOff>
      <xdr:row>30</xdr:row>
      <xdr:rowOff>152853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8448675"/>
          <a:ext cx="2395936" cy="82912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26</xdr:row>
      <xdr:rowOff>47625</xdr:rowOff>
    </xdr:from>
    <xdr:to>
      <xdr:col>9</xdr:col>
      <xdr:colOff>183520</xdr:colOff>
      <xdr:row>30</xdr:row>
      <xdr:rowOff>56829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0425" y="8486775"/>
          <a:ext cx="2993395" cy="695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38100</xdr:rowOff>
    </xdr:from>
    <xdr:to>
      <xdr:col>3</xdr:col>
      <xdr:colOff>545057</xdr:colOff>
      <xdr:row>31</xdr:row>
      <xdr:rowOff>9978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8305800"/>
          <a:ext cx="2621507" cy="829128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26</xdr:row>
      <xdr:rowOff>47625</xdr:rowOff>
    </xdr:from>
    <xdr:to>
      <xdr:col>6</xdr:col>
      <xdr:colOff>468857</xdr:colOff>
      <xdr:row>31</xdr:row>
      <xdr:rowOff>19503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8075" y="8315325"/>
          <a:ext cx="2621507" cy="8291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152400</xdr:rowOff>
    </xdr:from>
    <xdr:to>
      <xdr:col>5</xdr:col>
      <xdr:colOff>600075</xdr:colOff>
      <xdr:row>12</xdr:row>
      <xdr:rowOff>123825</xdr:rowOff>
    </xdr:to>
    <xdr:graphicFrame macro="">
      <xdr:nvGraphicFramePr>
        <xdr:cNvPr id="134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209552</xdr:colOff>
      <xdr:row>24</xdr:row>
      <xdr:rowOff>41790</xdr:rowOff>
    </xdr:from>
    <xdr:ext cx="333373" cy="485775"/>
    <xdr:sp macro="" textlink="">
      <xdr:nvSpPr>
        <xdr:cNvPr id="4" name="テキスト ボックス 3"/>
        <xdr:cNvSpPr txBox="1"/>
      </xdr:nvSpPr>
      <xdr:spPr>
        <a:xfrm rot="5400000">
          <a:off x="133351" y="4232791"/>
          <a:ext cx="485775" cy="333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endParaRPr kumimoji="1" lang="ja-JP" altLang="en-US" sz="1400">
            <a:latin typeface="+mj-ea"/>
            <a:ea typeface="+mj-ea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35"/>
  <sheetViews>
    <sheetView tabSelected="1" view="pageLayout" zoomScale="80" zoomScaleNormal="100" zoomScaleSheetLayoutView="100" zoomScalePageLayoutView="80" workbookViewId="0">
      <selection sqref="A1:C1"/>
    </sheetView>
  </sheetViews>
  <sheetFormatPr defaultRowHeight="13.5"/>
  <cols>
    <col min="1" max="3" width="3.25" style="6" customWidth="1"/>
    <col min="4" max="15" width="6.625" style="6" customWidth="1"/>
    <col min="16" max="16" width="9.5" style="6" bestFit="1" customWidth="1"/>
    <col min="17" max="18" width="5.25" style="128" bestFit="1" customWidth="1"/>
    <col min="19" max="31" width="6.125" style="6" customWidth="1"/>
    <col min="32" max="16384" width="9" style="6"/>
  </cols>
  <sheetData>
    <row r="1" spans="1:31" s="219" customFormat="1" ht="28.5" customHeight="1">
      <c r="A1" s="462" t="s">
        <v>0</v>
      </c>
      <c r="B1" s="463"/>
      <c r="C1" s="464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220" t="s">
        <v>1</v>
      </c>
      <c r="Q1" s="125"/>
      <c r="R1" s="129"/>
    </row>
    <row r="2" spans="1:31" ht="22.5" customHeight="1">
      <c r="A2" s="466" t="s">
        <v>16</v>
      </c>
      <c r="B2" s="467"/>
      <c r="C2" s="468"/>
      <c r="D2" s="236">
        <v>93665</v>
      </c>
      <c r="E2" s="236">
        <v>93579</v>
      </c>
      <c r="F2" s="236">
        <v>93516</v>
      </c>
      <c r="G2" s="236">
        <v>94075</v>
      </c>
      <c r="H2" s="236">
        <v>94536</v>
      </c>
      <c r="I2" s="236">
        <v>94592</v>
      </c>
      <c r="J2" s="236">
        <v>94558</v>
      </c>
      <c r="K2" s="236">
        <v>94583</v>
      </c>
      <c r="L2" s="236">
        <v>94667</v>
      </c>
      <c r="M2" s="236">
        <v>94808</v>
      </c>
      <c r="N2" s="236">
        <v>94921</v>
      </c>
      <c r="O2" s="236">
        <v>94889</v>
      </c>
      <c r="P2" s="476"/>
      <c r="Q2" s="125"/>
    </row>
    <row r="3" spans="1:31" ht="22.5" customHeight="1">
      <c r="A3" s="469" t="s">
        <v>205</v>
      </c>
      <c r="B3" s="472" t="s">
        <v>3</v>
      </c>
      <c r="C3" s="472"/>
      <c r="D3" s="236">
        <v>91624</v>
      </c>
      <c r="E3" s="236">
        <v>91536</v>
      </c>
      <c r="F3" s="236">
        <v>91483</v>
      </c>
      <c r="G3" s="236">
        <v>91748</v>
      </c>
      <c r="H3" s="236">
        <v>91979</v>
      </c>
      <c r="I3" s="236">
        <v>92004</v>
      </c>
      <c r="J3" s="236">
        <v>91976</v>
      </c>
      <c r="K3" s="236">
        <v>92016</v>
      </c>
      <c r="L3" s="236">
        <v>92091</v>
      </c>
      <c r="M3" s="236">
        <v>92158</v>
      </c>
      <c r="N3" s="236">
        <v>92239</v>
      </c>
      <c r="O3" s="236">
        <v>92239</v>
      </c>
      <c r="P3" s="477"/>
      <c r="Q3" s="125"/>
    </row>
    <row r="4" spans="1:31" ht="22.5" customHeight="1">
      <c r="A4" s="470"/>
      <c r="B4" s="473" t="s">
        <v>4</v>
      </c>
      <c r="C4" s="473"/>
      <c r="D4" s="236">
        <v>95575</v>
      </c>
      <c r="E4" s="236">
        <v>95562</v>
      </c>
      <c r="F4" s="236">
        <v>95526</v>
      </c>
      <c r="G4" s="236">
        <v>95823</v>
      </c>
      <c r="H4" s="236">
        <v>96093</v>
      </c>
      <c r="I4" s="236">
        <v>96140</v>
      </c>
      <c r="J4" s="236">
        <v>96107</v>
      </c>
      <c r="K4" s="236">
        <v>96136</v>
      </c>
      <c r="L4" s="236">
        <v>96175</v>
      </c>
      <c r="M4" s="236">
        <v>96274</v>
      </c>
      <c r="N4" s="236">
        <v>96301</v>
      </c>
      <c r="O4" s="236">
        <v>96273</v>
      </c>
      <c r="P4" s="477"/>
      <c r="Q4" s="125"/>
    </row>
    <row r="5" spans="1:31" ht="22.5" customHeight="1">
      <c r="A5" s="471"/>
      <c r="B5" s="474" t="s">
        <v>1</v>
      </c>
      <c r="C5" s="474"/>
      <c r="D5" s="210">
        <v>187199</v>
      </c>
      <c r="E5" s="210">
        <v>187098</v>
      </c>
      <c r="F5" s="210">
        <v>187009</v>
      </c>
      <c r="G5" s="210">
        <v>187571</v>
      </c>
      <c r="H5" s="210">
        <v>188072</v>
      </c>
      <c r="I5" s="210">
        <v>188144</v>
      </c>
      <c r="J5" s="210">
        <v>188083</v>
      </c>
      <c r="K5" s="210">
        <v>188152</v>
      </c>
      <c r="L5" s="210">
        <v>188266</v>
      </c>
      <c r="M5" s="210">
        <v>188432</v>
      </c>
      <c r="N5" s="210">
        <v>188540</v>
      </c>
      <c r="O5" s="210">
        <v>188512</v>
      </c>
      <c r="P5" s="478"/>
      <c r="Q5" s="125"/>
    </row>
    <row r="6" spans="1:31">
      <c r="A6" s="475"/>
      <c r="B6" s="475"/>
      <c r="C6" s="475"/>
      <c r="D6" s="475"/>
      <c r="E6" s="475"/>
      <c r="F6" s="475"/>
      <c r="G6" s="475"/>
      <c r="H6" s="475"/>
      <c r="I6" s="475"/>
      <c r="J6" s="475"/>
      <c r="K6" s="475"/>
      <c r="L6" s="475"/>
      <c r="M6" s="475"/>
      <c r="N6" s="475"/>
      <c r="O6" s="475"/>
      <c r="P6" s="130"/>
      <c r="Q6" s="127"/>
    </row>
    <row r="7" spans="1:31" s="219" customFormat="1">
      <c r="A7" s="221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130"/>
      <c r="Q7" s="127"/>
      <c r="R7" s="128"/>
    </row>
    <row r="8" spans="1:31" s="219" customFormat="1" ht="32.25" customHeight="1">
      <c r="A8" s="465" t="s">
        <v>213</v>
      </c>
      <c r="B8" s="465"/>
      <c r="C8" s="465"/>
      <c r="D8" s="465"/>
      <c r="E8" s="465"/>
      <c r="F8" s="465"/>
      <c r="G8" s="465"/>
      <c r="H8" s="465"/>
      <c r="I8" s="465"/>
      <c r="J8" s="465"/>
      <c r="K8" s="465"/>
      <c r="L8" s="465"/>
      <c r="M8" s="465"/>
      <c r="N8" s="465"/>
      <c r="O8" s="465"/>
      <c r="P8" s="465"/>
      <c r="Q8" s="127"/>
      <c r="R8" s="128"/>
    </row>
    <row r="9" spans="1:31" s="219" customFormat="1" ht="20.25" customHeight="1">
      <c r="A9" s="221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479" t="s">
        <v>214</v>
      </c>
      <c r="M9" s="479"/>
      <c r="N9" s="479"/>
      <c r="O9" s="479"/>
      <c r="P9" s="479"/>
      <c r="Q9" s="127"/>
      <c r="R9" s="128"/>
    </row>
    <row r="10" spans="1:31" ht="28.5" customHeight="1">
      <c r="A10" s="462" t="s">
        <v>0</v>
      </c>
      <c r="B10" s="463"/>
      <c r="C10" s="464"/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 t="s">
        <v>1</v>
      </c>
      <c r="Q10" s="125"/>
      <c r="R10" s="129"/>
    </row>
    <row r="11" spans="1:31" ht="22.5" customHeight="1">
      <c r="A11" s="486" t="s">
        <v>8</v>
      </c>
      <c r="B11" s="486" t="s">
        <v>2</v>
      </c>
      <c r="C11" s="2" t="s">
        <v>3</v>
      </c>
      <c r="D11" s="237">
        <v>69</v>
      </c>
      <c r="E11" s="237">
        <v>51</v>
      </c>
      <c r="F11" s="237">
        <v>58</v>
      </c>
      <c r="G11" s="237">
        <v>61</v>
      </c>
      <c r="H11" s="237">
        <v>78</v>
      </c>
      <c r="I11" s="237">
        <v>59</v>
      </c>
      <c r="J11" s="237">
        <v>60</v>
      </c>
      <c r="K11" s="237">
        <v>60</v>
      </c>
      <c r="L11" s="237">
        <v>67</v>
      </c>
      <c r="M11" s="237">
        <v>65</v>
      </c>
      <c r="N11" s="237">
        <v>59</v>
      </c>
      <c r="O11" s="237">
        <v>52</v>
      </c>
      <c r="P11" s="207">
        <v>739</v>
      </c>
      <c r="Q11" s="126"/>
      <c r="R11" s="129"/>
    </row>
    <row r="12" spans="1:31" ht="22.5" customHeight="1">
      <c r="A12" s="487"/>
      <c r="B12" s="487"/>
      <c r="C12" s="2" t="s">
        <v>4</v>
      </c>
      <c r="D12" s="237">
        <v>66</v>
      </c>
      <c r="E12" s="237">
        <v>43</v>
      </c>
      <c r="F12" s="237">
        <v>31</v>
      </c>
      <c r="G12" s="237">
        <v>36</v>
      </c>
      <c r="H12" s="237">
        <v>54</v>
      </c>
      <c r="I12" s="237">
        <v>61</v>
      </c>
      <c r="J12" s="237">
        <v>64</v>
      </c>
      <c r="K12" s="237">
        <v>58</v>
      </c>
      <c r="L12" s="237">
        <v>56</v>
      </c>
      <c r="M12" s="237">
        <v>59</v>
      </c>
      <c r="N12" s="237">
        <v>32</v>
      </c>
      <c r="O12" s="237">
        <v>57</v>
      </c>
      <c r="P12" s="207">
        <v>617</v>
      </c>
      <c r="Q12" s="125"/>
      <c r="R12" s="129"/>
    </row>
    <row r="13" spans="1:31" ht="22.5" customHeight="1">
      <c r="A13" s="487"/>
      <c r="B13" s="488"/>
      <c r="C13" s="3" t="s">
        <v>1</v>
      </c>
      <c r="D13" s="207">
        <v>135</v>
      </c>
      <c r="E13" s="207">
        <v>94</v>
      </c>
      <c r="F13" s="207">
        <v>89</v>
      </c>
      <c r="G13" s="207">
        <v>97</v>
      </c>
      <c r="H13" s="207">
        <v>132</v>
      </c>
      <c r="I13" s="207">
        <v>120</v>
      </c>
      <c r="J13" s="207">
        <v>124</v>
      </c>
      <c r="K13" s="207">
        <v>118</v>
      </c>
      <c r="L13" s="207">
        <v>123</v>
      </c>
      <c r="M13" s="207">
        <v>124</v>
      </c>
      <c r="N13" s="207">
        <v>91</v>
      </c>
      <c r="O13" s="207">
        <v>109</v>
      </c>
      <c r="P13" s="208">
        <v>1356</v>
      </c>
      <c r="Q13" s="125"/>
      <c r="R13" s="129"/>
    </row>
    <row r="14" spans="1:31" ht="22.5" customHeight="1">
      <c r="A14" s="487"/>
      <c r="B14" s="486" t="s">
        <v>5</v>
      </c>
      <c r="C14" s="2" t="s">
        <v>3</v>
      </c>
      <c r="D14" s="237">
        <v>104</v>
      </c>
      <c r="E14" s="237">
        <v>82</v>
      </c>
      <c r="F14" s="237">
        <v>64</v>
      </c>
      <c r="G14" s="237">
        <v>59</v>
      </c>
      <c r="H14" s="237">
        <v>71</v>
      </c>
      <c r="I14" s="237">
        <v>61</v>
      </c>
      <c r="J14" s="237">
        <v>69</v>
      </c>
      <c r="K14" s="237">
        <v>60</v>
      </c>
      <c r="L14" s="237">
        <v>54</v>
      </c>
      <c r="M14" s="237">
        <v>58</v>
      </c>
      <c r="N14" s="237">
        <v>71</v>
      </c>
      <c r="O14" s="237">
        <v>66</v>
      </c>
      <c r="P14" s="207">
        <v>819</v>
      </c>
      <c r="Q14" s="125"/>
      <c r="R14" s="129"/>
    </row>
    <row r="15" spans="1:31" ht="22.5" customHeight="1">
      <c r="A15" s="487"/>
      <c r="B15" s="487"/>
      <c r="C15" s="2" t="s">
        <v>4</v>
      </c>
      <c r="D15" s="237">
        <v>76</v>
      </c>
      <c r="E15" s="237">
        <v>60</v>
      </c>
      <c r="F15" s="237">
        <v>69</v>
      </c>
      <c r="G15" s="237">
        <v>63</v>
      </c>
      <c r="H15" s="237">
        <v>68</v>
      </c>
      <c r="I15" s="237">
        <v>54</v>
      </c>
      <c r="J15" s="237">
        <v>48</v>
      </c>
      <c r="K15" s="237">
        <v>51</v>
      </c>
      <c r="L15" s="237">
        <v>57</v>
      </c>
      <c r="M15" s="237">
        <v>72</v>
      </c>
      <c r="N15" s="237">
        <v>59</v>
      </c>
      <c r="O15" s="237">
        <v>67</v>
      </c>
      <c r="P15" s="207">
        <v>744</v>
      </c>
      <c r="Q15" s="125"/>
      <c r="R15" s="129"/>
    </row>
    <row r="16" spans="1:31" ht="22.5" customHeight="1">
      <c r="A16" s="487"/>
      <c r="B16" s="488"/>
      <c r="C16" s="4" t="s">
        <v>1</v>
      </c>
      <c r="D16" s="207">
        <v>180</v>
      </c>
      <c r="E16" s="207">
        <v>142</v>
      </c>
      <c r="F16" s="207">
        <v>133</v>
      </c>
      <c r="G16" s="207">
        <v>122</v>
      </c>
      <c r="H16" s="207">
        <v>139</v>
      </c>
      <c r="I16" s="207">
        <v>115</v>
      </c>
      <c r="J16" s="207">
        <v>117</v>
      </c>
      <c r="K16" s="207">
        <v>111</v>
      </c>
      <c r="L16" s="207">
        <v>111</v>
      </c>
      <c r="M16" s="207">
        <v>130</v>
      </c>
      <c r="N16" s="207">
        <v>130</v>
      </c>
      <c r="O16" s="207">
        <v>133</v>
      </c>
      <c r="P16" s="207">
        <v>1563</v>
      </c>
      <c r="R16" s="125"/>
      <c r="S16" s="12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</row>
    <row r="17" spans="1:31" ht="22.5" customHeight="1">
      <c r="A17" s="487"/>
      <c r="B17" s="486" t="s">
        <v>187</v>
      </c>
      <c r="C17" s="2" t="s">
        <v>3</v>
      </c>
      <c r="D17" s="207">
        <v>-35</v>
      </c>
      <c r="E17" s="207">
        <v>-31</v>
      </c>
      <c r="F17" s="207">
        <v>-6</v>
      </c>
      <c r="G17" s="207">
        <v>2</v>
      </c>
      <c r="H17" s="207">
        <v>7</v>
      </c>
      <c r="I17" s="207">
        <v>-2</v>
      </c>
      <c r="J17" s="207">
        <v>-9</v>
      </c>
      <c r="K17" s="207">
        <v>0</v>
      </c>
      <c r="L17" s="207">
        <v>13</v>
      </c>
      <c r="M17" s="207">
        <v>7</v>
      </c>
      <c r="N17" s="207">
        <v>-12</v>
      </c>
      <c r="O17" s="207">
        <v>-14</v>
      </c>
      <c r="P17" s="207">
        <v>-80</v>
      </c>
      <c r="R17" s="125"/>
      <c r="S17" s="12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</row>
    <row r="18" spans="1:31" ht="22.5" customHeight="1">
      <c r="A18" s="487"/>
      <c r="B18" s="487"/>
      <c r="C18" s="2" t="s">
        <v>4</v>
      </c>
      <c r="D18" s="207">
        <v>-10</v>
      </c>
      <c r="E18" s="207">
        <v>-17</v>
      </c>
      <c r="F18" s="207">
        <v>-38</v>
      </c>
      <c r="G18" s="207">
        <v>-27</v>
      </c>
      <c r="H18" s="207">
        <v>-14</v>
      </c>
      <c r="I18" s="207">
        <v>7</v>
      </c>
      <c r="J18" s="207">
        <v>16</v>
      </c>
      <c r="K18" s="207">
        <v>7</v>
      </c>
      <c r="L18" s="207">
        <v>-1</v>
      </c>
      <c r="M18" s="207">
        <v>-13</v>
      </c>
      <c r="N18" s="207">
        <v>-27</v>
      </c>
      <c r="O18" s="207">
        <v>-10</v>
      </c>
      <c r="P18" s="207">
        <v>-127</v>
      </c>
      <c r="R18" s="125"/>
      <c r="S18" s="12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</row>
    <row r="19" spans="1:31" ht="22.5" customHeight="1">
      <c r="A19" s="488"/>
      <c r="B19" s="488"/>
      <c r="C19" s="4" t="s">
        <v>1</v>
      </c>
      <c r="D19" s="207">
        <v>-45</v>
      </c>
      <c r="E19" s="207">
        <v>-48</v>
      </c>
      <c r="F19" s="207">
        <v>-44</v>
      </c>
      <c r="G19" s="207">
        <v>-25</v>
      </c>
      <c r="H19" s="207">
        <v>-7</v>
      </c>
      <c r="I19" s="207">
        <v>5</v>
      </c>
      <c r="J19" s="207">
        <v>7</v>
      </c>
      <c r="K19" s="207">
        <v>7</v>
      </c>
      <c r="L19" s="207">
        <v>12</v>
      </c>
      <c r="M19" s="207">
        <v>-6</v>
      </c>
      <c r="N19" s="207">
        <v>-39</v>
      </c>
      <c r="O19" s="207">
        <v>-24</v>
      </c>
      <c r="P19" s="207">
        <v>-207</v>
      </c>
      <c r="R19" s="125"/>
      <c r="S19" s="12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</row>
    <row r="20" spans="1:31" ht="22.5" customHeight="1">
      <c r="A20" s="486" t="s">
        <v>144</v>
      </c>
      <c r="B20" s="486" t="s">
        <v>6</v>
      </c>
      <c r="C20" s="2" t="s">
        <v>3</v>
      </c>
      <c r="D20" s="237">
        <v>379</v>
      </c>
      <c r="E20" s="237">
        <v>408</v>
      </c>
      <c r="F20" s="237">
        <v>1178</v>
      </c>
      <c r="G20" s="237">
        <v>816</v>
      </c>
      <c r="H20" s="237">
        <v>457</v>
      </c>
      <c r="I20" s="237">
        <v>459</v>
      </c>
      <c r="J20" s="237">
        <v>494</v>
      </c>
      <c r="K20" s="237">
        <v>427</v>
      </c>
      <c r="L20" s="237">
        <v>428</v>
      </c>
      <c r="M20" s="237">
        <v>446</v>
      </c>
      <c r="N20" s="237">
        <v>370</v>
      </c>
      <c r="O20" s="237">
        <v>414</v>
      </c>
      <c r="P20" s="207">
        <v>6276</v>
      </c>
      <c r="R20" s="125"/>
      <c r="S20" s="12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</row>
    <row r="21" spans="1:31" ht="22.5" customHeight="1">
      <c r="A21" s="487"/>
      <c r="B21" s="487"/>
      <c r="C21" s="2" t="s">
        <v>4</v>
      </c>
      <c r="D21" s="237">
        <v>346</v>
      </c>
      <c r="E21" s="237">
        <v>426</v>
      </c>
      <c r="F21" s="237">
        <v>1134</v>
      </c>
      <c r="G21" s="237">
        <v>793</v>
      </c>
      <c r="H21" s="237">
        <v>476</v>
      </c>
      <c r="I21" s="237">
        <v>389</v>
      </c>
      <c r="J21" s="237">
        <v>448</v>
      </c>
      <c r="K21" s="237">
        <v>437</v>
      </c>
      <c r="L21" s="237">
        <v>441</v>
      </c>
      <c r="M21" s="237">
        <v>414</v>
      </c>
      <c r="N21" s="237">
        <v>372</v>
      </c>
      <c r="O21" s="237">
        <v>397</v>
      </c>
      <c r="P21" s="207">
        <v>6073</v>
      </c>
      <c r="R21" s="125"/>
      <c r="S21" s="12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</row>
    <row r="22" spans="1:31" ht="22.5" customHeight="1">
      <c r="A22" s="487"/>
      <c r="B22" s="488"/>
      <c r="C22" s="4" t="s">
        <v>1</v>
      </c>
      <c r="D22" s="207">
        <v>725</v>
      </c>
      <c r="E22" s="207">
        <v>834</v>
      </c>
      <c r="F22" s="207">
        <v>2312</v>
      </c>
      <c r="G22" s="207">
        <v>1609</v>
      </c>
      <c r="H22" s="207">
        <v>933</v>
      </c>
      <c r="I22" s="207">
        <v>848</v>
      </c>
      <c r="J22" s="207">
        <v>942</v>
      </c>
      <c r="K22" s="207">
        <v>864</v>
      </c>
      <c r="L22" s="207">
        <v>869</v>
      </c>
      <c r="M22" s="207">
        <v>860</v>
      </c>
      <c r="N22" s="207">
        <v>742</v>
      </c>
      <c r="O22" s="207">
        <v>811</v>
      </c>
      <c r="P22" s="207">
        <v>12349</v>
      </c>
      <c r="R22" s="125"/>
      <c r="S22" s="12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</row>
    <row r="23" spans="1:31" ht="22.5" customHeight="1">
      <c r="A23" s="487"/>
      <c r="B23" s="486" t="s">
        <v>7</v>
      </c>
      <c r="C23" s="2" t="s">
        <v>3</v>
      </c>
      <c r="D23" s="237">
        <v>421</v>
      </c>
      <c r="E23" s="237">
        <v>425</v>
      </c>
      <c r="F23" s="237">
        <v>950</v>
      </c>
      <c r="G23" s="237">
        <v>611</v>
      </c>
      <c r="H23" s="237">
        <v>423</v>
      </c>
      <c r="I23" s="237">
        <v>461</v>
      </c>
      <c r="J23" s="237">
        <v>421</v>
      </c>
      <c r="K23" s="237">
        <v>387</v>
      </c>
      <c r="L23" s="237">
        <v>426</v>
      </c>
      <c r="M23" s="237">
        <v>396</v>
      </c>
      <c r="N23" s="237">
        <v>344</v>
      </c>
      <c r="O23" s="237">
        <v>400</v>
      </c>
      <c r="P23" s="207">
        <v>5665</v>
      </c>
      <c r="R23" s="125"/>
      <c r="S23" s="12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</row>
    <row r="24" spans="1:31" ht="22.5" customHeight="1">
      <c r="A24" s="487"/>
      <c r="B24" s="487"/>
      <c r="C24" s="2" t="s">
        <v>4</v>
      </c>
      <c r="D24" s="237">
        <v>349</v>
      </c>
      <c r="E24" s="237">
        <v>439</v>
      </c>
      <c r="F24" s="237">
        <v>878</v>
      </c>
      <c r="G24" s="237">
        <v>522</v>
      </c>
      <c r="H24" s="237">
        <v>414</v>
      </c>
      <c r="I24" s="237">
        <v>398</v>
      </c>
      <c r="J24" s="237">
        <v>394</v>
      </c>
      <c r="K24" s="237">
        <v>409</v>
      </c>
      <c r="L24" s="237">
        <v>446</v>
      </c>
      <c r="M24" s="237">
        <v>392</v>
      </c>
      <c r="N24" s="237">
        <v>358</v>
      </c>
      <c r="O24" s="237">
        <v>419</v>
      </c>
      <c r="P24" s="207">
        <v>5418</v>
      </c>
      <c r="R24" s="125"/>
      <c r="S24" s="12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</row>
    <row r="25" spans="1:31" ht="22.5" customHeight="1">
      <c r="A25" s="487"/>
      <c r="B25" s="488"/>
      <c r="C25" s="4" t="s">
        <v>1</v>
      </c>
      <c r="D25" s="207">
        <v>770</v>
      </c>
      <c r="E25" s="207">
        <v>864</v>
      </c>
      <c r="F25" s="207">
        <v>1828</v>
      </c>
      <c r="G25" s="207">
        <v>1133</v>
      </c>
      <c r="H25" s="207">
        <v>837</v>
      </c>
      <c r="I25" s="207">
        <v>859</v>
      </c>
      <c r="J25" s="207">
        <v>815</v>
      </c>
      <c r="K25" s="207">
        <v>796</v>
      </c>
      <c r="L25" s="207">
        <v>872</v>
      </c>
      <c r="M25" s="207">
        <v>788</v>
      </c>
      <c r="N25" s="207">
        <v>702</v>
      </c>
      <c r="O25" s="207">
        <v>819</v>
      </c>
      <c r="P25" s="207">
        <v>11083</v>
      </c>
      <c r="R25" s="125"/>
      <c r="S25" s="12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</row>
    <row r="26" spans="1:31" ht="22.5" customHeight="1">
      <c r="A26" s="487"/>
      <c r="B26" s="486" t="s">
        <v>187</v>
      </c>
      <c r="C26" s="2" t="s">
        <v>3</v>
      </c>
      <c r="D26" s="207">
        <v>-42</v>
      </c>
      <c r="E26" s="207">
        <v>-17</v>
      </c>
      <c r="F26" s="207">
        <v>228</v>
      </c>
      <c r="G26" s="207">
        <v>205</v>
      </c>
      <c r="H26" s="207">
        <v>34</v>
      </c>
      <c r="I26" s="207">
        <v>-2</v>
      </c>
      <c r="J26" s="207">
        <v>73</v>
      </c>
      <c r="K26" s="207">
        <v>40</v>
      </c>
      <c r="L26" s="207">
        <v>2</v>
      </c>
      <c r="M26" s="207">
        <v>50</v>
      </c>
      <c r="N26" s="207">
        <v>26</v>
      </c>
      <c r="O26" s="207">
        <v>14</v>
      </c>
      <c r="P26" s="207">
        <v>611</v>
      </c>
      <c r="R26" s="125"/>
      <c r="S26" s="12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</row>
    <row r="27" spans="1:31" ht="22.5" customHeight="1">
      <c r="A27" s="487"/>
      <c r="B27" s="487"/>
      <c r="C27" s="2" t="s">
        <v>4</v>
      </c>
      <c r="D27" s="207">
        <v>-3</v>
      </c>
      <c r="E27" s="207">
        <v>-13</v>
      </c>
      <c r="F27" s="207">
        <v>256</v>
      </c>
      <c r="G27" s="207">
        <v>271</v>
      </c>
      <c r="H27" s="207">
        <v>62</v>
      </c>
      <c r="I27" s="207">
        <v>-9</v>
      </c>
      <c r="J27" s="207">
        <v>54</v>
      </c>
      <c r="K27" s="207">
        <v>28</v>
      </c>
      <c r="L27" s="207">
        <v>-5</v>
      </c>
      <c r="M27" s="207">
        <v>22</v>
      </c>
      <c r="N27" s="207">
        <v>14</v>
      </c>
      <c r="O27" s="207">
        <v>-22</v>
      </c>
      <c r="P27" s="207">
        <v>655</v>
      </c>
      <c r="Q27" s="125"/>
    </row>
    <row r="28" spans="1:31" ht="22.5" customHeight="1" thickBot="1">
      <c r="A28" s="488"/>
      <c r="B28" s="488"/>
      <c r="C28" s="5" t="s">
        <v>1</v>
      </c>
      <c r="D28" s="209">
        <v>-45</v>
      </c>
      <c r="E28" s="209">
        <v>-30</v>
      </c>
      <c r="F28" s="209">
        <v>484</v>
      </c>
      <c r="G28" s="209">
        <v>476</v>
      </c>
      <c r="H28" s="209">
        <v>96</v>
      </c>
      <c r="I28" s="209">
        <v>-11</v>
      </c>
      <c r="J28" s="209">
        <v>127</v>
      </c>
      <c r="K28" s="209">
        <v>68</v>
      </c>
      <c r="L28" s="209">
        <v>-3</v>
      </c>
      <c r="M28" s="209">
        <v>72</v>
      </c>
      <c r="N28" s="209">
        <v>40</v>
      </c>
      <c r="O28" s="209">
        <v>-8</v>
      </c>
      <c r="P28" s="209">
        <v>1266</v>
      </c>
      <c r="Q28" s="125"/>
    </row>
    <row r="29" spans="1:31" ht="22.5" customHeight="1" thickTop="1">
      <c r="A29" s="489" t="s">
        <v>171</v>
      </c>
      <c r="B29" s="490"/>
      <c r="C29" s="2" t="s">
        <v>3</v>
      </c>
      <c r="D29" s="237">
        <v>-11</v>
      </c>
      <c r="E29" s="237">
        <v>-5</v>
      </c>
      <c r="F29" s="237">
        <v>43</v>
      </c>
      <c r="G29" s="237">
        <v>24</v>
      </c>
      <c r="H29" s="237">
        <v>-16</v>
      </c>
      <c r="I29" s="237">
        <v>-24</v>
      </c>
      <c r="J29" s="237">
        <v>-24</v>
      </c>
      <c r="K29" s="237">
        <v>35</v>
      </c>
      <c r="L29" s="237">
        <v>52</v>
      </c>
      <c r="M29" s="237">
        <v>24</v>
      </c>
      <c r="N29" s="237">
        <v>-14</v>
      </c>
      <c r="O29" s="237">
        <v>-5</v>
      </c>
      <c r="P29" s="207">
        <v>79</v>
      </c>
      <c r="Q29" s="125"/>
    </row>
    <row r="30" spans="1:31" ht="22.5" customHeight="1">
      <c r="A30" s="489"/>
      <c r="B30" s="490"/>
      <c r="C30" s="2" t="s">
        <v>4</v>
      </c>
      <c r="D30" s="237">
        <v>0</v>
      </c>
      <c r="E30" s="237">
        <v>-6</v>
      </c>
      <c r="F30" s="237">
        <v>79</v>
      </c>
      <c r="G30" s="237">
        <v>26</v>
      </c>
      <c r="H30" s="237">
        <v>-1</v>
      </c>
      <c r="I30" s="237">
        <v>-31</v>
      </c>
      <c r="J30" s="237">
        <v>-41</v>
      </c>
      <c r="K30" s="237">
        <v>4</v>
      </c>
      <c r="L30" s="237">
        <v>105</v>
      </c>
      <c r="M30" s="237">
        <v>18</v>
      </c>
      <c r="N30" s="237">
        <v>-15</v>
      </c>
      <c r="O30" s="237">
        <v>-14</v>
      </c>
      <c r="P30" s="207">
        <v>124</v>
      </c>
      <c r="Q30" s="125"/>
    </row>
    <row r="31" spans="1:31" ht="22.5" customHeight="1" thickBot="1">
      <c r="A31" s="491"/>
      <c r="B31" s="492"/>
      <c r="C31" s="5" t="s">
        <v>1</v>
      </c>
      <c r="D31" s="209">
        <v>-11</v>
      </c>
      <c r="E31" s="209">
        <v>-11</v>
      </c>
      <c r="F31" s="209">
        <v>122</v>
      </c>
      <c r="G31" s="209">
        <v>50</v>
      </c>
      <c r="H31" s="209">
        <v>-17</v>
      </c>
      <c r="I31" s="209">
        <v>-55</v>
      </c>
      <c r="J31" s="209">
        <v>-65</v>
      </c>
      <c r="K31" s="209">
        <v>39</v>
      </c>
      <c r="L31" s="209">
        <v>157</v>
      </c>
      <c r="M31" s="209">
        <v>42</v>
      </c>
      <c r="N31" s="209">
        <v>-29</v>
      </c>
      <c r="O31" s="209">
        <v>-19</v>
      </c>
      <c r="P31" s="209">
        <v>203</v>
      </c>
      <c r="Q31" s="125"/>
    </row>
    <row r="32" spans="1:31" ht="22.5" customHeight="1" thickTop="1">
      <c r="A32" s="480" t="s">
        <v>206</v>
      </c>
      <c r="B32" s="481"/>
      <c r="C32" s="222" t="s">
        <v>3</v>
      </c>
      <c r="D32" s="223">
        <v>-88</v>
      </c>
      <c r="E32" s="223">
        <v>-53</v>
      </c>
      <c r="F32" s="223">
        <v>265</v>
      </c>
      <c r="G32" s="223">
        <v>231</v>
      </c>
      <c r="H32" s="223">
        <v>25</v>
      </c>
      <c r="I32" s="223">
        <v>-28</v>
      </c>
      <c r="J32" s="223">
        <v>40</v>
      </c>
      <c r="K32" s="223">
        <v>75</v>
      </c>
      <c r="L32" s="223">
        <v>67</v>
      </c>
      <c r="M32" s="223">
        <v>81</v>
      </c>
      <c r="N32" s="223">
        <v>0</v>
      </c>
      <c r="O32" s="223">
        <v>-5</v>
      </c>
      <c r="P32" s="223">
        <v>610</v>
      </c>
      <c r="Q32" s="125"/>
    </row>
    <row r="33" spans="1:17" ht="22.5" customHeight="1">
      <c r="A33" s="482"/>
      <c r="B33" s="483"/>
      <c r="C33" s="4" t="s">
        <v>4</v>
      </c>
      <c r="D33" s="207">
        <v>-13</v>
      </c>
      <c r="E33" s="207">
        <v>-36</v>
      </c>
      <c r="F33" s="207">
        <v>297</v>
      </c>
      <c r="G33" s="207">
        <v>270</v>
      </c>
      <c r="H33" s="207">
        <v>47</v>
      </c>
      <c r="I33" s="207">
        <v>-33</v>
      </c>
      <c r="J33" s="207">
        <v>29</v>
      </c>
      <c r="K33" s="207">
        <v>39</v>
      </c>
      <c r="L33" s="207">
        <v>99</v>
      </c>
      <c r="M33" s="207">
        <v>27</v>
      </c>
      <c r="N33" s="207">
        <v>-28</v>
      </c>
      <c r="O33" s="207">
        <v>-46</v>
      </c>
      <c r="P33" s="207">
        <v>652</v>
      </c>
      <c r="Q33" s="125"/>
    </row>
    <row r="34" spans="1:17" ht="22.5" customHeight="1">
      <c r="A34" s="484"/>
      <c r="B34" s="485"/>
      <c r="C34" s="4" t="s">
        <v>1</v>
      </c>
      <c r="D34" s="207">
        <v>-101</v>
      </c>
      <c r="E34" s="207">
        <v>-89</v>
      </c>
      <c r="F34" s="207">
        <v>562</v>
      </c>
      <c r="G34" s="207">
        <v>501</v>
      </c>
      <c r="H34" s="207">
        <v>72</v>
      </c>
      <c r="I34" s="207">
        <v>-61</v>
      </c>
      <c r="J34" s="207">
        <v>69</v>
      </c>
      <c r="K34" s="207">
        <v>114</v>
      </c>
      <c r="L34" s="207">
        <v>166</v>
      </c>
      <c r="M34" s="207">
        <v>108</v>
      </c>
      <c r="N34" s="207">
        <v>-28</v>
      </c>
      <c r="O34" s="207">
        <v>-51</v>
      </c>
      <c r="P34" s="207">
        <v>1262</v>
      </c>
      <c r="Q34" s="125"/>
    </row>
    <row r="35" spans="1:17">
      <c r="A35" s="170"/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27"/>
    </row>
  </sheetData>
  <mergeCells count="21">
    <mergeCell ref="L9:P9"/>
    <mergeCell ref="A32:B34"/>
    <mergeCell ref="A20:A28"/>
    <mergeCell ref="B20:B22"/>
    <mergeCell ref="B23:B25"/>
    <mergeCell ref="B26:B28"/>
    <mergeCell ref="A29:B31"/>
    <mergeCell ref="A10:C10"/>
    <mergeCell ref="A11:A19"/>
    <mergeCell ref="B11:B13"/>
    <mergeCell ref="B14:B16"/>
    <mergeCell ref="B17:B19"/>
    <mergeCell ref="A1:C1"/>
    <mergeCell ref="A8:P8"/>
    <mergeCell ref="A2:C2"/>
    <mergeCell ref="A3:A5"/>
    <mergeCell ref="B3:C3"/>
    <mergeCell ref="B4:C4"/>
    <mergeCell ref="B5:C5"/>
    <mergeCell ref="A6:O6"/>
    <mergeCell ref="P2:P5"/>
  </mergeCells>
  <phoneticPr fontId="2"/>
  <pageMargins left="0.37" right="0.27" top="1.1023622047244095" bottom="0.47244094488188981" header="0.51181102362204722" footer="0.23622047244094491"/>
  <pageSetup paperSize="9" orientation="portrait" r:id="rId1"/>
  <headerFooter alignWithMargins="0">
    <oddHeader>&amp;C&amp;14第１表－１　令和元年世帯数及び人口&amp;R
（各月１日現在）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8"/>
  <sheetViews>
    <sheetView view="pageLayout" zoomScaleNormal="100" zoomScaleSheetLayoutView="100" workbookViewId="0">
      <selection sqref="A1:B1"/>
    </sheetView>
  </sheetViews>
  <sheetFormatPr defaultColWidth="9" defaultRowHeight="11.25"/>
  <cols>
    <col min="1" max="1" width="6.375" style="26" bestFit="1" customWidth="1"/>
    <col min="2" max="2" width="7.125" style="100" customWidth="1"/>
    <col min="3" max="3" width="7.125" style="101" customWidth="1"/>
    <col min="4" max="5" width="7.125" style="26" customWidth="1"/>
    <col min="6" max="7" width="7.125" style="166" customWidth="1"/>
    <col min="8" max="13" width="7.125" style="26" customWidth="1"/>
    <col min="14" max="16384" width="9" style="26"/>
  </cols>
  <sheetData>
    <row r="1" spans="1:13" ht="22.5" customHeight="1">
      <c r="A1" s="563" t="s">
        <v>120</v>
      </c>
      <c r="B1" s="564"/>
      <c r="C1" s="285" t="s">
        <v>239</v>
      </c>
      <c r="D1" s="285">
        <v>24</v>
      </c>
      <c r="E1" s="285">
        <v>25</v>
      </c>
      <c r="F1" s="285">
        <v>26</v>
      </c>
      <c r="G1" s="285">
        <v>27</v>
      </c>
      <c r="H1" s="285">
        <v>28</v>
      </c>
      <c r="I1" s="285">
        <v>29</v>
      </c>
      <c r="J1" s="285">
        <v>30</v>
      </c>
      <c r="K1" s="285">
        <v>31</v>
      </c>
      <c r="L1" s="459" t="s">
        <v>240</v>
      </c>
      <c r="M1" s="218"/>
    </row>
    <row r="2" spans="1:13" ht="13.5" customHeight="1">
      <c r="A2" s="138" t="s">
        <v>44</v>
      </c>
      <c r="B2" s="131" t="s">
        <v>10</v>
      </c>
      <c r="C2" s="99">
        <v>8053</v>
      </c>
      <c r="D2" s="99">
        <v>8035</v>
      </c>
      <c r="E2" s="99">
        <v>8023</v>
      </c>
      <c r="F2" s="157">
        <v>7898</v>
      </c>
      <c r="G2" s="157">
        <v>7705</v>
      </c>
      <c r="H2" s="157">
        <v>7583</v>
      </c>
      <c r="I2" s="157">
        <v>7477</v>
      </c>
      <c r="J2" s="157">
        <v>7458</v>
      </c>
      <c r="K2" s="157">
        <v>7501</v>
      </c>
      <c r="L2" s="276">
        <v>7594</v>
      </c>
      <c r="M2" s="78"/>
    </row>
    <row r="3" spans="1:13" ht="13.5" customHeight="1">
      <c r="A3" s="139"/>
      <c r="B3" s="134" t="s">
        <v>187</v>
      </c>
      <c r="C3" s="277">
        <v>41</v>
      </c>
      <c r="D3" s="277">
        <v>-18</v>
      </c>
      <c r="E3" s="277">
        <v>-12</v>
      </c>
      <c r="F3" s="278">
        <v>-125</v>
      </c>
      <c r="G3" s="278">
        <v>-193</v>
      </c>
      <c r="H3" s="278">
        <v>-122</v>
      </c>
      <c r="I3" s="278">
        <v>-106</v>
      </c>
      <c r="J3" s="278">
        <v>-19</v>
      </c>
      <c r="K3" s="278">
        <v>43</v>
      </c>
      <c r="L3" s="279">
        <v>93</v>
      </c>
      <c r="M3" s="102"/>
    </row>
    <row r="4" spans="1:13" ht="13.5" customHeight="1">
      <c r="A4" s="138" t="s">
        <v>40</v>
      </c>
      <c r="B4" s="131" t="s">
        <v>10</v>
      </c>
      <c r="C4" s="11">
        <v>1617</v>
      </c>
      <c r="D4" s="11">
        <v>1586</v>
      </c>
      <c r="E4" s="11">
        <v>1576</v>
      </c>
      <c r="F4" s="12">
        <v>1499</v>
      </c>
      <c r="G4" s="12">
        <v>1432</v>
      </c>
      <c r="H4" s="12">
        <v>1418</v>
      </c>
      <c r="I4" s="12">
        <v>1438</v>
      </c>
      <c r="J4" s="12">
        <v>1443</v>
      </c>
      <c r="K4" s="12">
        <v>1464</v>
      </c>
      <c r="L4" s="280">
        <v>1570</v>
      </c>
      <c r="M4" s="12"/>
    </row>
    <row r="5" spans="1:13" ht="13.5" customHeight="1">
      <c r="A5" s="139"/>
      <c r="B5" s="134" t="s">
        <v>187</v>
      </c>
      <c r="C5" s="277">
        <v>-21</v>
      </c>
      <c r="D5" s="277">
        <v>-31</v>
      </c>
      <c r="E5" s="277">
        <v>-10</v>
      </c>
      <c r="F5" s="278">
        <v>-77</v>
      </c>
      <c r="G5" s="278">
        <v>-67</v>
      </c>
      <c r="H5" s="278">
        <v>-14</v>
      </c>
      <c r="I5" s="278">
        <v>20</v>
      </c>
      <c r="J5" s="278">
        <v>5</v>
      </c>
      <c r="K5" s="278">
        <v>21</v>
      </c>
      <c r="L5" s="279">
        <v>106</v>
      </c>
      <c r="M5" s="102"/>
    </row>
    <row r="6" spans="1:13" ht="13.5" customHeight="1">
      <c r="A6" s="138" t="s">
        <v>21</v>
      </c>
      <c r="B6" s="131" t="s">
        <v>10</v>
      </c>
      <c r="C6" s="11">
        <v>1987</v>
      </c>
      <c r="D6" s="11">
        <v>2016</v>
      </c>
      <c r="E6" s="11">
        <v>2010</v>
      </c>
      <c r="F6" s="12">
        <v>2025</v>
      </c>
      <c r="G6" s="12">
        <v>1984</v>
      </c>
      <c r="H6" s="12">
        <v>2022</v>
      </c>
      <c r="I6" s="12">
        <v>2003</v>
      </c>
      <c r="J6" s="12">
        <v>2045</v>
      </c>
      <c r="K6" s="12">
        <v>2070</v>
      </c>
      <c r="L6" s="280">
        <v>2062</v>
      </c>
      <c r="M6" s="12"/>
    </row>
    <row r="7" spans="1:13" ht="13.5" customHeight="1">
      <c r="A7" s="139"/>
      <c r="B7" s="134" t="s">
        <v>187</v>
      </c>
      <c r="C7" s="277">
        <v>26</v>
      </c>
      <c r="D7" s="277">
        <v>29</v>
      </c>
      <c r="E7" s="277">
        <v>-6</v>
      </c>
      <c r="F7" s="278">
        <v>15</v>
      </c>
      <c r="G7" s="278">
        <v>-41</v>
      </c>
      <c r="H7" s="278">
        <v>38</v>
      </c>
      <c r="I7" s="278">
        <v>-19</v>
      </c>
      <c r="J7" s="278">
        <v>42</v>
      </c>
      <c r="K7" s="278">
        <v>25</v>
      </c>
      <c r="L7" s="279">
        <v>-8</v>
      </c>
      <c r="M7" s="102"/>
    </row>
    <row r="8" spans="1:13" ht="13.5" customHeight="1">
      <c r="A8" s="138" t="s">
        <v>22</v>
      </c>
      <c r="B8" s="131" t="s">
        <v>10</v>
      </c>
      <c r="C8" s="11">
        <v>2378</v>
      </c>
      <c r="D8" s="11">
        <v>2331</v>
      </c>
      <c r="E8" s="11">
        <v>2361</v>
      </c>
      <c r="F8" s="12">
        <v>2282</v>
      </c>
      <c r="G8" s="12">
        <v>2254</v>
      </c>
      <c r="H8" s="12">
        <v>2124</v>
      </c>
      <c r="I8" s="12">
        <v>2080</v>
      </c>
      <c r="J8" s="12">
        <v>2035</v>
      </c>
      <c r="K8" s="12">
        <v>1998</v>
      </c>
      <c r="L8" s="280">
        <v>1992</v>
      </c>
      <c r="M8" s="12"/>
    </row>
    <row r="9" spans="1:13" ht="13.5" customHeight="1">
      <c r="A9" s="139"/>
      <c r="B9" s="134" t="s">
        <v>187</v>
      </c>
      <c r="C9" s="277">
        <v>35</v>
      </c>
      <c r="D9" s="277">
        <v>-47</v>
      </c>
      <c r="E9" s="277">
        <v>30</v>
      </c>
      <c r="F9" s="278">
        <v>-79</v>
      </c>
      <c r="G9" s="278">
        <v>-28</v>
      </c>
      <c r="H9" s="278">
        <v>-130</v>
      </c>
      <c r="I9" s="278">
        <v>-44</v>
      </c>
      <c r="J9" s="278">
        <v>-45</v>
      </c>
      <c r="K9" s="278">
        <v>-37</v>
      </c>
      <c r="L9" s="279">
        <v>-6</v>
      </c>
      <c r="M9" s="102"/>
    </row>
    <row r="10" spans="1:13" ht="13.5" customHeight="1">
      <c r="A10" s="138" t="s">
        <v>23</v>
      </c>
      <c r="B10" s="131" t="s">
        <v>10</v>
      </c>
      <c r="C10" s="11">
        <v>2071</v>
      </c>
      <c r="D10" s="11">
        <v>2102</v>
      </c>
      <c r="E10" s="11">
        <v>2076</v>
      </c>
      <c r="F10" s="12">
        <v>2092</v>
      </c>
      <c r="G10" s="12">
        <v>2035</v>
      </c>
      <c r="H10" s="12">
        <v>2019</v>
      </c>
      <c r="I10" s="12">
        <v>1956</v>
      </c>
      <c r="J10" s="12">
        <v>1935</v>
      </c>
      <c r="K10" s="12">
        <v>1969</v>
      </c>
      <c r="L10" s="280">
        <v>1970</v>
      </c>
      <c r="M10" s="12"/>
    </row>
    <row r="11" spans="1:13" ht="13.5" customHeight="1">
      <c r="A11" s="140"/>
      <c r="B11" s="133" t="s">
        <v>187</v>
      </c>
      <c r="C11" s="277">
        <v>1</v>
      </c>
      <c r="D11" s="277">
        <v>31</v>
      </c>
      <c r="E11" s="277">
        <v>-26</v>
      </c>
      <c r="F11" s="278">
        <v>16</v>
      </c>
      <c r="G11" s="278">
        <v>-57</v>
      </c>
      <c r="H11" s="282">
        <v>-16</v>
      </c>
      <c r="I11" s="282">
        <v>-63</v>
      </c>
      <c r="J11" s="282">
        <v>-21</v>
      </c>
      <c r="K11" s="278">
        <v>34</v>
      </c>
      <c r="L11" s="279">
        <v>1</v>
      </c>
      <c r="M11" s="102"/>
    </row>
    <row r="12" spans="1:13" ht="13.5" customHeight="1">
      <c r="A12" s="138" t="s">
        <v>45</v>
      </c>
      <c r="B12" s="131" t="s">
        <v>10</v>
      </c>
      <c r="C12" s="99">
        <v>15517</v>
      </c>
      <c r="D12" s="99">
        <v>15388</v>
      </c>
      <c r="E12" s="99">
        <v>15647</v>
      </c>
      <c r="F12" s="157">
        <v>15399</v>
      </c>
      <c r="G12" s="157">
        <v>15937</v>
      </c>
      <c r="H12" s="157">
        <v>16026</v>
      </c>
      <c r="I12" s="157">
        <v>16152</v>
      </c>
      <c r="J12" s="157">
        <v>16227</v>
      </c>
      <c r="K12" s="157">
        <v>16168</v>
      </c>
      <c r="L12" s="276">
        <v>16188</v>
      </c>
      <c r="M12" s="78"/>
    </row>
    <row r="13" spans="1:13" ht="13.5" customHeight="1">
      <c r="A13" s="139"/>
      <c r="B13" s="134" t="s">
        <v>187</v>
      </c>
      <c r="C13" s="277">
        <v>-37</v>
      </c>
      <c r="D13" s="277">
        <v>-129</v>
      </c>
      <c r="E13" s="277">
        <v>259</v>
      </c>
      <c r="F13" s="278">
        <v>-248</v>
      </c>
      <c r="G13" s="278">
        <v>538</v>
      </c>
      <c r="H13" s="278">
        <v>89</v>
      </c>
      <c r="I13" s="278">
        <v>126</v>
      </c>
      <c r="J13" s="278">
        <v>75</v>
      </c>
      <c r="K13" s="278">
        <v>-59</v>
      </c>
      <c r="L13" s="279">
        <v>20</v>
      </c>
      <c r="M13" s="102"/>
    </row>
    <row r="14" spans="1:13" ht="13.5" customHeight="1">
      <c r="A14" s="138" t="s">
        <v>40</v>
      </c>
      <c r="B14" s="131" t="s">
        <v>10</v>
      </c>
      <c r="C14" s="11">
        <v>1741</v>
      </c>
      <c r="D14" s="11">
        <v>1724</v>
      </c>
      <c r="E14" s="11">
        <v>1692</v>
      </c>
      <c r="F14" s="12">
        <v>1657</v>
      </c>
      <c r="G14" s="12">
        <v>2136</v>
      </c>
      <c r="H14" s="12">
        <v>2126</v>
      </c>
      <c r="I14" s="12">
        <v>2162</v>
      </c>
      <c r="J14" s="12">
        <v>2178</v>
      </c>
      <c r="K14" s="12">
        <v>2162</v>
      </c>
      <c r="L14" s="280">
        <v>2123</v>
      </c>
      <c r="M14" s="12"/>
    </row>
    <row r="15" spans="1:13" ht="13.5" customHeight="1">
      <c r="A15" s="139"/>
      <c r="B15" s="134" t="s">
        <v>187</v>
      </c>
      <c r="C15" s="277">
        <v>-40</v>
      </c>
      <c r="D15" s="277">
        <v>-17</v>
      </c>
      <c r="E15" s="277">
        <v>-32</v>
      </c>
      <c r="F15" s="278">
        <v>-35</v>
      </c>
      <c r="G15" s="278">
        <v>479</v>
      </c>
      <c r="H15" s="278">
        <v>-10</v>
      </c>
      <c r="I15" s="278">
        <v>36</v>
      </c>
      <c r="J15" s="278">
        <v>16</v>
      </c>
      <c r="K15" s="278">
        <v>-16</v>
      </c>
      <c r="L15" s="279">
        <v>-39</v>
      </c>
      <c r="M15" s="102"/>
    </row>
    <row r="16" spans="1:13" ht="13.5" customHeight="1">
      <c r="A16" s="138" t="s">
        <v>21</v>
      </c>
      <c r="B16" s="131" t="s">
        <v>10</v>
      </c>
      <c r="C16" s="11">
        <v>1471</v>
      </c>
      <c r="D16" s="11">
        <v>1448</v>
      </c>
      <c r="E16" s="11">
        <v>1504</v>
      </c>
      <c r="F16" s="12">
        <v>1460</v>
      </c>
      <c r="G16" s="12">
        <v>1491</v>
      </c>
      <c r="H16" s="12">
        <v>1508</v>
      </c>
      <c r="I16" s="12">
        <v>1520</v>
      </c>
      <c r="J16" s="12">
        <v>1520</v>
      </c>
      <c r="K16" s="12">
        <v>1530</v>
      </c>
      <c r="L16" s="280">
        <v>1572</v>
      </c>
      <c r="M16" s="12"/>
    </row>
    <row r="17" spans="1:13" ht="13.5" customHeight="1">
      <c r="A17" s="139"/>
      <c r="B17" s="134" t="s">
        <v>187</v>
      </c>
      <c r="C17" s="277">
        <v>39</v>
      </c>
      <c r="D17" s="277">
        <v>-23</v>
      </c>
      <c r="E17" s="277">
        <v>56</v>
      </c>
      <c r="F17" s="278">
        <v>-44</v>
      </c>
      <c r="G17" s="278">
        <v>31</v>
      </c>
      <c r="H17" s="278">
        <v>17</v>
      </c>
      <c r="I17" s="278">
        <v>12</v>
      </c>
      <c r="J17" s="278">
        <v>0</v>
      </c>
      <c r="K17" s="278">
        <v>10</v>
      </c>
      <c r="L17" s="279">
        <v>42</v>
      </c>
      <c r="M17" s="102"/>
    </row>
    <row r="18" spans="1:13" ht="13.5" customHeight="1">
      <c r="A18" s="138" t="s">
        <v>22</v>
      </c>
      <c r="B18" s="131" t="s">
        <v>10</v>
      </c>
      <c r="C18" s="11">
        <v>1835</v>
      </c>
      <c r="D18" s="11">
        <v>1861</v>
      </c>
      <c r="E18" s="11">
        <v>1889</v>
      </c>
      <c r="F18" s="12">
        <v>2008</v>
      </c>
      <c r="G18" s="12">
        <v>2036</v>
      </c>
      <c r="H18" s="12">
        <v>2076</v>
      </c>
      <c r="I18" s="12">
        <v>2084</v>
      </c>
      <c r="J18" s="12">
        <v>2074</v>
      </c>
      <c r="K18" s="12">
        <v>2050</v>
      </c>
      <c r="L18" s="280">
        <v>2084</v>
      </c>
      <c r="M18" s="12"/>
    </row>
    <row r="19" spans="1:13" ht="13.5" customHeight="1">
      <c r="A19" s="139"/>
      <c r="B19" s="134" t="s">
        <v>187</v>
      </c>
      <c r="C19" s="277">
        <v>-37</v>
      </c>
      <c r="D19" s="277">
        <v>26</v>
      </c>
      <c r="E19" s="277">
        <v>28</v>
      </c>
      <c r="F19" s="278">
        <v>119</v>
      </c>
      <c r="G19" s="278">
        <v>28</v>
      </c>
      <c r="H19" s="278">
        <v>40</v>
      </c>
      <c r="I19" s="278">
        <v>8</v>
      </c>
      <c r="J19" s="278">
        <v>-10</v>
      </c>
      <c r="K19" s="278">
        <v>-24</v>
      </c>
      <c r="L19" s="279">
        <v>34</v>
      </c>
      <c r="M19" s="102"/>
    </row>
    <row r="20" spans="1:13" ht="13.5" customHeight="1">
      <c r="A20" s="138" t="s">
        <v>23</v>
      </c>
      <c r="B20" s="131" t="s">
        <v>10</v>
      </c>
      <c r="C20" s="11">
        <v>3284</v>
      </c>
      <c r="D20" s="11">
        <v>3196</v>
      </c>
      <c r="E20" s="11">
        <v>3187</v>
      </c>
      <c r="F20" s="12">
        <v>3158</v>
      </c>
      <c r="G20" s="12">
        <v>3161</v>
      </c>
      <c r="H20" s="12">
        <v>3315</v>
      </c>
      <c r="I20" s="12">
        <v>3378</v>
      </c>
      <c r="J20" s="12">
        <v>3367</v>
      </c>
      <c r="K20" s="12">
        <v>3372</v>
      </c>
      <c r="L20" s="280">
        <v>3344</v>
      </c>
      <c r="M20" s="12"/>
    </row>
    <row r="21" spans="1:13" ht="13.5" customHeight="1">
      <c r="A21" s="139"/>
      <c r="B21" s="134" t="s">
        <v>187</v>
      </c>
      <c r="C21" s="277">
        <v>-38</v>
      </c>
      <c r="D21" s="277">
        <v>-88</v>
      </c>
      <c r="E21" s="277">
        <v>-9</v>
      </c>
      <c r="F21" s="278">
        <v>-29</v>
      </c>
      <c r="G21" s="278">
        <v>3</v>
      </c>
      <c r="H21" s="278">
        <v>154</v>
      </c>
      <c r="I21" s="278">
        <v>63</v>
      </c>
      <c r="J21" s="278">
        <v>-11</v>
      </c>
      <c r="K21" s="278">
        <v>5</v>
      </c>
      <c r="L21" s="279">
        <v>-28</v>
      </c>
      <c r="M21" s="102"/>
    </row>
    <row r="22" spans="1:13" ht="13.5" customHeight="1">
      <c r="A22" s="138" t="s">
        <v>24</v>
      </c>
      <c r="B22" s="131" t="s">
        <v>10</v>
      </c>
      <c r="C22" s="11">
        <v>2616</v>
      </c>
      <c r="D22" s="11">
        <v>2577</v>
      </c>
      <c r="E22" s="11">
        <v>2601</v>
      </c>
      <c r="F22" s="12">
        <v>2520</v>
      </c>
      <c r="G22" s="12">
        <v>2490</v>
      </c>
      <c r="H22" s="12">
        <v>2545</v>
      </c>
      <c r="I22" s="12">
        <v>2566</v>
      </c>
      <c r="J22" s="12">
        <v>2617</v>
      </c>
      <c r="K22" s="12">
        <v>2645</v>
      </c>
      <c r="L22" s="280">
        <v>2652</v>
      </c>
      <c r="M22" s="12"/>
    </row>
    <row r="23" spans="1:13" ht="13.5" customHeight="1">
      <c r="A23" s="139"/>
      <c r="B23" s="134" t="s">
        <v>187</v>
      </c>
      <c r="C23" s="277">
        <v>98</v>
      </c>
      <c r="D23" s="277">
        <v>-39</v>
      </c>
      <c r="E23" s="277">
        <v>24</v>
      </c>
      <c r="F23" s="278">
        <v>-81</v>
      </c>
      <c r="G23" s="278">
        <v>-30</v>
      </c>
      <c r="H23" s="278">
        <v>55</v>
      </c>
      <c r="I23" s="278">
        <v>21</v>
      </c>
      <c r="J23" s="278">
        <v>51</v>
      </c>
      <c r="K23" s="278">
        <v>28</v>
      </c>
      <c r="L23" s="279">
        <v>7</v>
      </c>
      <c r="M23" s="102"/>
    </row>
    <row r="24" spans="1:13" ht="13.5" customHeight="1">
      <c r="A24" s="138" t="s">
        <v>25</v>
      </c>
      <c r="B24" s="131" t="s">
        <v>10</v>
      </c>
      <c r="C24" s="11">
        <v>4570</v>
      </c>
      <c r="D24" s="11">
        <v>4582</v>
      </c>
      <c r="E24" s="11">
        <v>4774</v>
      </c>
      <c r="F24" s="12">
        <v>4596</v>
      </c>
      <c r="G24" s="12">
        <v>4623</v>
      </c>
      <c r="H24" s="12">
        <v>4456</v>
      </c>
      <c r="I24" s="12">
        <v>4442</v>
      </c>
      <c r="J24" s="12">
        <v>4471</v>
      </c>
      <c r="K24" s="12">
        <v>4409</v>
      </c>
      <c r="L24" s="280">
        <v>4413</v>
      </c>
      <c r="M24" s="12"/>
    </row>
    <row r="25" spans="1:13" ht="13.5" customHeight="1">
      <c r="A25" s="140"/>
      <c r="B25" s="133" t="s">
        <v>187</v>
      </c>
      <c r="C25" s="277">
        <v>-59</v>
      </c>
      <c r="D25" s="277">
        <v>12</v>
      </c>
      <c r="E25" s="277">
        <v>192</v>
      </c>
      <c r="F25" s="278">
        <v>-178</v>
      </c>
      <c r="G25" s="278">
        <v>27</v>
      </c>
      <c r="H25" s="278">
        <v>-167</v>
      </c>
      <c r="I25" s="278">
        <v>-14</v>
      </c>
      <c r="J25" s="278">
        <v>29</v>
      </c>
      <c r="K25" s="278">
        <v>-62</v>
      </c>
      <c r="L25" s="279">
        <v>4</v>
      </c>
      <c r="M25" s="102"/>
    </row>
    <row r="26" spans="1:13" ht="13.5" customHeight="1">
      <c r="A26" s="138" t="s">
        <v>46</v>
      </c>
      <c r="B26" s="131" t="s">
        <v>10</v>
      </c>
      <c r="C26" s="99">
        <v>25101</v>
      </c>
      <c r="D26" s="99">
        <v>24893</v>
      </c>
      <c r="E26" s="99">
        <v>25213</v>
      </c>
      <c r="F26" s="157">
        <v>25340</v>
      </c>
      <c r="G26" s="157">
        <v>25489</v>
      </c>
      <c r="H26" s="157">
        <v>25647</v>
      </c>
      <c r="I26" s="157">
        <v>25678</v>
      </c>
      <c r="J26" s="157">
        <v>25583</v>
      </c>
      <c r="K26" s="157">
        <v>25687</v>
      </c>
      <c r="L26" s="276">
        <v>25915</v>
      </c>
      <c r="M26" s="78"/>
    </row>
    <row r="27" spans="1:13" ht="13.5" customHeight="1">
      <c r="A27" s="139"/>
      <c r="B27" s="134" t="s">
        <v>187</v>
      </c>
      <c r="C27" s="277">
        <v>-207</v>
      </c>
      <c r="D27" s="277">
        <v>-208</v>
      </c>
      <c r="E27" s="277">
        <v>320</v>
      </c>
      <c r="F27" s="278">
        <v>127</v>
      </c>
      <c r="G27" s="278">
        <v>149</v>
      </c>
      <c r="H27" s="278">
        <v>158</v>
      </c>
      <c r="I27" s="278">
        <v>31</v>
      </c>
      <c r="J27" s="278">
        <v>-95</v>
      </c>
      <c r="K27" s="278">
        <v>104</v>
      </c>
      <c r="L27" s="279">
        <v>228</v>
      </c>
      <c r="M27" s="102"/>
    </row>
    <row r="28" spans="1:13" ht="13.5" customHeight="1">
      <c r="A28" s="138" t="s">
        <v>40</v>
      </c>
      <c r="B28" s="131" t="s">
        <v>10</v>
      </c>
      <c r="C28" s="11">
        <v>3020</v>
      </c>
      <c r="D28" s="11">
        <v>2971</v>
      </c>
      <c r="E28" s="11">
        <v>2945</v>
      </c>
      <c r="F28" s="12">
        <v>2920</v>
      </c>
      <c r="G28" s="12">
        <v>2933</v>
      </c>
      <c r="H28" s="12">
        <v>3024</v>
      </c>
      <c r="I28" s="12">
        <v>3090</v>
      </c>
      <c r="J28" s="12">
        <v>3154</v>
      </c>
      <c r="K28" s="12">
        <v>3126</v>
      </c>
      <c r="L28" s="280">
        <v>3172</v>
      </c>
      <c r="M28" s="12"/>
    </row>
    <row r="29" spans="1:13" ht="13.5" customHeight="1">
      <c r="A29" s="139"/>
      <c r="B29" s="134" t="s">
        <v>187</v>
      </c>
      <c r="C29" s="277">
        <v>-58</v>
      </c>
      <c r="D29" s="277">
        <v>-49</v>
      </c>
      <c r="E29" s="277">
        <v>-26</v>
      </c>
      <c r="F29" s="278">
        <v>-25</v>
      </c>
      <c r="G29" s="278">
        <v>13</v>
      </c>
      <c r="H29" s="278">
        <v>91</v>
      </c>
      <c r="I29" s="278">
        <v>66</v>
      </c>
      <c r="J29" s="278">
        <v>64</v>
      </c>
      <c r="K29" s="278">
        <v>-28</v>
      </c>
      <c r="L29" s="279">
        <v>46</v>
      </c>
      <c r="M29" s="102"/>
    </row>
    <row r="30" spans="1:13" ht="13.5" customHeight="1">
      <c r="A30" s="138" t="s">
        <v>21</v>
      </c>
      <c r="B30" s="131" t="s">
        <v>10</v>
      </c>
      <c r="C30" s="11">
        <v>2209</v>
      </c>
      <c r="D30" s="11">
        <v>2159</v>
      </c>
      <c r="E30" s="11">
        <v>2169</v>
      </c>
      <c r="F30" s="12">
        <v>2202</v>
      </c>
      <c r="G30" s="12">
        <v>2350</v>
      </c>
      <c r="H30" s="12">
        <v>2348</v>
      </c>
      <c r="I30" s="12">
        <v>2346</v>
      </c>
      <c r="J30" s="12">
        <v>2328</v>
      </c>
      <c r="K30" s="12">
        <v>2295</v>
      </c>
      <c r="L30" s="280">
        <v>2293</v>
      </c>
      <c r="M30" s="12"/>
    </row>
    <row r="31" spans="1:13" ht="13.5" customHeight="1">
      <c r="A31" s="139"/>
      <c r="B31" s="134" t="s">
        <v>187</v>
      </c>
      <c r="C31" s="277">
        <v>-12</v>
      </c>
      <c r="D31" s="277">
        <v>-50</v>
      </c>
      <c r="E31" s="277">
        <v>10</v>
      </c>
      <c r="F31" s="278">
        <v>33</v>
      </c>
      <c r="G31" s="278">
        <v>148</v>
      </c>
      <c r="H31" s="278">
        <v>-2</v>
      </c>
      <c r="I31" s="278">
        <v>-2</v>
      </c>
      <c r="J31" s="278">
        <v>-18</v>
      </c>
      <c r="K31" s="278">
        <v>-33</v>
      </c>
      <c r="L31" s="279">
        <v>-2</v>
      </c>
      <c r="M31" s="102"/>
    </row>
    <row r="32" spans="1:13" ht="13.5" customHeight="1">
      <c r="A32" s="138" t="s">
        <v>22</v>
      </c>
      <c r="B32" s="131" t="s">
        <v>10</v>
      </c>
      <c r="C32" s="11">
        <v>1582</v>
      </c>
      <c r="D32" s="11">
        <v>1538</v>
      </c>
      <c r="E32" s="11">
        <v>1539</v>
      </c>
      <c r="F32" s="12">
        <v>1611</v>
      </c>
      <c r="G32" s="12">
        <v>1648</v>
      </c>
      <c r="H32" s="12">
        <v>1595</v>
      </c>
      <c r="I32" s="12">
        <v>1597</v>
      </c>
      <c r="J32" s="12">
        <v>1554</v>
      </c>
      <c r="K32" s="12">
        <v>1557</v>
      </c>
      <c r="L32" s="280">
        <v>1736</v>
      </c>
      <c r="M32" s="12"/>
    </row>
    <row r="33" spans="1:13" ht="13.5" customHeight="1">
      <c r="A33" s="139"/>
      <c r="B33" s="134" t="s">
        <v>187</v>
      </c>
      <c r="C33" s="277">
        <v>2</v>
      </c>
      <c r="D33" s="277">
        <v>-44</v>
      </c>
      <c r="E33" s="277">
        <v>1</v>
      </c>
      <c r="F33" s="278">
        <v>72</v>
      </c>
      <c r="G33" s="278">
        <v>37</v>
      </c>
      <c r="H33" s="278">
        <v>-53</v>
      </c>
      <c r="I33" s="278">
        <v>2</v>
      </c>
      <c r="J33" s="278">
        <v>-43</v>
      </c>
      <c r="K33" s="278">
        <v>3</v>
      </c>
      <c r="L33" s="279">
        <v>179</v>
      </c>
      <c r="M33" s="102"/>
    </row>
    <row r="34" spans="1:13" ht="13.5" customHeight="1">
      <c r="A34" s="138" t="s">
        <v>23</v>
      </c>
      <c r="B34" s="131" t="s">
        <v>10</v>
      </c>
      <c r="C34" s="11">
        <v>3175</v>
      </c>
      <c r="D34" s="11">
        <v>3153</v>
      </c>
      <c r="E34" s="11">
        <v>3222</v>
      </c>
      <c r="F34" s="12">
        <v>3226</v>
      </c>
      <c r="G34" s="12">
        <v>3160</v>
      </c>
      <c r="H34" s="12">
        <v>3201</v>
      </c>
      <c r="I34" s="12">
        <v>3182</v>
      </c>
      <c r="J34" s="12">
        <v>3161</v>
      </c>
      <c r="K34" s="12">
        <v>3294</v>
      </c>
      <c r="L34" s="280">
        <v>3309</v>
      </c>
      <c r="M34" s="12"/>
    </row>
    <row r="35" spans="1:13" ht="13.5" customHeight="1">
      <c r="A35" s="139"/>
      <c r="B35" s="134" t="s">
        <v>187</v>
      </c>
      <c r="C35" s="277">
        <v>31</v>
      </c>
      <c r="D35" s="277">
        <v>-22</v>
      </c>
      <c r="E35" s="277">
        <v>69</v>
      </c>
      <c r="F35" s="286">
        <v>4</v>
      </c>
      <c r="G35" s="286">
        <v>-66</v>
      </c>
      <c r="H35" s="286">
        <v>41</v>
      </c>
      <c r="I35" s="286">
        <v>-19</v>
      </c>
      <c r="J35" s="286">
        <v>-21</v>
      </c>
      <c r="K35" s="278">
        <v>133</v>
      </c>
      <c r="L35" s="279">
        <v>15</v>
      </c>
      <c r="M35" s="102"/>
    </row>
    <row r="36" spans="1:13" ht="13.5" customHeight="1">
      <c r="A36" s="138" t="s">
        <v>24</v>
      </c>
      <c r="B36" s="131" t="s">
        <v>10</v>
      </c>
      <c r="C36" s="11">
        <v>2687</v>
      </c>
      <c r="D36" s="11">
        <v>2644</v>
      </c>
      <c r="E36" s="11">
        <v>2722</v>
      </c>
      <c r="F36" s="12">
        <v>2703</v>
      </c>
      <c r="G36" s="12">
        <v>2736</v>
      </c>
      <c r="H36" s="12">
        <v>2705</v>
      </c>
      <c r="I36" s="12">
        <v>2725</v>
      </c>
      <c r="J36" s="12">
        <v>2759</v>
      </c>
      <c r="K36" s="12">
        <v>2743</v>
      </c>
      <c r="L36" s="280">
        <v>2726</v>
      </c>
      <c r="M36" s="12"/>
    </row>
    <row r="37" spans="1:13" ht="13.5" customHeight="1">
      <c r="A37" s="139"/>
      <c r="B37" s="134" t="s">
        <v>187</v>
      </c>
      <c r="C37" s="277">
        <v>-80</v>
      </c>
      <c r="D37" s="277">
        <v>-43</v>
      </c>
      <c r="E37" s="277">
        <v>78</v>
      </c>
      <c r="F37" s="286">
        <v>-19</v>
      </c>
      <c r="G37" s="286">
        <v>33</v>
      </c>
      <c r="H37" s="286">
        <v>-31</v>
      </c>
      <c r="I37" s="286">
        <v>20</v>
      </c>
      <c r="J37" s="286">
        <v>34</v>
      </c>
      <c r="K37" s="278">
        <v>-16</v>
      </c>
      <c r="L37" s="279">
        <v>-17</v>
      </c>
      <c r="M37" s="102"/>
    </row>
    <row r="38" spans="1:13" ht="13.5" customHeight="1">
      <c r="A38" s="138" t="s">
        <v>25</v>
      </c>
      <c r="B38" s="131" t="s">
        <v>10</v>
      </c>
      <c r="C38" s="11">
        <v>3054</v>
      </c>
      <c r="D38" s="11">
        <v>3067</v>
      </c>
      <c r="E38" s="11">
        <v>3054</v>
      </c>
      <c r="F38" s="12">
        <v>3070</v>
      </c>
      <c r="G38" s="12">
        <v>3095</v>
      </c>
      <c r="H38" s="12">
        <v>3087</v>
      </c>
      <c r="I38" s="12">
        <v>3055</v>
      </c>
      <c r="J38" s="12">
        <v>3019</v>
      </c>
      <c r="K38" s="12">
        <v>3089</v>
      </c>
      <c r="L38" s="280">
        <v>3108</v>
      </c>
      <c r="M38" s="12"/>
    </row>
    <row r="39" spans="1:13" ht="13.5" customHeight="1">
      <c r="A39" s="139"/>
      <c r="B39" s="134" t="s">
        <v>187</v>
      </c>
      <c r="C39" s="277">
        <v>41</v>
      </c>
      <c r="D39" s="277">
        <v>13</v>
      </c>
      <c r="E39" s="277">
        <v>-13</v>
      </c>
      <c r="F39" s="286">
        <v>16</v>
      </c>
      <c r="G39" s="286">
        <v>25</v>
      </c>
      <c r="H39" s="286">
        <v>-8</v>
      </c>
      <c r="I39" s="286">
        <v>-32</v>
      </c>
      <c r="J39" s="286">
        <v>-36</v>
      </c>
      <c r="K39" s="278">
        <v>70</v>
      </c>
      <c r="L39" s="279">
        <v>19</v>
      </c>
      <c r="M39" s="102"/>
    </row>
    <row r="40" spans="1:13" ht="13.5" customHeight="1">
      <c r="A40" s="138" t="s">
        <v>26</v>
      </c>
      <c r="B40" s="131" t="s">
        <v>10</v>
      </c>
      <c r="C40" s="11">
        <v>2894</v>
      </c>
      <c r="D40" s="11">
        <v>2837</v>
      </c>
      <c r="E40" s="11">
        <v>2872</v>
      </c>
      <c r="F40" s="12">
        <v>2862</v>
      </c>
      <c r="G40" s="12">
        <v>2852</v>
      </c>
      <c r="H40" s="12">
        <v>2890</v>
      </c>
      <c r="I40" s="12">
        <v>2930</v>
      </c>
      <c r="J40" s="12">
        <v>2910</v>
      </c>
      <c r="K40" s="12">
        <v>2919</v>
      </c>
      <c r="L40" s="280">
        <v>2937</v>
      </c>
      <c r="M40" s="12"/>
    </row>
    <row r="41" spans="1:13" ht="13.5" customHeight="1">
      <c r="A41" s="138"/>
      <c r="B41" s="131" t="s">
        <v>187</v>
      </c>
      <c r="C41" s="277">
        <v>-55</v>
      </c>
      <c r="D41" s="277">
        <v>-57</v>
      </c>
      <c r="E41" s="277">
        <v>35</v>
      </c>
      <c r="F41" s="286">
        <v>-10</v>
      </c>
      <c r="G41" s="286">
        <v>-10</v>
      </c>
      <c r="H41" s="286">
        <v>38</v>
      </c>
      <c r="I41" s="286">
        <v>40</v>
      </c>
      <c r="J41" s="286">
        <v>-20</v>
      </c>
      <c r="K41" s="278">
        <v>9</v>
      </c>
      <c r="L41" s="279">
        <v>18</v>
      </c>
      <c r="M41" s="102"/>
    </row>
    <row r="42" spans="1:13" ht="13.5" customHeight="1">
      <c r="A42" s="143" t="s">
        <v>27</v>
      </c>
      <c r="B42" s="132" t="s">
        <v>10</v>
      </c>
      <c r="C42" s="287">
        <v>3240</v>
      </c>
      <c r="D42" s="287">
        <v>3249</v>
      </c>
      <c r="E42" s="287">
        <v>3355</v>
      </c>
      <c r="F42" s="12">
        <v>3420</v>
      </c>
      <c r="G42" s="12">
        <v>3392</v>
      </c>
      <c r="H42" s="12">
        <v>3514</v>
      </c>
      <c r="I42" s="12">
        <v>3512</v>
      </c>
      <c r="J42" s="12">
        <v>3533</v>
      </c>
      <c r="K42" s="12">
        <v>3523</v>
      </c>
      <c r="L42" s="280">
        <v>3513</v>
      </c>
      <c r="M42" s="12"/>
    </row>
    <row r="43" spans="1:13" ht="13.5" customHeight="1">
      <c r="A43" s="138"/>
      <c r="B43" s="131" t="s">
        <v>187</v>
      </c>
      <c r="C43" s="277">
        <v>-62</v>
      </c>
      <c r="D43" s="277">
        <v>9</v>
      </c>
      <c r="E43" s="277">
        <v>106</v>
      </c>
      <c r="F43" s="286">
        <v>65</v>
      </c>
      <c r="G43" s="286">
        <v>-28</v>
      </c>
      <c r="H43" s="286">
        <v>122</v>
      </c>
      <c r="I43" s="286">
        <v>-2</v>
      </c>
      <c r="J43" s="286">
        <v>21</v>
      </c>
      <c r="K43" s="278">
        <v>-10</v>
      </c>
      <c r="L43" s="279">
        <v>-10</v>
      </c>
      <c r="M43" s="102"/>
    </row>
    <row r="44" spans="1:13" ht="13.5" customHeight="1">
      <c r="A44" s="143" t="s">
        <v>28</v>
      </c>
      <c r="B44" s="132" t="s">
        <v>10</v>
      </c>
      <c r="C44" s="287">
        <v>3240</v>
      </c>
      <c r="D44" s="287">
        <v>3275</v>
      </c>
      <c r="E44" s="287">
        <v>3335</v>
      </c>
      <c r="F44" s="12">
        <v>3326</v>
      </c>
      <c r="G44" s="12">
        <v>3323</v>
      </c>
      <c r="H44" s="12">
        <v>3283</v>
      </c>
      <c r="I44" s="12">
        <v>3241</v>
      </c>
      <c r="J44" s="12">
        <v>3165</v>
      </c>
      <c r="K44" s="12">
        <v>3141</v>
      </c>
      <c r="L44" s="280">
        <v>3121</v>
      </c>
      <c r="M44" s="12"/>
    </row>
    <row r="45" spans="1:13" ht="13.5" customHeight="1">
      <c r="A45" s="140"/>
      <c r="B45" s="133" t="s">
        <v>187</v>
      </c>
      <c r="C45" s="277">
        <v>-14</v>
      </c>
      <c r="D45" s="277">
        <v>35</v>
      </c>
      <c r="E45" s="277">
        <v>60</v>
      </c>
      <c r="F45" s="288">
        <v>-9</v>
      </c>
      <c r="G45" s="288">
        <v>-3</v>
      </c>
      <c r="H45" s="288">
        <v>-40</v>
      </c>
      <c r="I45" s="288">
        <v>-42</v>
      </c>
      <c r="J45" s="288">
        <v>-76</v>
      </c>
      <c r="K45" s="282">
        <v>-24</v>
      </c>
      <c r="L45" s="289">
        <v>-20</v>
      </c>
      <c r="M45" s="102"/>
    </row>
    <row r="46" spans="1:13" ht="13.5" customHeight="1">
      <c r="A46" s="136" t="s">
        <v>47</v>
      </c>
      <c r="B46" s="135" t="s">
        <v>10</v>
      </c>
      <c r="C46" s="99">
        <v>11677</v>
      </c>
      <c r="D46" s="99">
        <v>11726</v>
      </c>
      <c r="E46" s="99">
        <v>11888</v>
      </c>
      <c r="F46" s="12">
        <v>11808</v>
      </c>
      <c r="G46" s="12">
        <v>12236</v>
      </c>
      <c r="H46" s="12">
        <v>12219</v>
      </c>
      <c r="I46" s="12">
        <v>12336</v>
      </c>
      <c r="J46" s="12">
        <v>12480</v>
      </c>
      <c r="K46" s="12">
        <v>12648</v>
      </c>
      <c r="L46" s="280">
        <v>12662</v>
      </c>
      <c r="M46" s="12"/>
    </row>
    <row r="47" spans="1:13" ht="13.5" customHeight="1">
      <c r="A47" s="144"/>
      <c r="B47" s="131" t="s">
        <v>187</v>
      </c>
      <c r="C47" s="277">
        <v>-107</v>
      </c>
      <c r="D47" s="277">
        <v>49</v>
      </c>
      <c r="E47" s="277">
        <v>162</v>
      </c>
      <c r="F47" s="286">
        <v>-80</v>
      </c>
      <c r="G47" s="286">
        <v>428</v>
      </c>
      <c r="H47" s="286">
        <v>-17</v>
      </c>
      <c r="I47" s="286">
        <v>117</v>
      </c>
      <c r="J47" s="286">
        <v>144</v>
      </c>
      <c r="K47" s="286">
        <v>168</v>
      </c>
      <c r="L47" s="290">
        <v>14</v>
      </c>
      <c r="M47" s="12"/>
    </row>
    <row r="48" spans="1:13" ht="13.5" customHeight="1">
      <c r="A48" s="143" t="s">
        <v>40</v>
      </c>
      <c r="B48" s="132" t="s">
        <v>10</v>
      </c>
      <c r="C48" s="287">
        <v>3330</v>
      </c>
      <c r="D48" s="287">
        <v>3408</v>
      </c>
      <c r="E48" s="287">
        <v>3435</v>
      </c>
      <c r="F48" s="12">
        <v>3413</v>
      </c>
      <c r="G48" s="12">
        <v>3720</v>
      </c>
      <c r="H48" s="12">
        <v>3687</v>
      </c>
      <c r="I48" s="12">
        <v>3749</v>
      </c>
      <c r="J48" s="12">
        <v>3822</v>
      </c>
      <c r="K48" s="12">
        <v>3856</v>
      </c>
      <c r="L48" s="280">
        <v>3808</v>
      </c>
      <c r="M48" s="12"/>
    </row>
    <row r="49" spans="1:13" ht="13.5" customHeight="1">
      <c r="A49" s="138"/>
      <c r="B49" s="131" t="s">
        <v>187</v>
      </c>
      <c r="C49" s="277">
        <v>-48</v>
      </c>
      <c r="D49" s="277">
        <v>78</v>
      </c>
      <c r="E49" s="277">
        <v>27</v>
      </c>
      <c r="F49" s="286">
        <v>-22</v>
      </c>
      <c r="G49" s="286">
        <v>307</v>
      </c>
      <c r="H49" s="286">
        <v>-33</v>
      </c>
      <c r="I49" s="286">
        <v>62</v>
      </c>
      <c r="J49" s="286">
        <v>73</v>
      </c>
      <c r="K49" s="286">
        <v>34</v>
      </c>
      <c r="L49" s="290">
        <v>-48</v>
      </c>
      <c r="M49" s="12"/>
    </row>
    <row r="50" spans="1:13" ht="13.5" customHeight="1">
      <c r="A50" s="143" t="s">
        <v>21</v>
      </c>
      <c r="B50" s="132" t="s">
        <v>10</v>
      </c>
      <c r="C50" s="287">
        <v>2468</v>
      </c>
      <c r="D50" s="287">
        <v>2478</v>
      </c>
      <c r="E50" s="287">
        <v>2505</v>
      </c>
      <c r="F50" s="12">
        <v>2475</v>
      </c>
      <c r="G50" s="12">
        <v>2482</v>
      </c>
      <c r="H50" s="12">
        <v>2456</v>
      </c>
      <c r="I50" s="12">
        <v>2460</v>
      </c>
      <c r="J50" s="12">
        <v>2573</v>
      </c>
      <c r="K50" s="12">
        <v>2593</v>
      </c>
      <c r="L50" s="280">
        <v>2573</v>
      </c>
      <c r="M50" s="12"/>
    </row>
    <row r="51" spans="1:13" ht="13.5" customHeight="1">
      <c r="A51" s="138"/>
      <c r="B51" s="131" t="s">
        <v>187</v>
      </c>
      <c r="C51" s="277">
        <v>-31</v>
      </c>
      <c r="D51" s="277">
        <v>10</v>
      </c>
      <c r="E51" s="277">
        <v>27</v>
      </c>
      <c r="F51" s="286">
        <v>-30</v>
      </c>
      <c r="G51" s="286">
        <v>7</v>
      </c>
      <c r="H51" s="286">
        <v>-26</v>
      </c>
      <c r="I51" s="286">
        <v>4</v>
      </c>
      <c r="J51" s="286">
        <v>113</v>
      </c>
      <c r="K51" s="286">
        <v>20</v>
      </c>
      <c r="L51" s="290">
        <v>-20</v>
      </c>
      <c r="M51" s="12"/>
    </row>
    <row r="52" spans="1:13" ht="13.5" customHeight="1">
      <c r="A52" s="143" t="s">
        <v>22</v>
      </c>
      <c r="B52" s="132" t="s">
        <v>10</v>
      </c>
      <c r="C52" s="287">
        <v>1961</v>
      </c>
      <c r="D52" s="287">
        <v>1975</v>
      </c>
      <c r="E52" s="287">
        <v>2009</v>
      </c>
      <c r="F52" s="12">
        <v>2020</v>
      </c>
      <c r="G52" s="12">
        <v>2092</v>
      </c>
      <c r="H52" s="12">
        <v>2073</v>
      </c>
      <c r="I52" s="12">
        <v>2129</v>
      </c>
      <c r="J52" s="12">
        <v>2106</v>
      </c>
      <c r="K52" s="12">
        <v>2155</v>
      </c>
      <c r="L52" s="280">
        <v>2187</v>
      </c>
      <c r="M52" s="12"/>
    </row>
    <row r="53" spans="1:13" ht="13.5" customHeight="1">
      <c r="A53" s="138"/>
      <c r="B53" s="131" t="s">
        <v>187</v>
      </c>
      <c r="C53" s="277">
        <v>-26</v>
      </c>
      <c r="D53" s="277">
        <v>14</v>
      </c>
      <c r="E53" s="277">
        <v>34</v>
      </c>
      <c r="F53" s="286">
        <v>11</v>
      </c>
      <c r="G53" s="286">
        <v>72</v>
      </c>
      <c r="H53" s="286">
        <v>-19</v>
      </c>
      <c r="I53" s="286">
        <v>56</v>
      </c>
      <c r="J53" s="286">
        <v>-23</v>
      </c>
      <c r="K53" s="286">
        <v>49</v>
      </c>
      <c r="L53" s="290">
        <v>32</v>
      </c>
      <c r="M53" s="12"/>
    </row>
    <row r="54" spans="1:13" ht="13.5" customHeight="1">
      <c r="A54" s="143" t="s">
        <v>23</v>
      </c>
      <c r="B54" s="132" t="s">
        <v>10</v>
      </c>
      <c r="C54" s="287">
        <v>2900</v>
      </c>
      <c r="D54" s="287">
        <v>2852</v>
      </c>
      <c r="E54" s="287">
        <v>2936</v>
      </c>
      <c r="F54" s="12">
        <v>2934</v>
      </c>
      <c r="G54" s="12">
        <v>2956</v>
      </c>
      <c r="H54" s="12">
        <v>3031</v>
      </c>
      <c r="I54" s="12">
        <v>3016</v>
      </c>
      <c r="J54" s="12">
        <v>3004</v>
      </c>
      <c r="K54" s="12">
        <v>3085</v>
      </c>
      <c r="L54" s="280">
        <v>3104</v>
      </c>
      <c r="M54" s="12"/>
    </row>
    <row r="55" spans="1:13" ht="13.5" customHeight="1">
      <c r="A55" s="138"/>
      <c r="B55" s="131" t="s">
        <v>187</v>
      </c>
      <c r="C55" s="277">
        <v>25</v>
      </c>
      <c r="D55" s="277">
        <v>-48</v>
      </c>
      <c r="E55" s="277">
        <v>84</v>
      </c>
      <c r="F55" s="286">
        <v>-2</v>
      </c>
      <c r="G55" s="286">
        <v>22</v>
      </c>
      <c r="H55" s="286">
        <v>75</v>
      </c>
      <c r="I55" s="286">
        <v>-15</v>
      </c>
      <c r="J55" s="286">
        <v>-12</v>
      </c>
      <c r="K55" s="286">
        <v>81</v>
      </c>
      <c r="L55" s="290">
        <v>19</v>
      </c>
      <c r="M55" s="12"/>
    </row>
    <row r="56" spans="1:13" ht="13.5" customHeight="1">
      <c r="A56" s="143" t="s">
        <v>24</v>
      </c>
      <c r="B56" s="132" t="s">
        <v>10</v>
      </c>
      <c r="C56" s="287">
        <v>1018</v>
      </c>
      <c r="D56" s="287">
        <v>1013</v>
      </c>
      <c r="E56" s="287">
        <v>1003</v>
      </c>
      <c r="F56" s="12">
        <v>966</v>
      </c>
      <c r="G56" s="12">
        <v>986</v>
      </c>
      <c r="H56" s="12">
        <v>972</v>
      </c>
      <c r="I56" s="12">
        <v>982</v>
      </c>
      <c r="J56" s="12">
        <v>975</v>
      </c>
      <c r="K56" s="12">
        <v>959</v>
      </c>
      <c r="L56" s="280">
        <v>990</v>
      </c>
      <c r="M56" s="12"/>
    </row>
    <row r="57" spans="1:13" ht="13.5" customHeight="1" thickBot="1">
      <c r="A57" s="141"/>
      <c r="B57" s="142" t="s">
        <v>187</v>
      </c>
      <c r="C57" s="291">
        <v>-27</v>
      </c>
      <c r="D57" s="291">
        <v>-5</v>
      </c>
      <c r="E57" s="291">
        <v>-10</v>
      </c>
      <c r="F57" s="292">
        <v>-37</v>
      </c>
      <c r="G57" s="292">
        <v>20</v>
      </c>
      <c r="H57" s="292">
        <v>-14</v>
      </c>
      <c r="I57" s="292">
        <v>10</v>
      </c>
      <c r="J57" s="292">
        <v>-7</v>
      </c>
      <c r="K57" s="292">
        <v>-16</v>
      </c>
      <c r="L57" s="293">
        <v>31</v>
      </c>
      <c r="M57" s="12"/>
    </row>
    <row r="58" spans="1:13" ht="13.5">
      <c r="A58" s="567" t="s">
        <v>167</v>
      </c>
      <c r="B58" s="568"/>
      <c r="C58" s="568"/>
      <c r="D58" s="568"/>
      <c r="E58" s="568"/>
      <c r="F58" s="568"/>
      <c r="G58" s="198"/>
    </row>
  </sheetData>
  <mergeCells count="2">
    <mergeCell ref="A1:B1"/>
    <mergeCell ref="A58:F58"/>
  </mergeCells>
  <phoneticPr fontId="2"/>
  <pageMargins left="0.82677165354330717" right="0.42" top="1.1811023622047245" bottom="0.43307086614173229" header="0.74803149606299213" footer="0.23622047244094491"/>
  <pageSetup paperSize="9" orientation="portrait" r:id="rId1"/>
  <headerFooter alignWithMargins="0">
    <oddHeader>&amp;C&amp;14第６表　町丁別人口の推移（続）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4"/>
  <sheetViews>
    <sheetView view="pageLayout" zoomScaleNormal="100" zoomScaleSheetLayoutView="115" workbookViewId="0">
      <selection sqref="A1:B1"/>
    </sheetView>
  </sheetViews>
  <sheetFormatPr defaultColWidth="9" defaultRowHeight="11.25"/>
  <cols>
    <col min="1" max="1" width="6.375" style="26" bestFit="1" customWidth="1"/>
    <col min="2" max="4" width="7.125" style="26" customWidth="1"/>
    <col min="5" max="5" width="7.125" style="165" customWidth="1"/>
    <col min="6" max="6" width="7.125" style="166" customWidth="1"/>
    <col min="7" max="12" width="7.125" style="26" customWidth="1"/>
    <col min="13" max="16384" width="9" style="26"/>
  </cols>
  <sheetData>
    <row r="1" spans="1:12" ht="22.5" customHeight="1">
      <c r="A1" s="563" t="s">
        <v>121</v>
      </c>
      <c r="B1" s="564"/>
      <c r="C1" s="270" t="s">
        <v>239</v>
      </c>
      <c r="D1" s="270">
        <v>24</v>
      </c>
      <c r="E1" s="270">
        <v>25</v>
      </c>
      <c r="F1" s="270">
        <v>26</v>
      </c>
      <c r="G1" s="270">
        <v>27</v>
      </c>
      <c r="H1" s="270">
        <v>28</v>
      </c>
      <c r="I1" s="270">
        <v>29</v>
      </c>
      <c r="J1" s="270">
        <v>30</v>
      </c>
      <c r="K1" s="270">
        <v>31</v>
      </c>
      <c r="L1" s="460" t="s">
        <v>240</v>
      </c>
    </row>
    <row r="2" spans="1:12" ht="13.5" customHeight="1">
      <c r="A2" s="138" t="s">
        <v>48</v>
      </c>
      <c r="B2" s="131" t="s">
        <v>10</v>
      </c>
      <c r="C2" s="294">
        <v>7716</v>
      </c>
      <c r="D2" s="294">
        <v>7622</v>
      </c>
      <c r="E2" s="294">
        <v>7766</v>
      </c>
      <c r="F2" s="294">
        <v>7824</v>
      </c>
      <c r="G2" s="294">
        <v>7806</v>
      </c>
      <c r="H2" s="294">
        <v>7858</v>
      </c>
      <c r="I2" s="294">
        <v>7884</v>
      </c>
      <c r="J2" s="294">
        <v>7965</v>
      </c>
      <c r="K2" s="294">
        <v>7939</v>
      </c>
      <c r="L2" s="295">
        <v>8014</v>
      </c>
    </row>
    <row r="3" spans="1:12" ht="13.5" customHeight="1">
      <c r="A3" s="138"/>
      <c r="B3" s="131" t="s">
        <v>187</v>
      </c>
      <c r="C3" s="286">
        <v>15</v>
      </c>
      <c r="D3" s="286">
        <v>-94</v>
      </c>
      <c r="E3" s="286">
        <v>144</v>
      </c>
      <c r="F3" s="286">
        <v>58</v>
      </c>
      <c r="G3" s="286">
        <v>-18</v>
      </c>
      <c r="H3" s="286">
        <v>52</v>
      </c>
      <c r="I3" s="286">
        <v>26</v>
      </c>
      <c r="J3" s="286">
        <v>81</v>
      </c>
      <c r="K3" s="286">
        <v>-26</v>
      </c>
      <c r="L3" s="290">
        <v>75</v>
      </c>
    </row>
    <row r="4" spans="1:12" ht="13.5" customHeight="1">
      <c r="A4" s="143" t="s">
        <v>40</v>
      </c>
      <c r="B4" s="132" t="s">
        <v>10</v>
      </c>
      <c r="C4" s="102">
        <v>1579</v>
      </c>
      <c r="D4" s="102">
        <v>1572</v>
      </c>
      <c r="E4" s="12">
        <v>1621</v>
      </c>
      <c r="F4" s="12">
        <v>1685</v>
      </c>
      <c r="G4" s="12">
        <v>1630</v>
      </c>
      <c r="H4" s="12">
        <v>1675</v>
      </c>
      <c r="I4" s="12">
        <v>1678</v>
      </c>
      <c r="J4" s="12">
        <v>1671</v>
      </c>
      <c r="K4" s="12">
        <v>1682</v>
      </c>
      <c r="L4" s="280">
        <v>1724</v>
      </c>
    </row>
    <row r="5" spans="1:12" ht="13.5" customHeight="1">
      <c r="A5" s="138"/>
      <c r="B5" s="131" t="s">
        <v>187</v>
      </c>
      <c r="C5" s="278">
        <v>-25</v>
      </c>
      <c r="D5" s="278">
        <v>-7</v>
      </c>
      <c r="E5" s="278">
        <v>49</v>
      </c>
      <c r="F5" s="278">
        <v>64</v>
      </c>
      <c r="G5" s="278">
        <v>-55</v>
      </c>
      <c r="H5" s="278">
        <v>45</v>
      </c>
      <c r="I5" s="278">
        <v>3</v>
      </c>
      <c r="J5" s="278">
        <v>-7</v>
      </c>
      <c r="K5" s="278">
        <v>11</v>
      </c>
      <c r="L5" s="279">
        <v>42</v>
      </c>
    </row>
    <row r="6" spans="1:12" ht="13.5" customHeight="1">
      <c r="A6" s="143" t="s">
        <v>21</v>
      </c>
      <c r="B6" s="132" t="s">
        <v>10</v>
      </c>
      <c r="C6" s="102">
        <v>4095</v>
      </c>
      <c r="D6" s="102">
        <v>4028</v>
      </c>
      <c r="E6" s="12">
        <v>4096</v>
      </c>
      <c r="F6" s="12">
        <v>4124</v>
      </c>
      <c r="G6" s="12">
        <v>4166</v>
      </c>
      <c r="H6" s="12">
        <v>4107</v>
      </c>
      <c r="I6" s="12">
        <v>4123</v>
      </c>
      <c r="J6" s="12">
        <v>4156</v>
      </c>
      <c r="K6" s="12">
        <v>4123</v>
      </c>
      <c r="L6" s="280">
        <v>4135</v>
      </c>
    </row>
    <row r="7" spans="1:12" ht="13.5" customHeight="1">
      <c r="A7" s="138"/>
      <c r="B7" s="131" t="s">
        <v>187</v>
      </c>
      <c r="C7" s="278">
        <v>-2</v>
      </c>
      <c r="D7" s="278">
        <v>-67</v>
      </c>
      <c r="E7" s="278">
        <v>68</v>
      </c>
      <c r="F7" s="286">
        <v>28</v>
      </c>
      <c r="G7" s="286">
        <v>42</v>
      </c>
      <c r="H7" s="286">
        <v>-59</v>
      </c>
      <c r="I7" s="286">
        <v>16</v>
      </c>
      <c r="J7" s="286">
        <v>33</v>
      </c>
      <c r="K7" s="278">
        <v>-33</v>
      </c>
      <c r="L7" s="279">
        <v>12</v>
      </c>
    </row>
    <row r="8" spans="1:12" ht="13.5" customHeight="1">
      <c r="A8" s="143" t="s">
        <v>22</v>
      </c>
      <c r="B8" s="132" t="s">
        <v>10</v>
      </c>
      <c r="C8" s="102">
        <v>2042</v>
      </c>
      <c r="D8" s="102">
        <v>2022</v>
      </c>
      <c r="E8" s="12">
        <v>2049</v>
      </c>
      <c r="F8" s="12">
        <v>2015</v>
      </c>
      <c r="G8" s="12">
        <v>2010</v>
      </c>
      <c r="H8" s="12">
        <v>2076</v>
      </c>
      <c r="I8" s="12">
        <v>2083</v>
      </c>
      <c r="J8" s="12">
        <v>2138</v>
      </c>
      <c r="K8" s="12">
        <v>2134</v>
      </c>
      <c r="L8" s="280">
        <v>2155</v>
      </c>
    </row>
    <row r="9" spans="1:12" ht="13.5" customHeight="1">
      <c r="A9" s="140"/>
      <c r="B9" s="133" t="s">
        <v>187</v>
      </c>
      <c r="C9" s="282">
        <v>42</v>
      </c>
      <c r="D9" s="282">
        <v>-20</v>
      </c>
      <c r="E9" s="282">
        <v>27</v>
      </c>
      <c r="F9" s="288">
        <v>-34</v>
      </c>
      <c r="G9" s="288">
        <v>-5</v>
      </c>
      <c r="H9" s="288">
        <v>66</v>
      </c>
      <c r="I9" s="288">
        <v>7</v>
      </c>
      <c r="J9" s="288">
        <v>55</v>
      </c>
      <c r="K9" s="282">
        <v>-4</v>
      </c>
      <c r="L9" s="289">
        <v>21</v>
      </c>
    </row>
    <row r="10" spans="1:12" ht="13.5" customHeight="1">
      <c r="A10" s="138" t="s">
        <v>49</v>
      </c>
      <c r="B10" s="131" t="s">
        <v>10</v>
      </c>
      <c r="C10" s="102">
        <v>6009</v>
      </c>
      <c r="D10" s="102">
        <v>5976</v>
      </c>
      <c r="E10" s="102">
        <v>6163</v>
      </c>
      <c r="F10" s="12">
        <v>6138</v>
      </c>
      <c r="G10" s="12">
        <v>6135</v>
      </c>
      <c r="H10" s="12">
        <v>6189</v>
      </c>
      <c r="I10" s="12">
        <v>6291</v>
      </c>
      <c r="J10" s="12">
        <v>6506</v>
      </c>
      <c r="K10" s="12">
        <v>6650</v>
      </c>
      <c r="L10" s="280">
        <v>6501</v>
      </c>
    </row>
    <row r="11" spans="1:12" ht="13.5" customHeight="1">
      <c r="A11" s="138"/>
      <c r="B11" s="131" t="s">
        <v>187</v>
      </c>
      <c r="C11" s="278">
        <v>-24</v>
      </c>
      <c r="D11" s="278">
        <v>-33</v>
      </c>
      <c r="E11" s="278">
        <v>187</v>
      </c>
      <c r="F11" s="286">
        <v>-25</v>
      </c>
      <c r="G11" s="286">
        <v>-3</v>
      </c>
      <c r="H11" s="286">
        <v>54</v>
      </c>
      <c r="I11" s="286">
        <v>102</v>
      </c>
      <c r="J11" s="286">
        <v>215</v>
      </c>
      <c r="K11" s="286">
        <v>144</v>
      </c>
      <c r="L11" s="290">
        <v>-149</v>
      </c>
    </row>
    <row r="12" spans="1:12" ht="13.5" customHeight="1">
      <c r="A12" s="143" t="s">
        <v>40</v>
      </c>
      <c r="B12" s="132" t="s">
        <v>10</v>
      </c>
      <c r="C12" s="102">
        <v>1022</v>
      </c>
      <c r="D12" s="102">
        <v>1020</v>
      </c>
      <c r="E12" s="12">
        <v>1035</v>
      </c>
      <c r="F12" s="12">
        <v>1038</v>
      </c>
      <c r="G12" s="12">
        <v>1028</v>
      </c>
      <c r="H12" s="12">
        <v>1065</v>
      </c>
      <c r="I12" s="12">
        <v>1077</v>
      </c>
      <c r="J12" s="12">
        <v>1109</v>
      </c>
      <c r="K12" s="12">
        <v>1150</v>
      </c>
      <c r="L12" s="280">
        <v>1091</v>
      </c>
    </row>
    <row r="13" spans="1:12" ht="13.5" customHeight="1">
      <c r="A13" s="138"/>
      <c r="B13" s="131" t="s">
        <v>187</v>
      </c>
      <c r="C13" s="278">
        <v>-46</v>
      </c>
      <c r="D13" s="278">
        <v>-2</v>
      </c>
      <c r="E13" s="278">
        <v>15</v>
      </c>
      <c r="F13" s="286">
        <v>3</v>
      </c>
      <c r="G13" s="286">
        <v>-10</v>
      </c>
      <c r="H13" s="286">
        <v>37</v>
      </c>
      <c r="I13" s="286">
        <v>12</v>
      </c>
      <c r="J13" s="286">
        <v>32</v>
      </c>
      <c r="K13" s="286">
        <v>41</v>
      </c>
      <c r="L13" s="290">
        <v>-59</v>
      </c>
    </row>
    <row r="14" spans="1:12" ht="13.5" customHeight="1">
      <c r="A14" s="143" t="s">
        <v>21</v>
      </c>
      <c r="B14" s="132" t="s">
        <v>10</v>
      </c>
      <c r="C14" s="102">
        <v>2423</v>
      </c>
      <c r="D14" s="102">
        <v>2399</v>
      </c>
      <c r="E14" s="12">
        <v>2503</v>
      </c>
      <c r="F14" s="12">
        <v>2489</v>
      </c>
      <c r="G14" s="12">
        <v>2519</v>
      </c>
      <c r="H14" s="12">
        <v>2501</v>
      </c>
      <c r="I14" s="12">
        <v>2472</v>
      </c>
      <c r="J14" s="12">
        <v>2508</v>
      </c>
      <c r="K14" s="12">
        <v>2486</v>
      </c>
      <c r="L14" s="280">
        <v>2456</v>
      </c>
    </row>
    <row r="15" spans="1:12" ht="13.5" customHeight="1">
      <c r="A15" s="138"/>
      <c r="B15" s="131" t="s">
        <v>187</v>
      </c>
      <c r="C15" s="278">
        <v>0</v>
      </c>
      <c r="D15" s="278">
        <v>-24</v>
      </c>
      <c r="E15" s="278">
        <v>104</v>
      </c>
      <c r="F15" s="286">
        <v>-14</v>
      </c>
      <c r="G15" s="286">
        <v>30</v>
      </c>
      <c r="H15" s="286">
        <v>-18</v>
      </c>
      <c r="I15" s="286">
        <v>-29</v>
      </c>
      <c r="J15" s="286">
        <v>36</v>
      </c>
      <c r="K15" s="286">
        <v>-22</v>
      </c>
      <c r="L15" s="290">
        <v>-30</v>
      </c>
    </row>
    <row r="16" spans="1:12" ht="13.5" customHeight="1">
      <c r="A16" s="143" t="s">
        <v>22</v>
      </c>
      <c r="B16" s="132" t="s">
        <v>10</v>
      </c>
      <c r="C16" s="102">
        <v>1988</v>
      </c>
      <c r="D16" s="102">
        <v>1979</v>
      </c>
      <c r="E16" s="12">
        <v>2029</v>
      </c>
      <c r="F16" s="12">
        <v>2014</v>
      </c>
      <c r="G16" s="12">
        <v>2002</v>
      </c>
      <c r="H16" s="12">
        <v>2034</v>
      </c>
      <c r="I16" s="12">
        <v>2124</v>
      </c>
      <c r="J16" s="12">
        <v>2216</v>
      </c>
      <c r="K16" s="12">
        <v>2337</v>
      </c>
      <c r="L16" s="280">
        <v>2321</v>
      </c>
    </row>
    <row r="17" spans="1:12" ht="13.5" customHeight="1">
      <c r="A17" s="138"/>
      <c r="B17" s="131" t="s">
        <v>187</v>
      </c>
      <c r="C17" s="278">
        <v>39</v>
      </c>
      <c r="D17" s="278">
        <v>-9</v>
      </c>
      <c r="E17" s="278">
        <v>50</v>
      </c>
      <c r="F17" s="286">
        <v>-15</v>
      </c>
      <c r="G17" s="286">
        <v>-12</v>
      </c>
      <c r="H17" s="286">
        <v>32</v>
      </c>
      <c r="I17" s="286">
        <v>90</v>
      </c>
      <c r="J17" s="286">
        <v>92</v>
      </c>
      <c r="K17" s="286">
        <v>121</v>
      </c>
      <c r="L17" s="290">
        <v>-16</v>
      </c>
    </row>
    <row r="18" spans="1:12" ht="13.5" customHeight="1">
      <c r="A18" s="143" t="s">
        <v>23</v>
      </c>
      <c r="B18" s="132" t="s">
        <v>10</v>
      </c>
      <c r="C18" s="102">
        <v>576</v>
      </c>
      <c r="D18" s="102">
        <v>578</v>
      </c>
      <c r="E18" s="12">
        <v>596</v>
      </c>
      <c r="F18" s="12">
        <v>597</v>
      </c>
      <c r="G18" s="12">
        <v>586</v>
      </c>
      <c r="H18" s="12">
        <v>589</v>
      </c>
      <c r="I18" s="12">
        <v>618</v>
      </c>
      <c r="J18" s="12">
        <v>673</v>
      </c>
      <c r="K18" s="12">
        <v>677</v>
      </c>
      <c r="L18" s="280">
        <v>633</v>
      </c>
    </row>
    <row r="19" spans="1:12" ht="13.5" customHeight="1">
      <c r="A19" s="140"/>
      <c r="B19" s="133" t="s">
        <v>187</v>
      </c>
      <c r="C19" s="282">
        <v>-17</v>
      </c>
      <c r="D19" s="282">
        <v>2</v>
      </c>
      <c r="E19" s="282">
        <v>18</v>
      </c>
      <c r="F19" s="288">
        <v>1</v>
      </c>
      <c r="G19" s="288">
        <v>-11</v>
      </c>
      <c r="H19" s="288">
        <v>3</v>
      </c>
      <c r="I19" s="288">
        <v>29</v>
      </c>
      <c r="J19" s="288">
        <v>55</v>
      </c>
      <c r="K19" s="288">
        <v>4</v>
      </c>
      <c r="L19" s="296">
        <v>-44</v>
      </c>
    </row>
    <row r="20" spans="1:12" ht="13.5" customHeight="1">
      <c r="A20" s="138" t="s">
        <v>50</v>
      </c>
      <c r="B20" s="131" t="s">
        <v>10</v>
      </c>
      <c r="C20" s="102">
        <v>12512</v>
      </c>
      <c r="D20" s="102">
        <v>12719</v>
      </c>
      <c r="E20" s="102">
        <v>13208</v>
      </c>
      <c r="F20" s="12">
        <v>13235</v>
      </c>
      <c r="G20" s="12">
        <v>13124</v>
      </c>
      <c r="H20" s="12">
        <v>13172</v>
      </c>
      <c r="I20" s="12">
        <v>13039</v>
      </c>
      <c r="J20" s="12">
        <v>13146</v>
      </c>
      <c r="K20" s="12">
        <v>13383</v>
      </c>
      <c r="L20" s="280">
        <v>13410</v>
      </c>
    </row>
    <row r="21" spans="1:12" ht="13.5" customHeight="1">
      <c r="A21" s="138"/>
      <c r="B21" s="131" t="s">
        <v>187</v>
      </c>
      <c r="C21" s="278">
        <v>-19</v>
      </c>
      <c r="D21" s="278">
        <v>207</v>
      </c>
      <c r="E21" s="278">
        <v>489</v>
      </c>
      <c r="F21" s="286">
        <v>27</v>
      </c>
      <c r="G21" s="286">
        <v>-111</v>
      </c>
      <c r="H21" s="286">
        <v>48</v>
      </c>
      <c r="I21" s="286">
        <v>-133</v>
      </c>
      <c r="J21" s="286">
        <v>107</v>
      </c>
      <c r="K21" s="286">
        <v>237</v>
      </c>
      <c r="L21" s="290">
        <v>27</v>
      </c>
    </row>
    <row r="22" spans="1:12" ht="13.5" customHeight="1">
      <c r="A22" s="143" t="s">
        <v>40</v>
      </c>
      <c r="B22" s="132" t="s">
        <v>10</v>
      </c>
      <c r="C22" s="102">
        <v>2698</v>
      </c>
      <c r="D22" s="102">
        <v>2757</v>
      </c>
      <c r="E22" s="12">
        <v>2857</v>
      </c>
      <c r="F22" s="12">
        <v>2874</v>
      </c>
      <c r="G22" s="12">
        <v>2898</v>
      </c>
      <c r="H22" s="12">
        <v>2908</v>
      </c>
      <c r="I22" s="12">
        <v>2877</v>
      </c>
      <c r="J22" s="12">
        <v>2890</v>
      </c>
      <c r="K22" s="12">
        <v>2892</v>
      </c>
      <c r="L22" s="280">
        <v>2878</v>
      </c>
    </row>
    <row r="23" spans="1:12" ht="13.5" customHeight="1">
      <c r="A23" s="138"/>
      <c r="B23" s="131" t="s">
        <v>187</v>
      </c>
      <c r="C23" s="278">
        <v>-22</v>
      </c>
      <c r="D23" s="278">
        <v>59</v>
      </c>
      <c r="E23" s="278">
        <v>100</v>
      </c>
      <c r="F23" s="286">
        <v>17</v>
      </c>
      <c r="G23" s="286">
        <v>24</v>
      </c>
      <c r="H23" s="286">
        <v>10</v>
      </c>
      <c r="I23" s="286">
        <v>-31</v>
      </c>
      <c r="J23" s="286">
        <v>13</v>
      </c>
      <c r="K23" s="286">
        <v>2</v>
      </c>
      <c r="L23" s="290">
        <v>-14</v>
      </c>
    </row>
    <row r="24" spans="1:12" ht="13.5" customHeight="1">
      <c r="A24" s="143" t="s">
        <v>21</v>
      </c>
      <c r="B24" s="132" t="s">
        <v>10</v>
      </c>
      <c r="C24" s="102">
        <v>1891</v>
      </c>
      <c r="D24" s="102">
        <v>1867</v>
      </c>
      <c r="E24" s="12">
        <v>1890</v>
      </c>
      <c r="F24" s="12">
        <v>1919</v>
      </c>
      <c r="G24" s="12">
        <v>1928</v>
      </c>
      <c r="H24" s="12">
        <v>1984</v>
      </c>
      <c r="I24" s="12">
        <v>1965</v>
      </c>
      <c r="J24" s="12">
        <v>1970</v>
      </c>
      <c r="K24" s="12">
        <v>2003</v>
      </c>
      <c r="L24" s="280">
        <v>1970</v>
      </c>
    </row>
    <row r="25" spans="1:12" ht="13.5" customHeight="1">
      <c r="A25" s="138"/>
      <c r="B25" s="131" t="s">
        <v>187</v>
      </c>
      <c r="C25" s="278">
        <v>-3</v>
      </c>
      <c r="D25" s="278">
        <v>-24</v>
      </c>
      <c r="E25" s="278">
        <v>23</v>
      </c>
      <c r="F25" s="12">
        <v>29</v>
      </c>
      <c r="G25" s="12">
        <v>9</v>
      </c>
      <c r="H25" s="12">
        <v>56</v>
      </c>
      <c r="I25" s="12">
        <v>-19</v>
      </c>
      <c r="J25" s="12">
        <v>5</v>
      </c>
      <c r="K25" s="286">
        <v>33</v>
      </c>
      <c r="L25" s="290">
        <v>-33</v>
      </c>
    </row>
    <row r="26" spans="1:12" ht="13.5" customHeight="1">
      <c r="A26" s="143" t="s">
        <v>22</v>
      </c>
      <c r="B26" s="132" t="s">
        <v>10</v>
      </c>
      <c r="C26" s="102">
        <v>1621</v>
      </c>
      <c r="D26" s="102">
        <v>1748</v>
      </c>
      <c r="E26" s="12">
        <v>2007</v>
      </c>
      <c r="F26" s="297">
        <v>1848</v>
      </c>
      <c r="G26" s="297">
        <v>1721</v>
      </c>
      <c r="H26" s="297">
        <v>1746</v>
      </c>
      <c r="I26" s="297">
        <v>1727</v>
      </c>
      <c r="J26" s="297">
        <v>1796</v>
      </c>
      <c r="K26" s="297">
        <v>1883</v>
      </c>
      <c r="L26" s="298">
        <v>1882</v>
      </c>
    </row>
    <row r="27" spans="1:12" ht="13.5" customHeight="1">
      <c r="A27" s="138"/>
      <c r="B27" s="131" t="s">
        <v>187</v>
      </c>
      <c r="C27" s="278">
        <v>50</v>
      </c>
      <c r="D27" s="278">
        <v>127</v>
      </c>
      <c r="E27" s="278">
        <v>259</v>
      </c>
      <c r="F27" s="286">
        <v>-159</v>
      </c>
      <c r="G27" s="286">
        <v>-127</v>
      </c>
      <c r="H27" s="286">
        <v>25</v>
      </c>
      <c r="I27" s="286">
        <v>-19</v>
      </c>
      <c r="J27" s="286">
        <v>69</v>
      </c>
      <c r="K27" s="286">
        <v>87</v>
      </c>
      <c r="L27" s="290">
        <v>-1</v>
      </c>
    </row>
    <row r="28" spans="1:12" ht="13.5" customHeight="1">
      <c r="A28" s="143" t="s">
        <v>23</v>
      </c>
      <c r="B28" s="132" t="s">
        <v>10</v>
      </c>
      <c r="C28" s="102">
        <v>2767</v>
      </c>
      <c r="D28" s="102">
        <v>2783</v>
      </c>
      <c r="E28" s="12">
        <v>2856</v>
      </c>
      <c r="F28" s="12">
        <v>2976</v>
      </c>
      <c r="G28" s="12">
        <v>2971</v>
      </c>
      <c r="H28" s="12">
        <v>2964</v>
      </c>
      <c r="I28" s="12">
        <v>2902</v>
      </c>
      <c r="J28" s="12">
        <v>2879</v>
      </c>
      <c r="K28" s="12">
        <v>3008</v>
      </c>
      <c r="L28" s="280">
        <v>3041</v>
      </c>
    </row>
    <row r="29" spans="1:12" ht="13.5" customHeight="1">
      <c r="A29" s="138"/>
      <c r="B29" s="131" t="s">
        <v>187</v>
      </c>
      <c r="C29" s="278">
        <v>-52</v>
      </c>
      <c r="D29" s="278">
        <v>16</v>
      </c>
      <c r="E29" s="278">
        <v>73</v>
      </c>
      <c r="F29" s="286">
        <v>120</v>
      </c>
      <c r="G29" s="286">
        <v>-5</v>
      </c>
      <c r="H29" s="286">
        <v>-7</v>
      </c>
      <c r="I29" s="286">
        <v>-62</v>
      </c>
      <c r="J29" s="286">
        <v>-23</v>
      </c>
      <c r="K29" s="286">
        <v>129</v>
      </c>
      <c r="L29" s="290">
        <v>33</v>
      </c>
    </row>
    <row r="30" spans="1:12" ht="13.5" customHeight="1">
      <c r="A30" s="143" t="s">
        <v>24</v>
      </c>
      <c r="B30" s="132" t="s">
        <v>10</v>
      </c>
      <c r="C30" s="102">
        <v>2049</v>
      </c>
      <c r="D30" s="102">
        <v>2045</v>
      </c>
      <c r="E30" s="12">
        <v>2046</v>
      </c>
      <c r="F30" s="12">
        <v>2060</v>
      </c>
      <c r="G30" s="12">
        <v>2047</v>
      </c>
      <c r="H30" s="12">
        <v>2037</v>
      </c>
      <c r="I30" s="12">
        <v>2050</v>
      </c>
      <c r="J30" s="12">
        <v>2070</v>
      </c>
      <c r="K30" s="12">
        <v>2051</v>
      </c>
      <c r="L30" s="280">
        <v>2102</v>
      </c>
    </row>
    <row r="31" spans="1:12" ht="13.5" customHeight="1">
      <c r="A31" s="138"/>
      <c r="B31" s="131" t="s">
        <v>187</v>
      </c>
      <c r="C31" s="278">
        <v>-16</v>
      </c>
      <c r="D31" s="278">
        <v>-4</v>
      </c>
      <c r="E31" s="278">
        <v>1</v>
      </c>
      <c r="F31" s="286">
        <v>14</v>
      </c>
      <c r="G31" s="286">
        <v>-13</v>
      </c>
      <c r="H31" s="286">
        <v>-10</v>
      </c>
      <c r="I31" s="286">
        <v>13</v>
      </c>
      <c r="J31" s="286">
        <v>20</v>
      </c>
      <c r="K31" s="286">
        <v>-19</v>
      </c>
      <c r="L31" s="290">
        <v>51</v>
      </c>
    </row>
    <row r="32" spans="1:12" ht="13.5" customHeight="1">
      <c r="A32" s="143" t="s">
        <v>25</v>
      </c>
      <c r="B32" s="132" t="s">
        <v>10</v>
      </c>
      <c r="C32" s="102">
        <v>1486</v>
      </c>
      <c r="D32" s="102">
        <v>1519</v>
      </c>
      <c r="E32" s="12">
        <v>1552</v>
      </c>
      <c r="F32" s="12">
        <v>1558</v>
      </c>
      <c r="G32" s="12">
        <v>1559</v>
      </c>
      <c r="H32" s="12">
        <v>1533</v>
      </c>
      <c r="I32" s="12">
        <v>1518</v>
      </c>
      <c r="J32" s="12">
        <v>1541</v>
      </c>
      <c r="K32" s="12">
        <v>1546</v>
      </c>
      <c r="L32" s="280">
        <v>1537</v>
      </c>
    </row>
    <row r="33" spans="1:12" ht="13.5" customHeight="1" thickBot="1">
      <c r="A33" s="141"/>
      <c r="B33" s="142" t="s">
        <v>187</v>
      </c>
      <c r="C33" s="292">
        <v>24</v>
      </c>
      <c r="D33" s="292">
        <v>33</v>
      </c>
      <c r="E33" s="292">
        <v>33</v>
      </c>
      <c r="F33" s="292">
        <v>6</v>
      </c>
      <c r="G33" s="292">
        <v>1</v>
      </c>
      <c r="H33" s="292">
        <v>-26</v>
      </c>
      <c r="I33" s="292">
        <v>-15</v>
      </c>
      <c r="J33" s="292">
        <v>23</v>
      </c>
      <c r="K33" s="292">
        <v>5</v>
      </c>
      <c r="L33" s="293">
        <v>-9</v>
      </c>
    </row>
    <row r="34" spans="1:12" ht="13.5">
      <c r="A34" s="567" t="s">
        <v>167</v>
      </c>
      <c r="B34" s="568"/>
      <c r="C34" s="568"/>
      <c r="D34" s="568"/>
      <c r="E34" s="568"/>
      <c r="F34" s="568"/>
    </row>
  </sheetData>
  <mergeCells count="2">
    <mergeCell ref="A1:B1"/>
    <mergeCell ref="A34:F34"/>
  </mergeCells>
  <phoneticPr fontId="2"/>
  <pageMargins left="0.73" right="0.37" top="1.22" bottom="0.98425196850393704" header="0.74803149606299213" footer="0.51181102362204722"/>
  <pageSetup paperSize="9" orientation="portrait" r:id="rId1"/>
  <headerFooter alignWithMargins="0">
    <oddHeader>&amp;C&amp;14第６表　町丁別人口の推移（続）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187"/>
  <sheetViews>
    <sheetView view="pageLayout" zoomScaleNormal="100" zoomScaleSheetLayoutView="100" workbookViewId="0">
      <selection activeCell="A2" sqref="A2"/>
    </sheetView>
  </sheetViews>
  <sheetFormatPr defaultRowHeight="13.5"/>
  <cols>
    <col min="1" max="1" width="7.875" style="179" customWidth="1"/>
    <col min="2" max="2" width="9.25" style="179" bestFit="1" customWidth="1"/>
    <col min="3" max="3" width="8" style="179" bestFit="1" customWidth="1"/>
    <col min="4" max="4" width="8.125" style="179" bestFit="1" customWidth="1"/>
    <col min="5" max="5" width="7.875" style="179" customWidth="1"/>
    <col min="6" max="6" width="8" style="179" bestFit="1" customWidth="1"/>
    <col min="7" max="7" width="6.875" style="179" customWidth="1"/>
    <col min="8" max="8" width="6.75" style="179" customWidth="1"/>
    <col min="9" max="9" width="7.875" style="179" customWidth="1"/>
    <col min="10" max="10" width="6.625" style="179" customWidth="1"/>
    <col min="11" max="12" width="6.875" style="179" customWidth="1"/>
    <col min="13" max="13" width="9" style="179"/>
    <col min="14" max="14" width="15.125" style="179" customWidth="1"/>
    <col min="15" max="21" width="9.125" style="179" bestFit="1" customWidth="1"/>
    <col min="22" max="16384" width="9" style="179"/>
  </cols>
  <sheetData>
    <row r="1" spans="1:12">
      <c r="J1" s="569">
        <v>43831</v>
      </c>
      <c r="K1" s="569"/>
      <c r="L1" s="569"/>
    </row>
    <row r="2" spans="1:12">
      <c r="A2" s="180" t="s">
        <v>85</v>
      </c>
      <c r="B2" s="180" t="s">
        <v>1</v>
      </c>
      <c r="C2" s="180" t="s">
        <v>3</v>
      </c>
      <c r="D2" s="180" t="s">
        <v>4</v>
      </c>
      <c r="E2" s="180" t="s">
        <v>85</v>
      </c>
      <c r="F2" s="180" t="s">
        <v>1</v>
      </c>
      <c r="G2" s="180" t="s">
        <v>3</v>
      </c>
      <c r="H2" s="180" t="s">
        <v>4</v>
      </c>
      <c r="I2" s="180" t="s">
        <v>85</v>
      </c>
      <c r="J2" s="180" t="s">
        <v>1</v>
      </c>
      <c r="K2" s="180" t="s">
        <v>3</v>
      </c>
      <c r="L2" s="180" t="s">
        <v>4</v>
      </c>
    </row>
    <row r="3" spans="1:12">
      <c r="A3" s="412" t="s">
        <v>10</v>
      </c>
      <c r="B3" s="413">
        <v>188461</v>
      </c>
      <c r="C3" s="413">
        <v>92234</v>
      </c>
      <c r="D3" s="413">
        <v>96227</v>
      </c>
      <c r="E3" s="414"/>
      <c r="F3" s="415"/>
      <c r="G3" s="415"/>
      <c r="H3" s="415"/>
      <c r="I3" s="414"/>
      <c r="J3" s="415"/>
      <c r="K3" s="415"/>
      <c r="L3" s="416"/>
    </row>
    <row r="4" spans="1:12" ht="16.5" customHeight="1">
      <c r="A4" s="417" t="s">
        <v>148</v>
      </c>
      <c r="B4" s="418">
        <v>7641</v>
      </c>
      <c r="C4" s="419">
        <v>4012</v>
      </c>
      <c r="D4" s="418">
        <v>3629</v>
      </c>
      <c r="E4" s="420" t="s">
        <v>97</v>
      </c>
      <c r="F4" s="418">
        <v>13730</v>
      </c>
      <c r="G4" s="418">
        <v>6913</v>
      </c>
      <c r="H4" s="418">
        <v>6817</v>
      </c>
      <c r="I4" s="420" t="s">
        <v>104</v>
      </c>
      <c r="J4" s="418">
        <v>9932</v>
      </c>
      <c r="K4" s="418">
        <v>4620</v>
      </c>
      <c r="L4" s="421">
        <v>5312</v>
      </c>
    </row>
    <row r="5" spans="1:12" ht="16.5" customHeight="1">
      <c r="A5" s="417">
        <v>0</v>
      </c>
      <c r="B5" s="418">
        <v>1312</v>
      </c>
      <c r="C5" s="299">
        <v>717</v>
      </c>
      <c r="D5" s="299">
        <v>595</v>
      </c>
      <c r="E5" s="420">
        <v>35</v>
      </c>
      <c r="F5" s="418">
        <v>2702</v>
      </c>
      <c r="G5" s="300">
        <v>1346</v>
      </c>
      <c r="H5" s="300">
        <v>1356</v>
      </c>
      <c r="I5" s="420">
        <v>70</v>
      </c>
      <c r="J5" s="418">
        <v>2292</v>
      </c>
      <c r="K5" s="300">
        <v>1094</v>
      </c>
      <c r="L5" s="301">
        <v>1198</v>
      </c>
    </row>
    <row r="6" spans="1:12" ht="16.5" customHeight="1">
      <c r="A6" s="417">
        <v>1</v>
      </c>
      <c r="B6" s="418">
        <v>1561</v>
      </c>
      <c r="C6" s="299">
        <v>820</v>
      </c>
      <c r="D6" s="299">
        <v>741</v>
      </c>
      <c r="E6" s="420">
        <v>36</v>
      </c>
      <c r="F6" s="418">
        <v>2727</v>
      </c>
      <c r="G6" s="300">
        <v>1392</v>
      </c>
      <c r="H6" s="300">
        <v>1335</v>
      </c>
      <c r="I6" s="420">
        <v>71</v>
      </c>
      <c r="J6" s="418">
        <v>2371</v>
      </c>
      <c r="K6" s="300">
        <v>1085</v>
      </c>
      <c r="L6" s="301">
        <v>1286</v>
      </c>
    </row>
    <row r="7" spans="1:12" ht="16.5" customHeight="1">
      <c r="A7" s="417">
        <v>2</v>
      </c>
      <c r="B7" s="418">
        <v>1514</v>
      </c>
      <c r="C7" s="299">
        <v>765</v>
      </c>
      <c r="D7" s="299">
        <v>749</v>
      </c>
      <c r="E7" s="420">
        <v>37</v>
      </c>
      <c r="F7" s="418">
        <v>2729</v>
      </c>
      <c r="G7" s="300">
        <v>1393</v>
      </c>
      <c r="H7" s="300">
        <v>1336</v>
      </c>
      <c r="I7" s="420">
        <v>72</v>
      </c>
      <c r="J7" s="418">
        <v>2315</v>
      </c>
      <c r="K7" s="300">
        <v>1055</v>
      </c>
      <c r="L7" s="301">
        <v>1260</v>
      </c>
    </row>
    <row r="8" spans="1:12" ht="16.5" customHeight="1">
      <c r="A8" s="417">
        <v>3</v>
      </c>
      <c r="B8" s="418">
        <v>1621</v>
      </c>
      <c r="C8" s="299">
        <v>841</v>
      </c>
      <c r="D8" s="299">
        <v>780</v>
      </c>
      <c r="E8" s="420">
        <v>38</v>
      </c>
      <c r="F8" s="418">
        <v>2774</v>
      </c>
      <c r="G8" s="300">
        <v>1375</v>
      </c>
      <c r="H8" s="300">
        <v>1399</v>
      </c>
      <c r="I8" s="420">
        <v>73</v>
      </c>
      <c r="J8" s="418">
        <v>1550</v>
      </c>
      <c r="K8" s="300">
        <v>728</v>
      </c>
      <c r="L8" s="301">
        <v>822</v>
      </c>
    </row>
    <row r="9" spans="1:12" ht="16.5" customHeight="1">
      <c r="A9" s="417">
        <v>4</v>
      </c>
      <c r="B9" s="418">
        <v>1633</v>
      </c>
      <c r="C9" s="299">
        <v>869</v>
      </c>
      <c r="D9" s="299">
        <v>764</v>
      </c>
      <c r="E9" s="420">
        <v>39</v>
      </c>
      <c r="F9" s="418">
        <v>2798</v>
      </c>
      <c r="G9" s="300">
        <v>1407</v>
      </c>
      <c r="H9" s="300">
        <v>1391</v>
      </c>
      <c r="I9" s="420">
        <v>74</v>
      </c>
      <c r="J9" s="418">
        <v>1404</v>
      </c>
      <c r="K9" s="300">
        <v>658</v>
      </c>
      <c r="L9" s="301">
        <v>746</v>
      </c>
    </row>
    <row r="10" spans="1:12" ht="16.5" customHeight="1">
      <c r="A10" s="422" t="s">
        <v>90</v>
      </c>
      <c r="B10" s="423">
        <v>8240</v>
      </c>
      <c r="C10" s="423">
        <v>4215</v>
      </c>
      <c r="D10" s="423">
        <v>4025</v>
      </c>
      <c r="E10" s="424" t="s">
        <v>98</v>
      </c>
      <c r="F10" s="425">
        <v>14829</v>
      </c>
      <c r="G10" s="423">
        <v>7410</v>
      </c>
      <c r="H10" s="423">
        <v>7419</v>
      </c>
      <c r="I10" s="424" t="s">
        <v>105</v>
      </c>
      <c r="J10" s="425">
        <v>8313</v>
      </c>
      <c r="K10" s="423">
        <v>3614</v>
      </c>
      <c r="L10" s="426">
        <v>4699</v>
      </c>
    </row>
    <row r="11" spans="1:12" ht="16.5" customHeight="1">
      <c r="A11" s="417">
        <v>5</v>
      </c>
      <c r="B11" s="418">
        <v>1662</v>
      </c>
      <c r="C11" s="300">
        <v>856</v>
      </c>
      <c r="D11" s="300">
        <v>806</v>
      </c>
      <c r="E11" s="420">
        <v>40</v>
      </c>
      <c r="F11" s="428">
        <v>2963</v>
      </c>
      <c r="G11" s="300">
        <v>1495</v>
      </c>
      <c r="H11" s="300">
        <v>1468</v>
      </c>
      <c r="I11" s="420">
        <v>75</v>
      </c>
      <c r="J11" s="428">
        <v>1726</v>
      </c>
      <c r="K11" s="300">
        <v>780</v>
      </c>
      <c r="L11" s="301">
        <v>946</v>
      </c>
    </row>
    <row r="12" spans="1:12" ht="16.5" customHeight="1">
      <c r="A12" s="417">
        <v>6</v>
      </c>
      <c r="B12" s="418">
        <v>1671</v>
      </c>
      <c r="C12" s="300">
        <v>848</v>
      </c>
      <c r="D12" s="300">
        <v>823</v>
      </c>
      <c r="E12" s="420">
        <v>41</v>
      </c>
      <c r="F12" s="428">
        <v>2925</v>
      </c>
      <c r="G12" s="300">
        <v>1462</v>
      </c>
      <c r="H12" s="300">
        <v>1463</v>
      </c>
      <c r="I12" s="420">
        <v>76</v>
      </c>
      <c r="J12" s="428">
        <v>1721</v>
      </c>
      <c r="K12" s="300">
        <v>770</v>
      </c>
      <c r="L12" s="301">
        <v>951</v>
      </c>
    </row>
    <row r="13" spans="1:12" ht="16.5" customHeight="1">
      <c r="A13" s="417">
        <v>7</v>
      </c>
      <c r="B13" s="418">
        <v>1606</v>
      </c>
      <c r="C13" s="300">
        <v>822</v>
      </c>
      <c r="D13" s="300">
        <v>784</v>
      </c>
      <c r="E13" s="420">
        <v>42</v>
      </c>
      <c r="F13" s="428">
        <v>2988</v>
      </c>
      <c r="G13" s="300">
        <v>1486</v>
      </c>
      <c r="H13" s="300">
        <v>1502</v>
      </c>
      <c r="I13" s="420">
        <v>77</v>
      </c>
      <c r="J13" s="428">
        <v>1671</v>
      </c>
      <c r="K13" s="300">
        <v>720</v>
      </c>
      <c r="L13" s="301">
        <v>951</v>
      </c>
    </row>
    <row r="14" spans="1:12" ht="16.5" customHeight="1">
      <c r="A14" s="417">
        <v>8</v>
      </c>
      <c r="B14" s="418">
        <v>1691</v>
      </c>
      <c r="C14" s="300">
        <v>887</v>
      </c>
      <c r="D14" s="300">
        <v>804</v>
      </c>
      <c r="E14" s="420">
        <v>43</v>
      </c>
      <c r="F14" s="428">
        <v>2996</v>
      </c>
      <c r="G14" s="300">
        <v>1478</v>
      </c>
      <c r="H14" s="300">
        <v>1518</v>
      </c>
      <c r="I14" s="420">
        <v>78</v>
      </c>
      <c r="J14" s="428">
        <v>1660</v>
      </c>
      <c r="K14" s="300">
        <v>695</v>
      </c>
      <c r="L14" s="301">
        <v>965</v>
      </c>
    </row>
    <row r="15" spans="1:12" ht="16.5" customHeight="1">
      <c r="A15" s="417">
        <v>9</v>
      </c>
      <c r="B15" s="418">
        <v>1610</v>
      </c>
      <c r="C15" s="300">
        <v>802</v>
      </c>
      <c r="D15" s="300">
        <v>808</v>
      </c>
      <c r="E15" s="420">
        <v>44</v>
      </c>
      <c r="F15" s="429">
        <v>2957</v>
      </c>
      <c r="G15" s="300">
        <v>1489</v>
      </c>
      <c r="H15" s="300">
        <v>1468</v>
      </c>
      <c r="I15" s="420">
        <v>79</v>
      </c>
      <c r="J15" s="429">
        <v>1535</v>
      </c>
      <c r="K15" s="300">
        <v>649</v>
      </c>
      <c r="L15" s="301">
        <v>886</v>
      </c>
    </row>
    <row r="16" spans="1:12" ht="16.5" customHeight="1">
      <c r="A16" s="422" t="s">
        <v>149</v>
      </c>
      <c r="B16" s="425">
        <v>7806</v>
      </c>
      <c r="C16" s="423">
        <v>4054</v>
      </c>
      <c r="D16" s="423">
        <v>3752</v>
      </c>
      <c r="E16" s="424" t="s">
        <v>99</v>
      </c>
      <c r="F16" s="425">
        <v>16197</v>
      </c>
      <c r="G16" s="423">
        <v>8132</v>
      </c>
      <c r="H16" s="423">
        <v>8065</v>
      </c>
      <c r="I16" s="424" t="s">
        <v>106</v>
      </c>
      <c r="J16" s="425">
        <v>6247</v>
      </c>
      <c r="K16" s="423">
        <v>2448</v>
      </c>
      <c r="L16" s="426">
        <v>3799</v>
      </c>
    </row>
    <row r="17" spans="1:12" ht="16.5" customHeight="1">
      <c r="A17" s="417">
        <v>10</v>
      </c>
      <c r="B17" s="428">
        <v>1684</v>
      </c>
      <c r="C17" s="300">
        <v>878</v>
      </c>
      <c r="D17" s="300">
        <v>806</v>
      </c>
      <c r="E17" s="420">
        <v>45</v>
      </c>
      <c r="F17" s="428">
        <v>3143</v>
      </c>
      <c r="G17" s="300">
        <v>1559</v>
      </c>
      <c r="H17" s="300">
        <v>1584</v>
      </c>
      <c r="I17" s="420">
        <v>80</v>
      </c>
      <c r="J17" s="428">
        <v>1277</v>
      </c>
      <c r="K17" s="300">
        <v>490</v>
      </c>
      <c r="L17" s="301">
        <v>787</v>
      </c>
    </row>
    <row r="18" spans="1:12" ht="16.5" customHeight="1">
      <c r="A18" s="417">
        <v>11</v>
      </c>
      <c r="B18" s="428">
        <v>1579</v>
      </c>
      <c r="C18" s="300">
        <v>827</v>
      </c>
      <c r="D18" s="300">
        <v>752</v>
      </c>
      <c r="E18" s="420">
        <v>46</v>
      </c>
      <c r="F18" s="428">
        <v>3332</v>
      </c>
      <c r="G18" s="300">
        <v>1707</v>
      </c>
      <c r="H18" s="300">
        <v>1625</v>
      </c>
      <c r="I18" s="420">
        <v>81</v>
      </c>
      <c r="J18" s="428">
        <v>1225</v>
      </c>
      <c r="K18" s="300">
        <v>496</v>
      </c>
      <c r="L18" s="301">
        <v>729</v>
      </c>
    </row>
    <row r="19" spans="1:12" ht="16.5" customHeight="1">
      <c r="A19" s="417">
        <v>12</v>
      </c>
      <c r="B19" s="428">
        <v>1542</v>
      </c>
      <c r="C19" s="300">
        <v>813</v>
      </c>
      <c r="D19" s="300">
        <v>729</v>
      </c>
      <c r="E19" s="420">
        <v>47</v>
      </c>
      <c r="F19" s="428">
        <v>3246</v>
      </c>
      <c r="G19" s="300">
        <v>1619</v>
      </c>
      <c r="H19" s="300">
        <v>1627</v>
      </c>
      <c r="I19" s="420">
        <v>82</v>
      </c>
      <c r="J19" s="428">
        <v>1338</v>
      </c>
      <c r="K19" s="300">
        <v>540</v>
      </c>
      <c r="L19" s="301">
        <v>798</v>
      </c>
    </row>
    <row r="20" spans="1:12" ht="16.5" customHeight="1">
      <c r="A20" s="417">
        <v>13</v>
      </c>
      <c r="B20" s="428">
        <v>1516</v>
      </c>
      <c r="C20" s="300">
        <v>743</v>
      </c>
      <c r="D20" s="300">
        <v>773</v>
      </c>
      <c r="E20" s="420">
        <v>48</v>
      </c>
      <c r="F20" s="428">
        <v>3268</v>
      </c>
      <c r="G20" s="300">
        <v>1657</v>
      </c>
      <c r="H20" s="300">
        <v>1611</v>
      </c>
      <c r="I20" s="420">
        <v>83</v>
      </c>
      <c r="J20" s="428">
        <v>1273</v>
      </c>
      <c r="K20" s="300">
        <v>481</v>
      </c>
      <c r="L20" s="301">
        <v>792</v>
      </c>
    </row>
    <row r="21" spans="1:12" ht="16.5" customHeight="1">
      <c r="A21" s="417">
        <v>14</v>
      </c>
      <c r="B21" s="429">
        <v>1485</v>
      </c>
      <c r="C21" s="300">
        <v>793</v>
      </c>
      <c r="D21" s="300">
        <v>692</v>
      </c>
      <c r="E21" s="420">
        <v>49</v>
      </c>
      <c r="F21" s="429">
        <v>3208</v>
      </c>
      <c r="G21" s="300">
        <v>1590</v>
      </c>
      <c r="H21" s="300">
        <v>1618</v>
      </c>
      <c r="I21" s="420">
        <v>84</v>
      </c>
      <c r="J21" s="429">
        <v>1134</v>
      </c>
      <c r="K21" s="300">
        <v>441</v>
      </c>
      <c r="L21" s="301">
        <v>693</v>
      </c>
    </row>
    <row r="22" spans="1:12" ht="16.5" customHeight="1">
      <c r="A22" s="422" t="s">
        <v>93</v>
      </c>
      <c r="B22" s="425">
        <v>7948</v>
      </c>
      <c r="C22" s="423">
        <v>4035</v>
      </c>
      <c r="D22" s="423">
        <v>3913</v>
      </c>
      <c r="E22" s="424" t="s">
        <v>100</v>
      </c>
      <c r="F22" s="425">
        <v>14705</v>
      </c>
      <c r="G22" s="423">
        <v>7420</v>
      </c>
      <c r="H22" s="423">
        <v>7285</v>
      </c>
      <c r="I22" s="424" t="s">
        <v>150</v>
      </c>
      <c r="J22" s="425">
        <v>4465</v>
      </c>
      <c r="K22" s="423">
        <v>1609</v>
      </c>
      <c r="L22" s="426">
        <v>2856</v>
      </c>
    </row>
    <row r="23" spans="1:12" ht="16.5" customHeight="1">
      <c r="A23" s="417">
        <v>15</v>
      </c>
      <c r="B23" s="428">
        <v>1482</v>
      </c>
      <c r="C23" s="300">
        <v>759</v>
      </c>
      <c r="D23" s="300">
        <v>723</v>
      </c>
      <c r="E23" s="420">
        <v>50</v>
      </c>
      <c r="F23" s="428">
        <v>3187</v>
      </c>
      <c r="G23" s="300">
        <v>1605</v>
      </c>
      <c r="H23" s="300">
        <v>1582</v>
      </c>
      <c r="I23" s="420">
        <v>85</v>
      </c>
      <c r="J23" s="428">
        <v>1027</v>
      </c>
      <c r="K23" s="300">
        <v>389</v>
      </c>
      <c r="L23" s="301">
        <v>638</v>
      </c>
    </row>
    <row r="24" spans="1:12" ht="16.5" customHeight="1">
      <c r="A24" s="417">
        <v>16</v>
      </c>
      <c r="B24" s="428">
        <v>1451</v>
      </c>
      <c r="C24" s="300">
        <v>754</v>
      </c>
      <c r="D24" s="300">
        <v>697</v>
      </c>
      <c r="E24" s="420">
        <v>51</v>
      </c>
      <c r="F24" s="428">
        <v>3051</v>
      </c>
      <c r="G24" s="300">
        <v>1536</v>
      </c>
      <c r="H24" s="300">
        <v>1515</v>
      </c>
      <c r="I24" s="420">
        <v>86</v>
      </c>
      <c r="J24" s="428">
        <v>912</v>
      </c>
      <c r="K24" s="300">
        <v>338</v>
      </c>
      <c r="L24" s="301">
        <v>574</v>
      </c>
    </row>
    <row r="25" spans="1:12" ht="16.5" customHeight="1">
      <c r="A25" s="417">
        <v>17</v>
      </c>
      <c r="B25" s="428">
        <v>1538</v>
      </c>
      <c r="C25" s="300">
        <v>802</v>
      </c>
      <c r="D25" s="300">
        <v>736</v>
      </c>
      <c r="E25" s="420">
        <v>52</v>
      </c>
      <c r="F25" s="428">
        <v>3110</v>
      </c>
      <c r="G25" s="300">
        <v>1553</v>
      </c>
      <c r="H25" s="300">
        <v>1557</v>
      </c>
      <c r="I25" s="420">
        <v>87</v>
      </c>
      <c r="J25" s="428">
        <v>971</v>
      </c>
      <c r="K25" s="300">
        <v>341</v>
      </c>
      <c r="L25" s="301">
        <v>630</v>
      </c>
    </row>
    <row r="26" spans="1:12" ht="16.5" customHeight="1">
      <c r="A26" s="417">
        <v>18</v>
      </c>
      <c r="B26" s="428">
        <v>1599</v>
      </c>
      <c r="C26" s="300">
        <v>781</v>
      </c>
      <c r="D26" s="300">
        <v>818</v>
      </c>
      <c r="E26" s="420">
        <v>53</v>
      </c>
      <c r="F26" s="428">
        <v>2294</v>
      </c>
      <c r="G26" s="300">
        <v>1134</v>
      </c>
      <c r="H26" s="300">
        <v>1160</v>
      </c>
      <c r="I26" s="420">
        <v>88</v>
      </c>
      <c r="J26" s="428">
        <v>828</v>
      </c>
      <c r="K26" s="300">
        <v>282</v>
      </c>
      <c r="L26" s="301">
        <v>546</v>
      </c>
    </row>
    <row r="27" spans="1:12" ht="16.5" customHeight="1">
      <c r="A27" s="417">
        <v>19</v>
      </c>
      <c r="B27" s="429">
        <v>1878</v>
      </c>
      <c r="C27" s="300">
        <v>939</v>
      </c>
      <c r="D27" s="300">
        <v>939</v>
      </c>
      <c r="E27" s="420">
        <v>54</v>
      </c>
      <c r="F27" s="429">
        <v>3063</v>
      </c>
      <c r="G27" s="300">
        <v>1592</v>
      </c>
      <c r="H27" s="300">
        <v>1471</v>
      </c>
      <c r="I27" s="420">
        <v>89</v>
      </c>
      <c r="J27" s="429">
        <v>727</v>
      </c>
      <c r="K27" s="300">
        <v>259</v>
      </c>
      <c r="L27" s="301">
        <v>468</v>
      </c>
    </row>
    <row r="28" spans="1:12" ht="16.5" customHeight="1">
      <c r="A28" s="422" t="s">
        <v>94</v>
      </c>
      <c r="B28" s="425">
        <v>11191</v>
      </c>
      <c r="C28" s="423">
        <v>5434</v>
      </c>
      <c r="D28" s="423">
        <v>5757</v>
      </c>
      <c r="E28" s="424" t="s">
        <v>101</v>
      </c>
      <c r="F28" s="425">
        <v>12012</v>
      </c>
      <c r="G28" s="423">
        <v>6175</v>
      </c>
      <c r="H28" s="423">
        <v>5837</v>
      </c>
      <c r="I28" s="424" t="s">
        <v>108</v>
      </c>
      <c r="J28" s="425">
        <v>2187</v>
      </c>
      <c r="K28" s="423">
        <v>688</v>
      </c>
      <c r="L28" s="426">
        <v>1499</v>
      </c>
    </row>
    <row r="29" spans="1:12" ht="16.5" customHeight="1">
      <c r="A29" s="417">
        <v>20</v>
      </c>
      <c r="B29" s="428">
        <v>2046</v>
      </c>
      <c r="C29" s="300">
        <v>1036</v>
      </c>
      <c r="D29" s="300">
        <v>1010</v>
      </c>
      <c r="E29" s="420">
        <v>55</v>
      </c>
      <c r="F29" s="428">
        <v>2651</v>
      </c>
      <c r="G29" s="300">
        <v>1405</v>
      </c>
      <c r="H29" s="300">
        <v>1246</v>
      </c>
      <c r="I29" s="420">
        <v>90</v>
      </c>
      <c r="J29" s="428">
        <v>593</v>
      </c>
      <c r="K29" s="300">
        <v>206</v>
      </c>
      <c r="L29" s="301">
        <v>387</v>
      </c>
    </row>
    <row r="30" spans="1:12" ht="16.5" customHeight="1">
      <c r="A30" s="417">
        <v>21</v>
      </c>
      <c r="B30" s="428">
        <v>2180</v>
      </c>
      <c r="C30" s="300">
        <v>1057</v>
      </c>
      <c r="D30" s="300">
        <v>1123</v>
      </c>
      <c r="E30" s="420">
        <v>56</v>
      </c>
      <c r="F30" s="428">
        <v>2562</v>
      </c>
      <c r="G30" s="300">
        <v>1314</v>
      </c>
      <c r="H30" s="300">
        <v>1248</v>
      </c>
      <c r="I30" s="420">
        <v>91</v>
      </c>
      <c r="J30" s="428">
        <v>537</v>
      </c>
      <c r="K30" s="300">
        <v>169</v>
      </c>
      <c r="L30" s="301">
        <v>368</v>
      </c>
    </row>
    <row r="31" spans="1:12" ht="16.5" customHeight="1">
      <c r="A31" s="417">
        <v>22</v>
      </c>
      <c r="B31" s="428">
        <v>2198</v>
      </c>
      <c r="C31" s="300">
        <v>1046</v>
      </c>
      <c r="D31" s="300">
        <v>1152</v>
      </c>
      <c r="E31" s="420">
        <v>57</v>
      </c>
      <c r="F31" s="428">
        <v>2453</v>
      </c>
      <c r="G31" s="300">
        <v>1243</v>
      </c>
      <c r="H31" s="300">
        <v>1210</v>
      </c>
      <c r="I31" s="420">
        <v>92</v>
      </c>
      <c r="J31" s="428">
        <v>408</v>
      </c>
      <c r="K31" s="300">
        <v>123</v>
      </c>
      <c r="L31" s="301">
        <v>285</v>
      </c>
    </row>
    <row r="32" spans="1:12" ht="16.5" customHeight="1">
      <c r="A32" s="417">
        <v>23</v>
      </c>
      <c r="B32" s="428">
        <v>2429</v>
      </c>
      <c r="C32" s="300">
        <v>1153</v>
      </c>
      <c r="D32" s="300">
        <v>1276</v>
      </c>
      <c r="E32" s="420">
        <v>58</v>
      </c>
      <c r="F32" s="428">
        <v>2234</v>
      </c>
      <c r="G32" s="300">
        <v>1161</v>
      </c>
      <c r="H32" s="300">
        <v>1073</v>
      </c>
      <c r="I32" s="420">
        <v>93</v>
      </c>
      <c r="J32" s="428">
        <v>372</v>
      </c>
      <c r="K32" s="300">
        <v>115</v>
      </c>
      <c r="L32" s="301">
        <v>257</v>
      </c>
    </row>
    <row r="33" spans="1:12" ht="16.5" customHeight="1">
      <c r="A33" s="417">
        <v>24</v>
      </c>
      <c r="B33" s="429">
        <v>2338</v>
      </c>
      <c r="C33" s="300">
        <v>1142</v>
      </c>
      <c r="D33" s="300">
        <v>1196</v>
      </c>
      <c r="E33" s="420">
        <v>59</v>
      </c>
      <c r="F33" s="429">
        <v>2112</v>
      </c>
      <c r="G33" s="300">
        <v>1052</v>
      </c>
      <c r="H33" s="300">
        <v>1060</v>
      </c>
      <c r="I33" s="420">
        <v>94</v>
      </c>
      <c r="J33" s="429">
        <v>277</v>
      </c>
      <c r="K33" s="300">
        <v>75</v>
      </c>
      <c r="L33" s="301">
        <v>202</v>
      </c>
    </row>
    <row r="34" spans="1:12" ht="16.5" customHeight="1">
      <c r="A34" s="422" t="s">
        <v>95</v>
      </c>
      <c r="B34" s="425">
        <v>11704</v>
      </c>
      <c r="C34" s="423">
        <v>5974</v>
      </c>
      <c r="D34" s="423">
        <v>5730</v>
      </c>
      <c r="E34" s="424" t="s">
        <v>102</v>
      </c>
      <c r="F34" s="425">
        <v>9392</v>
      </c>
      <c r="G34" s="423">
        <v>4682</v>
      </c>
      <c r="H34" s="423">
        <v>4710</v>
      </c>
      <c r="I34" s="427" t="s">
        <v>151</v>
      </c>
      <c r="J34" s="425">
        <v>679</v>
      </c>
      <c r="K34" s="423">
        <v>120</v>
      </c>
      <c r="L34" s="426">
        <v>559</v>
      </c>
    </row>
    <row r="35" spans="1:12" ht="16.5" customHeight="1">
      <c r="A35" s="417">
        <v>25</v>
      </c>
      <c r="B35" s="428">
        <v>2482</v>
      </c>
      <c r="C35" s="300">
        <v>1267</v>
      </c>
      <c r="D35" s="300">
        <v>1215</v>
      </c>
      <c r="E35" s="420">
        <v>60</v>
      </c>
      <c r="F35" s="428">
        <v>2113</v>
      </c>
      <c r="G35" s="300">
        <v>1092</v>
      </c>
      <c r="H35" s="300">
        <v>1021</v>
      </c>
      <c r="I35" s="420">
        <v>95</v>
      </c>
      <c r="J35" s="428">
        <v>210</v>
      </c>
      <c r="K35" s="300">
        <v>45</v>
      </c>
      <c r="L35" s="301">
        <v>165</v>
      </c>
    </row>
    <row r="36" spans="1:12" ht="16.5" customHeight="1">
      <c r="A36" s="417">
        <v>26</v>
      </c>
      <c r="B36" s="428">
        <v>2333</v>
      </c>
      <c r="C36" s="300">
        <v>1169</v>
      </c>
      <c r="D36" s="300">
        <v>1164</v>
      </c>
      <c r="E36" s="420">
        <v>61</v>
      </c>
      <c r="F36" s="428">
        <v>1973</v>
      </c>
      <c r="G36" s="300">
        <v>997</v>
      </c>
      <c r="H36" s="300">
        <v>976</v>
      </c>
      <c r="I36" s="420">
        <v>96</v>
      </c>
      <c r="J36" s="428">
        <v>156</v>
      </c>
      <c r="K36" s="300">
        <v>30</v>
      </c>
      <c r="L36" s="301">
        <v>126</v>
      </c>
    </row>
    <row r="37" spans="1:12" ht="16.5" customHeight="1">
      <c r="A37" s="417">
        <v>27</v>
      </c>
      <c r="B37" s="428">
        <v>2409</v>
      </c>
      <c r="C37" s="300">
        <v>1244</v>
      </c>
      <c r="D37" s="300">
        <v>1165</v>
      </c>
      <c r="E37" s="420">
        <v>62</v>
      </c>
      <c r="F37" s="428">
        <v>1823</v>
      </c>
      <c r="G37" s="300">
        <v>896</v>
      </c>
      <c r="H37" s="300">
        <v>927</v>
      </c>
      <c r="I37" s="420">
        <v>97</v>
      </c>
      <c r="J37" s="428">
        <v>105</v>
      </c>
      <c r="K37" s="300">
        <v>23</v>
      </c>
      <c r="L37" s="301">
        <v>82</v>
      </c>
    </row>
    <row r="38" spans="1:12" ht="16.5" customHeight="1">
      <c r="A38" s="417">
        <v>28</v>
      </c>
      <c r="B38" s="428">
        <v>2302</v>
      </c>
      <c r="C38" s="300">
        <v>1203</v>
      </c>
      <c r="D38" s="300">
        <v>1099</v>
      </c>
      <c r="E38" s="420">
        <v>63</v>
      </c>
      <c r="F38" s="428">
        <v>1791</v>
      </c>
      <c r="G38" s="300">
        <v>882</v>
      </c>
      <c r="H38" s="300">
        <v>909</v>
      </c>
      <c r="I38" s="420">
        <v>98</v>
      </c>
      <c r="J38" s="428">
        <v>75</v>
      </c>
      <c r="K38" s="300">
        <v>8</v>
      </c>
      <c r="L38" s="301">
        <v>67</v>
      </c>
    </row>
    <row r="39" spans="1:12" ht="16.5" customHeight="1">
      <c r="A39" s="417">
        <v>29</v>
      </c>
      <c r="B39" s="429">
        <v>2178</v>
      </c>
      <c r="C39" s="300">
        <v>1091</v>
      </c>
      <c r="D39" s="300">
        <v>1087</v>
      </c>
      <c r="E39" s="420">
        <v>64</v>
      </c>
      <c r="F39" s="429">
        <v>1692</v>
      </c>
      <c r="G39" s="300">
        <v>815</v>
      </c>
      <c r="H39" s="300">
        <v>877</v>
      </c>
      <c r="I39" s="420">
        <v>99</v>
      </c>
      <c r="J39" s="428">
        <v>57</v>
      </c>
      <c r="K39" s="300">
        <v>8</v>
      </c>
      <c r="L39" s="301">
        <v>49</v>
      </c>
    </row>
    <row r="40" spans="1:12" ht="16.5" customHeight="1">
      <c r="A40" s="422" t="s">
        <v>96</v>
      </c>
      <c r="B40" s="425">
        <v>11935</v>
      </c>
      <c r="C40" s="423">
        <v>6051</v>
      </c>
      <c r="D40" s="423">
        <v>5884</v>
      </c>
      <c r="E40" s="424" t="s">
        <v>103</v>
      </c>
      <c r="F40" s="425">
        <v>9293</v>
      </c>
      <c r="G40" s="423">
        <v>4624</v>
      </c>
      <c r="H40" s="426">
        <v>4669</v>
      </c>
      <c r="I40" s="420">
        <v>100</v>
      </c>
      <c r="J40" s="428">
        <v>23</v>
      </c>
      <c r="K40" s="300">
        <v>3</v>
      </c>
      <c r="L40" s="301">
        <v>20</v>
      </c>
    </row>
    <row r="41" spans="1:12" ht="16.5" customHeight="1">
      <c r="A41" s="417">
        <v>30</v>
      </c>
      <c r="B41" s="428">
        <v>2293</v>
      </c>
      <c r="C41" s="300">
        <v>1173</v>
      </c>
      <c r="D41" s="300">
        <v>1120</v>
      </c>
      <c r="E41" s="420">
        <v>65</v>
      </c>
      <c r="F41" s="428">
        <v>1776</v>
      </c>
      <c r="G41" s="300">
        <v>897</v>
      </c>
      <c r="H41" s="300">
        <v>879</v>
      </c>
      <c r="I41" s="420">
        <v>101</v>
      </c>
      <c r="J41" s="428">
        <v>31</v>
      </c>
      <c r="K41" s="300">
        <v>2</v>
      </c>
      <c r="L41" s="301">
        <v>29</v>
      </c>
    </row>
    <row r="42" spans="1:12" ht="16.5" customHeight="1">
      <c r="A42" s="417">
        <v>31</v>
      </c>
      <c r="B42" s="428">
        <v>2394</v>
      </c>
      <c r="C42" s="300">
        <v>1208</v>
      </c>
      <c r="D42" s="300">
        <v>1186</v>
      </c>
      <c r="E42" s="420">
        <v>66</v>
      </c>
      <c r="F42" s="428">
        <v>1786</v>
      </c>
      <c r="G42" s="300">
        <v>887</v>
      </c>
      <c r="H42" s="300">
        <v>899</v>
      </c>
      <c r="I42" s="420">
        <v>102</v>
      </c>
      <c r="J42" s="428">
        <v>15</v>
      </c>
      <c r="K42" s="300">
        <v>1</v>
      </c>
      <c r="L42" s="301">
        <v>14</v>
      </c>
    </row>
    <row r="43" spans="1:12" ht="16.5" customHeight="1">
      <c r="A43" s="417">
        <v>32</v>
      </c>
      <c r="B43" s="428">
        <v>2299</v>
      </c>
      <c r="C43" s="300">
        <v>1169</v>
      </c>
      <c r="D43" s="300">
        <v>1130</v>
      </c>
      <c r="E43" s="420">
        <v>67</v>
      </c>
      <c r="F43" s="428">
        <v>1790</v>
      </c>
      <c r="G43" s="300">
        <v>889</v>
      </c>
      <c r="H43" s="300">
        <v>901</v>
      </c>
      <c r="I43" s="420">
        <v>103</v>
      </c>
      <c r="J43" s="428">
        <v>7</v>
      </c>
      <c r="K43" s="300">
        <v>0</v>
      </c>
      <c r="L43" s="301">
        <v>7</v>
      </c>
    </row>
    <row r="44" spans="1:12" ht="16.5" customHeight="1">
      <c r="A44" s="417">
        <v>33</v>
      </c>
      <c r="B44" s="428">
        <v>2430</v>
      </c>
      <c r="C44" s="300">
        <v>1227</v>
      </c>
      <c r="D44" s="300">
        <v>1203</v>
      </c>
      <c r="E44" s="420">
        <v>68</v>
      </c>
      <c r="F44" s="428">
        <v>1887</v>
      </c>
      <c r="G44" s="300">
        <v>962</v>
      </c>
      <c r="H44" s="300">
        <v>925</v>
      </c>
      <c r="I44" s="420" t="s">
        <v>52</v>
      </c>
      <c r="J44" s="429">
        <v>15</v>
      </c>
      <c r="K44" s="300">
        <v>4</v>
      </c>
      <c r="L44" s="301">
        <v>11</v>
      </c>
    </row>
    <row r="45" spans="1:12" ht="16.5" customHeight="1">
      <c r="A45" s="430">
        <v>34</v>
      </c>
      <c r="B45" s="429">
        <v>2519</v>
      </c>
      <c r="C45" s="302">
        <v>1274</v>
      </c>
      <c r="D45" s="302">
        <v>1245</v>
      </c>
      <c r="E45" s="431">
        <v>69</v>
      </c>
      <c r="F45" s="429">
        <v>2054</v>
      </c>
      <c r="G45" s="302">
        <v>989</v>
      </c>
      <c r="H45" s="302">
        <v>1065</v>
      </c>
      <c r="I45" s="432" t="s">
        <v>91</v>
      </c>
      <c r="J45" s="413">
        <v>0</v>
      </c>
      <c r="K45" s="303">
        <v>0</v>
      </c>
      <c r="L45" s="304">
        <v>0</v>
      </c>
    </row>
    <row r="46" spans="1:12">
      <c r="A46" s="570"/>
      <c r="B46" s="570"/>
      <c r="C46" s="570"/>
      <c r="D46" s="570"/>
      <c r="E46" s="570"/>
      <c r="F46" s="570"/>
      <c r="G46" s="570"/>
      <c r="H46" s="570"/>
      <c r="I46" s="570"/>
      <c r="J46" s="570"/>
      <c r="K46" s="570"/>
      <c r="L46" s="570"/>
    </row>
    <row r="47" spans="1:12">
      <c r="B47" s="181"/>
      <c r="C47" s="181"/>
      <c r="D47" s="181"/>
      <c r="F47" s="181"/>
      <c r="G47" s="181"/>
      <c r="H47" s="181"/>
    </row>
    <row r="48" spans="1:12">
      <c r="B48" s="181"/>
      <c r="C48" s="181"/>
      <c r="D48" s="181"/>
      <c r="F48" s="181"/>
      <c r="G48" s="181"/>
      <c r="H48" s="181"/>
    </row>
    <row r="49" spans="2:8">
      <c r="B49" s="181"/>
      <c r="C49" s="181"/>
      <c r="D49" s="181"/>
      <c r="F49" s="181"/>
      <c r="G49" s="181"/>
      <c r="H49" s="181"/>
    </row>
    <row r="50" spans="2:8">
      <c r="B50" s="181"/>
      <c r="C50" s="181"/>
      <c r="D50" s="181"/>
      <c r="F50" s="181"/>
      <c r="G50" s="181"/>
      <c r="H50" s="181"/>
    </row>
    <row r="51" spans="2:8">
      <c r="B51" s="181"/>
      <c r="C51" s="181"/>
      <c r="D51" s="181"/>
      <c r="F51" s="181"/>
      <c r="G51" s="181"/>
      <c r="H51" s="181"/>
    </row>
    <row r="52" spans="2:8">
      <c r="B52" s="181"/>
      <c r="C52" s="181"/>
      <c r="D52" s="181"/>
      <c r="F52" s="181"/>
      <c r="G52" s="181"/>
      <c r="H52" s="181"/>
    </row>
    <row r="53" spans="2:8">
      <c r="B53" s="181"/>
      <c r="C53" s="181"/>
      <c r="D53" s="181"/>
      <c r="F53" s="181"/>
      <c r="G53" s="181"/>
      <c r="H53" s="181"/>
    </row>
    <row r="54" spans="2:8">
      <c r="B54" s="181"/>
      <c r="C54" s="181"/>
      <c r="D54" s="181"/>
      <c r="F54" s="181"/>
      <c r="G54" s="181"/>
      <c r="H54" s="181"/>
    </row>
    <row r="55" spans="2:8">
      <c r="B55" s="181"/>
      <c r="C55" s="181"/>
      <c r="D55" s="181"/>
      <c r="F55" s="181"/>
      <c r="G55" s="181"/>
      <c r="H55" s="181"/>
    </row>
    <row r="56" spans="2:8">
      <c r="B56" s="181"/>
      <c r="C56" s="181"/>
      <c r="D56" s="181"/>
      <c r="F56" s="181"/>
      <c r="G56" s="181"/>
      <c r="H56" s="181"/>
    </row>
    <row r="57" spans="2:8">
      <c r="B57" s="181"/>
      <c r="C57" s="181"/>
      <c r="D57" s="181"/>
      <c r="F57" s="181"/>
      <c r="G57" s="181"/>
      <c r="H57" s="181"/>
    </row>
    <row r="58" spans="2:8">
      <c r="B58" s="181"/>
      <c r="C58" s="181"/>
      <c r="D58" s="181"/>
      <c r="F58" s="181"/>
      <c r="G58" s="181"/>
      <c r="H58" s="181"/>
    </row>
    <row r="59" spans="2:8">
      <c r="B59" s="181"/>
      <c r="C59" s="181"/>
      <c r="D59" s="181"/>
      <c r="F59" s="181"/>
      <c r="G59" s="181"/>
      <c r="H59" s="181"/>
    </row>
    <row r="60" spans="2:8">
      <c r="B60" s="181"/>
      <c r="C60" s="181"/>
      <c r="D60" s="181"/>
      <c r="F60" s="181"/>
      <c r="G60" s="181"/>
      <c r="H60" s="181"/>
    </row>
    <row r="61" spans="2:8">
      <c r="B61" s="181"/>
      <c r="C61" s="181"/>
      <c r="D61" s="181"/>
      <c r="F61" s="181"/>
      <c r="G61" s="181"/>
      <c r="H61" s="181"/>
    </row>
    <row r="62" spans="2:8">
      <c r="B62" s="181"/>
      <c r="C62" s="181"/>
      <c r="D62" s="181"/>
      <c r="F62" s="181"/>
      <c r="G62" s="181"/>
      <c r="H62" s="181"/>
    </row>
    <row r="63" spans="2:8">
      <c r="B63" s="181"/>
      <c r="C63" s="181"/>
      <c r="D63" s="181"/>
      <c r="F63" s="181"/>
      <c r="G63" s="181"/>
      <c r="H63" s="181"/>
    </row>
    <row r="64" spans="2:8">
      <c r="B64" s="181"/>
      <c r="C64" s="181"/>
      <c r="D64" s="181"/>
      <c r="F64" s="181"/>
      <c r="G64" s="181"/>
      <c r="H64" s="181"/>
    </row>
    <row r="65" spans="2:8">
      <c r="B65" s="181"/>
      <c r="C65" s="181"/>
      <c r="D65" s="181"/>
      <c r="F65" s="181"/>
      <c r="G65" s="181"/>
      <c r="H65" s="181"/>
    </row>
    <row r="66" spans="2:8">
      <c r="B66" s="181"/>
      <c r="C66" s="181"/>
      <c r="D66" s="181"/>
      <c r="F66" s="181"/>
      <c r="G66" s="181"/>
      <c r="H66" s="181"/>
    </row>
    <row r="67" spans="2:8">
      <c r="B67" s="181"/>
      <c r="C67" s="181"/>
      <c r="D67" s="181"/>
      <c r="F67" s="181"/>
      <c r="G67" s="181"/>
      <c r="H67" s="181"/>
    </row>
    <row r="68" spans="2:8">
      <c r="B68" s="181"/>
      <c r="C68" s="181"/>
      <c r="D68" s="181"/>
      <c r="F68" s="181"/>
      <c r="G68" s="181"/>
      <c r="H68" s="181"/>
    </row>
    <row r="69" spans="2:8">
      <c r="B69" s="181"/>
      <c r="C69" s="181"/>
      <c r="D69" s="181"/>
      <c r="F69" s="181"/>
      <c r="G69" s="181"/>
      <c r="H69" s="181"/>
    </row>
    <row r="70" spans="2:8">
      <c r="B70" s="181"/>
      <c r="C70" s="181"/>
      <c r="D70" s="181"/>
      <c r="F70" s="181"/>
      <c r="G70" s="181"/>
      <c r="H70" s="181"/>
    </row>
    <row r="71" spans="2:8">
      <c r="B71" s="181"/>
      <c r="C71" s="181"/>
      <c r="D71" s="181"/>
      <c r="F71" s="181"/>
      <c r="G71" s="181"/>
      <c r="H71" s="181"/>
    </row>
    <row r="72" spans="2:8">
      <c r="B72" s="181"/>
      <c r="C72" s="181"/>
      <c r="D72" s="181"/>
      <c r="F72" s="181"/>
      <c r="G72" s="181"/>
      <c r="H72" s="181"/>
    </row>
    <row r="73" spans="2:8">
      <c r="B73" s="181"/>
      <c r="C73" s="181"/>
      <c r="D73" s="181"/>
      <c r="F73" s="181"/>
      <c r="G73" s="181"/>
      <c r="H73" s="181"/>
    </row>
    <row r="74" spans="2:8">
      <c r="B74" s="181"/>
      <c r="C74" s="181"/>
      <c r="D74" s="181"/>
      <c r="F74" s="181"/>
      <c r="G74" s="181"/>
      <c r="H74" s="181"/>
    </row>
    <row r="75" spans="2:8">
      <c r="B75" s="181"/>
      <c r="C75" s="181"/>
      <c r="D75" s="181"/>
      <c r="F75" s="181"/>
      <c r="G75" s="181"/>
      <c r="H75" s="181"/>
    </row>
    <row r="76" spans="2:8">
      <c r="B76" s="181"/>
      <c r="C76" s="181"/>
      <c r="D76" s="181"/>
      <c r="F76" s="181"/>
      <c r="G76" s="181"/>
      <c r="H76" s="181"/>
    </row>
    <row r="77" spans="2:8">
      <c r="B77" s="181"/>
      <c r="C77" s="181"/>
      <c r="D77" s="181"/>
      <c r="F77" s="181"/>
      <c r="G77" s="181"/>
      <c r="H77" s="181"/>
    </row>
    <row r="78" spans="2:8">
      <c r="B78" s="181"/>
      <c r="C78" s="181"/>
      <c r="D78" s="181"/>
      <c r="F78" s="181"/>
      <c r="G78" s="181"/>
      <c r="H78" s="181"/>
    </row>
    <row r="79" spans="2:8">
      <c r="B79" s="181"/>
      <c r="C79" s="181"/>
      <c r="D79" s="181"/>
      <c r="F79" s="181"/>
      <c r="G79" s="181"/>
      <c r="H79" s="181"/>
    </row>
    <row r="80" spans="2:8">
      <c r="B80" s="181"/>
      <c r="C80" s="181"/>
      <c r="D80" s="181"/>
      <c r="F80" s="181"/>
      <c r="G80" s="181"/>
      <c r="H80" s="181"/>
    </row>
    <row r="81" spans="2:8">
      <c r="B81" s="181"/>
      <c r="C81" s="181"/>
      <c r="D81" s="181"/>
      <c r="F81" s="181"/>
      <c r="G81" s="181"/>
      <c r="H81" s="181"/>
    </row>
    <row r="82" spans="2:8">
      <c r="B82" s="181"/>
      <c r="C82" s="181"/>
      <c r="D82" s="181"/>
      <c r="F82" s="181"/>
      <c r="G82" s="181"/>
      <c r="H82" s="181"/>
    </row>
    <row r="83" spans="2:8">
      <c r="B83" s="181"/>
      <c r="C83" s="181"/>
      <c r="D83" s="181"/>
      <c r="F83" s="181"/>
      <c r="G83" s="181"/>
      <c r="H83" s="181"/>
    </row>
    <row r="84" spans="2:8">
      <c r="B84" s="181"/>
      <c r="C84" s="181"/>
      <c r="D84" s="181"/>
      <c r="F84" s="181"/>
      <c r="G84" s="181"/>
      <c r="H84" s="181"/>
    </row>
    <row r="85" spans="2:8">
      <c r="B85" s="181"/>
      <c r="C85" s="181"/>
      <c r="D85" s="181"/>
      <c r="F85" s="181"/>
      <c r="G85" s="181"/>
      <c r="H85" s="181"/>
    </row>
    <row r="86" spans="2:8">
      <c r="B86" s="181"/>
      <c r="C86" s="181"/>
      <c r="D86" s="181"/>
      <c r="F86" s="181"/>
      <c r="G86" s="181"/>
      <c r="H86" s="181"/>
    </row>
    <row r="87" spans="2:8">
      <c r="B87" s="181"/>
      <c r="C87" s="181"/>
      <c r="D87" s="181"/>
      <c r="F87" s="181"/>
      <c r="G87" s="181"/>
      <c r="H87" s="181"/>
    </row>
    <row r="88" spans="2:8">
      <c r="B88" s="181"/>
      <c r="C88" s="181"/>
      <c r="D88" s="181"/>
    </row>
    <row r="89" spans="2:8">
      <c r="B89" s="181"/>
      <c r="C89" s="181"/>
      <c r="D89" s="181"/>
    </row>
    <row r="90" spans="2:8">
      <c r="B90" s="181"/>
      <c r="C90" s="181"/>
      <c r="D90" s="181"/>
    </row>
    <row r="91" spans="2:8">
      <c r="B91" s="181"/>
      <c r="C91" s="181"/>
      <c r="D91" s="181"/>
    </row>
    <row r="92" spans="2:8">
      <c r="B92" s="181"/>
      <c r="C92" s="181"/>
      <c r="D92" s="181"/>
    </row>
    <row r="93" spans="2:8">
      <c r="B93" s="181"/>
      <c r="C93" s="181"/>
      <c r="D93" s="181"/>
    </row>
    <row r="94" spans="2:8">
      <c r="B94" s="181"/>
      <c r="C94" s="181"/>
      <c r="D94" s="181"/>
    </row>
    <row r="95" spans="2:8">
      <c r="B95" s="181"/>
      <c r="C95" s="181"/>
      <c r="D95" s="181"/>
    </row>
    <row r="96" spans="2:8">
      <c r="B96" s="181"/>
      <c r="C96" s="181"/>
      <c r="D96" s="181"/>
    </row>
    <row r="97" spans="2:4">
      <c r="B97" s="181"/>
      <c r="C97" s="181"/>
      <c r="D97" s="181"/>
    </row>
    <row r="98" spans="2:4">
      <c r="B98" s="181"/>
      <c r="C98" s="181"/>
      <c r="D98" s="181"/>
    </row>
    <row r="99" spans="2:4">
      <c r="B99" s="181"/>
      <c r="C99" s="181"/>
      <c r="D99" s="181"/>
    </row>
    <row r="100" spans="2:4">
      <c r="B100" s="181"/>
      <c r="C100" s="181"/>
      <c r="D100" s="181"/>
    </row>
    <row r="101" spans="2:4">
      <c r="B101" s="181"/>
      <c r="C101" s="181"/>
      <c r="D101" s="181"/>
    </row>
    <row r="102" spans="2:4">
      <c r="B102" s="181"/>
      <c r="C102" s="181"/>
      <c r="D102" s="181"/>
    </row>
    <row r="103" spans="2:4">
      <c r="B103" s="181"/>
      <c r="C103" s="181"/>
      <c r="D103" s="181"/>
    </row>
    <row r="104" spans="2:4">
      <c r="B104" s="181"/>
      <c r="C104" s="181"/>
      <c r="D104" s="181"/>
    </row>
    <row r="105" spans="2:4">
      <c r="B105" s="181"/>
      <c r="C105" s="181"/>
      <c r="D105" s="181"/>
    </row>
    <row r="106" spans="2:4">
      <c r="B106" s="181"/>
      <c r="C106" s="181"/>
      <c r="D106" s="181"/>
    </row>
    <row r="107" spans="2:4">
      <c r="B107" s="181"/>
      <c r="C107" s="181"/>
      <c r="D107" s="181"/>
    </row>
    <row r="108" spans="2:4">
      <c r="B108" s="181"/>
      <c r="C108" s="181"/>
      <c r="D108" s="181"/>
    </row>
    <row r="109" spans="2:4">
      <c r="B109" s="181"/>
      <c r="C109" s="181"/>
      <c r="D109" s="181"/>
    </row>
    <row r="110" spans="2:4">
      <c r="B110" s="181"/>
      <c r="C110" s="181"/>
      <c r="D110" s="181"/>
    </row>
    <row r="111" spans="2:4">
      <c r="B111" s="181"/>
      <c r="C111" s="181"/>
      <c r="D111" s="181"/>
    </row>
    <row r="112" spans="2:4">
      <c r="B112" s="181"/>
      <c r="C112" s="181"/>
      <c r="D112" s="181"/>
    </row>
    <row r="113" spans="2:4">
      <c r="B113" s="181"/>
      <c r="C113" s="181"/>
      <c r="D113" s="181"/>
    </row>
    <row r="114" spans="2:4">
      <c r="B114" s="181"/>
      <c r="C114" s="181"/>
      <c r="D114" s="181"/>
    </row>
    <row r="115" spans="2:4">
      <c r="B115" s="181"/>
      <c r="C115" s="181"/>
      <c r="D115" s="181"/>
    </row>
    <row r="116" spans="2:4">
      <c r="B116" s="181"/>
      <c r="C116" s="181"/>
      <c r="D116" s="181"/>
    </row>
    <row r="117" spans="2:4">
      <c r="B117" s="181"/>
      <c r="C117" s="181"/>
      <c r="D117" s="181"/>
    </row>
    <row r="118" spans="2:4">
      <c r="B118" s="181"/>
      <c r="C118" s="181"/>
      <c r="D118" s="181"/>
    </row>
    <row r="119" spans="2:4">
      <c r="B119" s="181"/>
      <c r="C119" s="181"/>
      <c r="D119" s="181"/>
    </row>
    <row r="120" spans="2:4">
      <c r="B120" s="181"/>
      <c r="C120" s="181"/>
      <c r="D120" s="181"/>
    </row>
    <row r="121" spans="2:4">
      <c r="B121" s="181"/>
      <c r="C121" s="181"/>
      <c r="D121" s="181"/>
    </row>
    <row r="122" spans="2:4">
      <c r="B122" s="181"/>
      <c r="C122" s="181"/>
      <c r="D122" s="181"/>
    </row>
    <row r="123" spans="2:4">
      <c r="B123" s="181"/>
      <c r="C123" s="181"/>
      <c r="D123" s="181"/>
    </row>
    <row r="124" spans="2:4">
      <c r="B124" s="181"/>
      <c r="C124" s="181"/>
      <c r="D124" s="181"/>
    </row>
    <row r="125" spans="2:4">
      <c r="B125" s="181"/>
      <c r="C125" s="181"/>
      <c r="D125" s="181"/>
    </row>
    <row r="126" spans="2:4">
      <c r="B126" s="181"/>
      <c r="C126" s="181"/>
      <c r="D126" s="181"/>
    </row>
    <row r="127" spans="2:4">
      <c r="B127" s="181"/>
      <c r="C127" s="181"/>
      <c r="D127" s="181"/>
    </row>
    <row r="128" spans="2:4">
      <c r="B128" s="181"/>
      <c r="C128" s="181"/>
      <c r="D128" s="181"/>
    </row>
    <row r="129" spans="2:4">
      <c r="B129" s="181"/>
      <c r="C129" s="181"/>
      <c r="D129" s="181"/>
    </row>
    <row r="130" spans="2:4">
      <c r="B130" s="182"/>
      <c r="C130" s="182"/>
      <c r="D130" s="182"/>
    </row>
    <row r="131" spans="2:4">
      <c r="B131" s="182"/>
      <c r="C131" s="182"/>
      <c r="D131" s="182"/>
    </row>
    <row r="132" spans="2:4">
      <c r="B132" s="182"/>
      <c r="C132" s="182"/>
      <c r="D132" s="182"/>
    </row>
    <row r="133" spans="2:4">
      <c r="B133" s="182"/>
      <c r="C133" s="182"/>
      <c r="D133" s="182"/>
    </row>
    <row r="134" spans="2:4">
      <c r="B134" s="182"/>
      <c r="C134" s="182"/>
      <c r="D134" s="182"/>
    </row>
    <row r="135" spans="2:4">
      <c r="B135" s="182"/>
      <c r="C135" s="182"/>
      <c r="D135" s="182"/>
    </row>
    <row r="136" spans="2:4">
      <c r="B136" s="182"/>
      <c r="C136" s="182"/>
      <c r="D136" s="182"/>
    </row>
    <row r="137" spans="2:4">
      <c r="B137" s="182"/>
      <c r="C137" s="182"/>
      <c r="D137" s="182"/>
    </row>
    <row r="138" spans="2:4">
      <c r="B138" s="182"/>
      <c r="C138" s="182"/>
      <c r="D138" s="182"/>
    </row>
    <row r="139" spans="2:4">
      <c r="B139" s="182"/>
      <c r="C139" s="182"/>
      <c r="D139" s="182"/>
    </row>
    <row r="140" spans="2:4">
      <c r="B140" s="182"/>
      <c r="C140" s="182"/>
      <c r="D140" s="182"/>
    </row>
    <row r="141" spans="2:4">
      <c r="B141" s="182"/>
      <c r="C141" s="182"/>
      <c r="D141" s="182"/>
    </row>
    <row r="142" spans="2:4">
      <c r="B142" s="182"/>
      <c r="C142" s="182"/>
      <c r="D142" s="182"/>
    </row>
    <row r="143" spans="2:4">
      <c r="B143" s="182"/>
      <c r="C143" s="182"/>
      <c r="D143" s="182"/>
    </row>
    <row r="144" spans="2:4">
      <c r="B144" s="182"/>
      <c r="C144" s="182"/>
      <c r="D144" s="182"/>
    </row>
    <row r="145" spans="2:4">
      <c r="B145" s="182"/>
      <c r="C145" s="182"/>
      <c r="D145" s="182"/>
    </row>
    <row r="146" spans="2:4">
      <c r="B146" s="182"/>
      <c r="C146" s="182"/>
      <c r="D146" s="182"/>
    </row>
    <row r="147" spans="2:4">
      <c r="B147" s="182"/>
      <c r="C147" s="182"/>
      <c r="D147" s="182"/>
    </row>
    <row r="148" spans="2:4">
      <c r="B148" s="182"/>
      <c r="C148" s="182"/>
      <c r="D148" s="182"/>
    </row>
    <row r="149" spans="2:4">
      <c r="B149" s="182"/>
      <c r="C149" s="182"/>
      <c r="D149" s="182"/>
    </row>
    <row r="150" spans="2:4">
      <c r="B150" s="182"/>
      <c r="C150" s="182"/>
      <c r="D150" s="182"/>
    </row>
    <row r="151" spans="2:4">
      <c r="B151" s="182"/>
      <c r="C151" s="182"/>
      <c r="D151" s="182"/>
    </row>
    <row r="152" spans="2:4">
      <c r="B152" s="182"/>
      <c r="C152" s="182"/>
      <c r="D152" s="182"/>
    </row>
    <row r="153" spans="2:4">
      <c r="B153" s="182"/>
      <c r="C153" s="182"/>
      <c r="D153" s="182"/>
    </row>
    <row r="154" spans="2:4">
      <c r="B154" s="182"/>
      <c r="C154" s="182"/>
      <c r="D154" s="182"/>
    </row>
    <row r="155" spans="2:4">
      <c r="B155" s="182"/>
      <c r="C155" s="182"/>
      <c r="D155" s="182"/>
    </row>
    <row r="156" spans="2:4">
      <c r="B156" s="182"/>
      <c r="C156" s="182"/>
      <c r="D156" s="182"/>
    </row>
    <row r="157" spans="2:4">
      <c r="B157" s="182"/>
      <c r="C157" s="182"/>
      <c r="D157" s="182"/>
    </row>
    <row r="158" spans="2:4">
      <c r="B158" s="182"/>
      <c r="C158" s="182"/>
      <c r="D158" s="182"/>
    </row>
    <row r="159" spans="2:4">
      <c r="B159" s="182"/>
      <c r="C159" s="182"/>
      <c r="D159" s="182"/>
    </row>
    <row r="160" spans="2:4">
      <c r="B160" s="182"/>
      <c r="C160" s="182"/>
      <c r="D160" s="182"/>
    </row>
    <row r="161" spans="2:4">
      <c r="B161" s="182"/>
      <c r="C161" s="182"/>
      <c r="D161" s="182"/>
    </row>
    <row r="162" spans="2:4">
      <c r="B162" s="182"/>
      <c r="C162" s="182"/>
      <c r="D162" s="182"/>
    </row>
    <row r="163" spans="2:4">
      <c r="B163" s="182"/>
      <c r="C163" s="182"/>
      <c r="D163" s="182"/>
    </row>
    <row r="164" spans="2:4">
      <c r="B164" s="182"/>
      <c r="C164" s="182"/>
      <c r="D164" s="182"/>
    </row>
    <row r="165" spans="2:4">
      <c r="B165" s="182"/>
      <c r="C165" s="182"/>
      <c r="D165" s="182"/>
    </row>
    <row r="166" spans="2:4">
      <c r="B166" s="182"/>
      <c r="C166" s="182"/>
      <c r="D166" s="182"/>
    </row>
    <row r="167" spans="2:4">
      <c r="B167" s="182"/>
      <c r="C167" s="182"/>
      <c r="D167" s="182"/>
    </row>
    <row r="168" spans="2:4">
      <c r="B168" s="182"/>
      <c r="C168" s="182"/>
      <c r="D168" s="182"/>
    </row>
    <row r="169" spans="2:4">
      <c r="B169" s="182"/>
      <c r="C169" s="182"/>
      <c r="D169" s="182"/>
    </row>
    <row r="170" spans="2:4">
      <c r="B170" s="182"/>
      <c r="C170" s="182"/>
      <c r="D170" s="182"/>
    </row>
    <row r="171" spans="2:4">
      <c r="B171" s="182"/>
      <c r="C171" s="182"/>
      <c r="D171" s="182"/>
    </row>
    <row r="172" spans="2:4">
      <c r="B172" s="182"/>
      <c r="C172" s="182"/>
      <c r="D172" s="182"/>
    </row>
    <row r="173" spans="2:4">
      <c r="B173" s="182"/>
      <c r="C173" s="182"/>
      <c r="D173" s="182"/>
    </row>
    <row r="174" spans="2:4">
      <c r="B174" s="182"/>
      <c r="C174" s="182"/>
      <c r="D174" s="182"/>
    </row>
    <row r="175" spans="2:4">
      <c r="B175" s="182"/>
      <c r="C175" s="182"/>
      <c r="D175" s="182"/>
    </row>
    <row r="176" spans="2:4">
      <c r="B176" s="182"/>
      <c r="C176" s="182"/>
      <c r="D176" s="182"/>
    </row>
    <row r="177" spans="2:4">
      <c r="B177" s="182"/>
      <c r="C177" s="182"/>
      <c r="D177" s="182"/>
    </row>
    <row r="178" spans="2:4">
      <c r="B178" s="182"/>
      <c r="C178" s="182"/>
      <c r="D178" s="182"/>
    </row>
    <row r="179" spans="2:4">
      <c r="B179" s="182"/>
      <c r="C179" s="182"/>
      <c r="D179" s="182"/>
    </row>
    <row r="180" spans="2:4">
      <c r="B180" s="182"/>
      <c r="C180" s="182"/>
      <c r="D180" s="182"/>
    </row>
    <row r="181" spans="2:4">
      <c r="B181" s="182"/>
      <c r="C181" s="182"/>
      <c r="D181" s="182"/>
    </row>
    <row r="182" spans="2:4">
      <c r="B182" s="182"/>
      <c r="C182" s="182"/>
      <c r="D182" s="182"/>
    </row>
    <row r="183" spans="2:4">
      <c r="B183" s="182"/>
      <c r="C183" s="182"/>
      <c r="D183" s="182"/>
    </row>
    <row r="184" spans="2:4">
      <c r="B184" s="182"/>
      <c r="C184" s="182"/>
      <c r="D184" s="182"/>
    </row>
    <row r="185" spans="2:4">
      <c r="B185" s="182"/>
      <c r="C185" s="182"/>
      <c r="D185" s="182"/>
    </row>
    <row r="186" spans="2:4">
      <c r="B186" s="182"/>
      <c r="C186" s="182"/>
      <c r="D186" s="182"/>
    </row>
    <row r="187" spans="2:4">
      <c r="B187" s="182"/>
      <c r="C187" s="182"/>
      <c r="D187" s="182"/>
    </row>
  </sheetData>
  <mergeCells count="2">
    <mergeCell ref="J1:L1"/>
    <mergeCell ref="A46:L46"/>
  </mergeCells>
  <phoneticPr fontId="2"/>
  <pageMargins left="0.78700000000000003" right="0.46" top="0.98399999999999999" bottom="0.98399999999999999" header="0.51200000000000001" footer="0.51200000000000001"/>
  <pageSetup paperSize="9" orientation="portrait" r:id="rId1"/>
  <headerFooter alignWithMargins="0">
    <oddHeader>&amp;C&amp;14第７表　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N50"/>
  <sheetViews>
    <sheetView view="pageLayout" zoomScaleNormal="100" zoomScaleSheetLayoutView="100" workbookViewId="0"/>
  </sheetViews>
  <sheetFormatPr defaultRowHeight="13.5"/>
  <cols>
    <col min="1" max="9" width="9" style="179"/>
    <col min="10" max="10" width="9.75" style="179" customWidth="1"/>
    <col min="11" max="14" width="0" style="179" hidden="1" customWidth="1"/>
    <col min="15" max="16384" width="9" style="179"/>
  </cols>
  <sheetData>
    <row r="4" spans="1:14">
      <c r="A4" s="183"/>
      <c r="B4" s="183"/>
      <c r="C4" s="183"/>
      <c r="D4" s="183"/>
      <c r="F4" s="183"/>
      <c r="G4" s="183"/>
      <c r="H4" s="183"/>
      <c r="I4" s="183"/>
      <c r="K4" s="180" t="s">
        <v>51</v>
      </c>
      <c r="L4" s="180" t="s">
        <v>3</v>
      </c>
      <c r="M4" s="180" t="s">
        <v>51</v>
      </c>
      <c r="N4" s="180" t="s">
        <v>4</v>
      </c>
    </row>
    <row r="5" spans="1:14">
      <c r="A5" s="183"/>
      <c r="B5" s="184"/>
      <c r="C5" s="183"/>
      <c r="D5" s="184"/>
      <c r="F5" s="183"/>
      <c r="G5" s="184"/>
      <c r="H5" s="184"/>
      <c r="I5" s="184"/>
      <c r="K5" s="185" t="s">
        <v>92</v>
      </c>
      <c r="L5" s="182">
        <v>4012</v>
      </c>
      <c r="M5" s="185" t="s">
        <v>92</v>
      </c>
      <c r="N5" s="186">
        <v>3629</v>
      </c>
    </row>
    <row r="6" spans="1:14">
      <c r="A6" s="183"/>
      <c r="B6" s="184"/>
      <c r="C6" s="183"/>
      <c r="D6" s="184"/>
      <c r="F6" s="183"/>
      <c r="G6" s="184"/>
      <c r="H6" s="184"/>
      <c r="I6" s="184"/>
      <c r="K6" s="185" t="s">
        <v>90</v>
      </c>
      <c r="L6" s="182">
        <v>4215</v>
      </c>
      <c r="M6" s="185" t="s">
        <v>90</v>
      </c>
      <c r="N6" s="187">
        <v>4025</v>
      </c>
    </row>
    <row r="7" spans="1:14">
      <c r="A7" s="183"/>
      <c r="B7" s="184"/>
      <c r="C7" s="183"/>
      <c r="D7" s="184"/>
      <c r="F7" s="183"/>
      <c r="G7" s="184"/>
      <c r="H7" s="184"/>
      <c r="I7" s="184"/>
      <c r="K7" s="185" t="s">
        <v>149</v>
      </c>
      <c r="L7" s="182">
        <v>4054</v>
      </c>
      <c r="M7" s="185" t="s">
        <v>149</v>
      </c>
      <c r="N7" s="187">
        <v>3752</v>
      </c>
    </row>
    <row r="8" spans="1:14">
      <c r="A8" s="183"/>
      <c r="B8" s="184"/>
      <c r="C8" s="183"/>
      <c r="D8" s="184"/>
      <c r="F8" s="183"/>
      <c r="G8" s="184"/>
      <c r="H8" s="184"/>
      <c r="I8" s="184"/>
      <c r="K8" s="185" t="s">
        <v>93</v>
      </c>
      <c r="L8" s="182">
        <v>4035</v>
      </c>
      <c r="M8" s="185" t="s">
        <v>93</v>
      </c>
      <c r="N8" s="187">
        <v>3913</v>
      </c>
    </row>
    <row r="9" spans="1:14">
      <c r="A9" s="183"/>
      <c r="B9" s="184"/>
      <c r="C9" s="183"/>
      <c r="D9" s="184"/>
      <c r="F9" s="183"/>
      <c r="G9" s="184"/>
      <c r="H9" s="184"/>
      <c r="I9" s="184"/>
      <c r="K9" s="185" t="s">
        <v>94</v>
      </c>
      <c r="L9" s="182">
        <v>5434</v>
      </c>
      <c r="M9" s="185" t="s">
        <v>94</v>
      </c>
      <c r="N9" s="187">
        <v>5757</v>
      </c>
    </row>
    <row r="10" spans="1:14">
      <c r="A10" s="183"/>
      <c r="B10" s="184"/>
      <c r="C10" s="183"/>
      <c r="D10" s="184"/>
      <c r="F10" s="183"/>
      <c r="G10" s="184"/>
      <c r="H10" s="184"/>
      <c r="I10" s="184"/>
      <c r="K10" s="185" t="s">
        <v>95</v>
      </c>
      <c r="L10" s="182">
        <v>5974</v>
      </c>
      <c r="M10" s="185" t="s">
        <v>95</v>
      </c>
      <c r="N10" s="187">
        <v>5730</v>
      </c>
    </row>
    <row r="11" spans="1:14">
      <c r="A11" s="183"/>
      <c r="B11" s="184"/>
      <c r="C11" s="183"/>
      <c r="D11" s="184"/>
      <c r="F11" s="183"/>
      <c r="G11" s="184"/>
      <c r="H11" s="184"/>
      <c r="I11" s="184"/>
      <c r="K11" s="185" t="s">
        <v>96</v>
      </c>
      <c r="L11" s="182">
        <v>6051</v>
      </c>
      <c r="M11" s="185" t="s">
        <v>96</v>
      </c>
      <c r="N11" s="187">
        <v>5884</v>
      </c>
    </row>
    <row r="12" spans="1:14">
      <c r="A12" s="183"/>
      <c r="B12" s="184"/>
      <c r="C12" s="183"/>
      <c r="D12" s="184"/>
      <c r="F12" s="183"/>
      <c r="G12" s="184"/>
      <c r="H12" s="184"/>
      <c r="I12" s="184"/>
      <c r="K12" s="185" t="s">
        <v>97</v>
      </c>
      <c r="L12" s="182">
        <v>6913</v>
      </c>
      <c r="M12" s="185" t="s">
        <v>97</v>
      </c>
      <c r="N12" s="187">
        <v>6817</v>
      </c>
    </row>
    <row r="13" spans="1:14">
      <c r="A13" s="183"/>
      <c r="B13" s="184"/>
      <c r="C13" s="183"/>
      <c r="D13" s="184"/>
      <c r="F13" s="188"/>
      <c r="G13" s="184"/>
      <c r="H13" s="184"/>
      <c r="I13" s="184"/>
      <c r="K13" s="189" t="s">
        <v>98</v>
      </c>
      <c r="L13" s="182">
        <v>7410</v>
      </c>
      <c r="M13" s="189" t="s">
        <v>98</v>
      </c>
      <c r="N13" s="190">
        <v>7419</v>
      </c>
    </row>
    <row r="14" spans="1:14">
      <c r="A14" s="183"/>
      <c r="B14" s="184"/>
      <c r="C14" s="183"/>
      <c r="D14" s="184"/>
      <c r="F14" s="188"/>
      <c r="G14" s="184"/>
      <c r="H14" s="184"/>
      <c r="I14" s="184"/>
      <c r="K14" s="189" t="s">
        <v>99</v>
      </c>
      <c r="L14" s="182">
        <v>8132</v>
      </c>
      <c r="M14" s="189" t="s">
        <v>99</v>
      </c>
      <c r="N14" s="190">
        <v>8065</v>
      </c>
    </row>
    <row r="15" spans="1:14">
      <c r="A15" s="183"/>
      <c r="B15" s="184"/>
      <c r="C15" s="183"/>
      <c r="D15" s="184"/>
      <c r="F15" s="188"/>
      <c r="G15" s="184"/>
      <c r="H15" s="184"/>
      <c r="I15" s="184"/>
      <c r="K15" s="189" t="s">
        <v>100</v>
      </c>
      <c r="L15" s="182">
        <v>7420</v>
      </c>
      <c r="M15" s="189" t="s">
        <v>100</v>
      </c>
      <c r="N15" s="190">
        <v>7285</v>
      </c>
    </row>
    <row r="16" spans="1:14">
      <c r="A16" s="183"/>
      <c r="B16" s="184"/>
      <c r="C16" s="183"/>
      <c r="D16" s="184"/>
      <c r="F16" s="188"/>
      <c r="G16" s="184"/>
      <c r="H16" s="184"/>
      <c r="I16" s="184"/>
      <c r="K16" s="189" t="s">
        <v>101</v>
      </c>
      <c r="L16" s="182">
        <v>6175</v>
      </c>
      <c r="M16" s="189" t="s">
        <v>101</v>
      </c>
      <c r="N16" s="190">
        <v>5837</v>
      </c>
    </row>
    <row r="17" spans="1:14">
      <c r="A17" s="183"/>
      <c r="B17" s="184"/>
      <c r="C17" s="183"/>
      <c r="D17" s="184"/>
      <c r="F17" s="188"/>
      <c r="G17" s="184"/>
      <c r="H17" s="184"/>
      <c r="I17" s="184"/>
      <c r="K17" s="189" t="s">
        <v>102</v>
      </c>
      <c r="L17" s="182">
        <v>4682</v>
      </c>
      <c r="M17" s="189" t="s">
        <v>102</v>
      </c>
      <c r="N17" s="190">
        <v>4710</v>
      </c>
    </row>
    <row r="18" spans="1:14">
      <c r="A18" s="183"/>
      <c r="B18" s="184"/>
      <c r="C18" s="183"/>
      <c r="D18" s="184"/>
      <c r="F18" s="188"/>
      <c r="G18" s="184"/>
      <c r="H18" s="184"/>
      <c r="I18" s="184"/>
      <c r="K18" s="189" t="s">
        <v>103</v>
      </c>
      <c r="L18" s="182">
        <v>4624</v>
      </c>
      <c r="M18" s="189" t="s">
        <v>103</v>
      </c>
      <c r="N18" s="190">
        <v>4669</v>
      </c>
    </row>
    <row r="19" spans="1:14">
      <c r="A19" s="183"/>
      <c r="B19" s="184"/>
      <c r="C19" s="183"/>
      <c r="D19" s="184"/>
      <c r="F19" s="188"/>
      <c r="G19" s="184"/>
      <c r="H19" s="184"/>
      <c r="I19" s="184"/>
      <c r="K19" s="189" t="s">
        <v>104</v>
      </c>
      <c r="L19" s="182">
        <v>4620</v>
      </c>
      <c r="M19" s="189" t="s">
        <v>104</v>
      </c>
      <c r="N19" s="190">
        <v>5312</v>
      </c>
    </row>
    <row r="20" spans="1:14">
      <c r="A20" s="183"/>
      <c r="B20" s="184"/>
      <c r="C20" s="183"/>
      <c r="D20" s="184"/>
      <c r="F20" s="188"/>
      <c r="G20" s="184"/>
      <c r="H20" s="184"/>
      <c r="I20" s="184"/>
      <c r="K20" s="189" t="s">
        <v>105</v>
      </c>
      <c r="L20" s="182">
        <v>3614</v>
      </c>
      <c r="M20" s="189" t="s">
        <v>105</v>
      </c>
      <c r="N20" s="190">
        <v>4699</v>
      </c>
    </row>
    <row r="21" spans="1:14">
      <c r="A21" s="183"/>
      <c r="B21" s="184"/>
      <c r="C21" s="183"/>
      <c r="D21" s="184"/>
      <c r="F21" s="183"/>
      <c r="G21" s="184"/>
      <c r="H21" s="184"/>
      <c r="I21" s="184"/>
      <c r="K21" s="185" t="s">
        <v>106</v>
      </c>
      <c r="L21" s="182">
        <v>2448</v>
      </c>
      <c r="M21" s="185" t="s">
        <v>106</v>
      </c>
      <c r="N21" s="190">
        <v>3799</v>
      </c>
    </row>
    <row r="22" spans="1:14">
      <c r="A22" s="183"/>
      <c r="B22" s="184"/>
      <c r="C22" s="183"/>
      <c r="D22" s="184"/>
      <c r="F22" s="183"/>
      <c r="G22" s="184"/>
      <c r="H22" s="184"/>
      <c r="I22" s="184"/>
      <c r="K22" s="185" t="s">
        <v>107</v>
      </c>
      <c r="L22" s="182">
        <v>1609</v>
      </c>
      <c r="M22" s="185" t="s">
        <v>107</v>
      </c>
      <c r="N22" s="190">
        <v>2856</v>
      </c>
    </row>
    <row r="23" spans="1:14">
      <c r="A23" s="183"/>
      <c r="B23" s="184"/>
      <c r="C23" s="183"/>
      <c r="D23" s="184"/>
      <c r="F23" s="183"/>
      <c r="G23" s="184"/>
      <c r="H23" s="184"/>
      <c r="I23" s="184"/>
      <c r="K23" s="185" t="s">
        <v>108</v>
      </c>
      <c r="L23" s="182">
        <v>688</v>
      </c>
      <c r="M23" s="185" t="s">
        <v>108</v>
      </c>
      <c r="N23" s="190">
        <v>1499</v>
      </c>
    </row>
    <row r="24" spans="1:14">
      <c r="A24" s="183"/>
      <c r="B24" s="184"/>
      <c r="C24" s="183"/>
      <c r="D24" s="184"/>
      <c r="F24" s="183"/>
      <c r="G24" s="184"/>
      <c r="H24" s="184"/>
      <c r="I24" s="184"/>
      <c r="K24" s="191" t="s">
        <v>109</v>
      </c>
      <c r="L24" s="192">
        <v>124</v>
      </c>
      <c r="M24" s="191" t="s">
        <v>109</v>
      </c>
      <c r="N24" s="193">
        <v>570</v>
      </c>
    </row>
    <row r="25" spans="1:14">
      <c r="A25" s="183"/>
      <c r="B25" s="184"/>
      <c r="C25" s="183"/>
      <c r="D25" s="184"/>
      <c r="G25" s="194"/>
      <c r="H25" s="194"/>
      <c r="I25" s="194"/>
      <c r="L25" s="194">
        <f>SUM(L5:L24)</f>
        <v>92234</v>
      </c>
      <c r="N25" s="194">
        <f>SUM(N5:N24)</f>
        <v>96227</v>
      </c>
    </row>
    <row r="26" spans="1:14">
      <c r="A26" s="183"/>
      <c r="B26" s="184"/>
      <c r="C26" s="183"/>
      <c r="D26" s="184"/>
    </row>
    <row r="27" spans="1:14">
      <c r="A27" s="183"/>
      <c r="B27" s="184"/>
      <c r="C27" s="183"/>
      <c r="D27" s="184"/>
    </row>
    <row r="28" spans="1:14">
      <c r="A28" s="183"/>
      <c r="B28" s="184"/>
      <c r="C28" s="183"/>
      <c r="D28" s="184"/>
    </row>
    <row r="29" spans="1:14">
      <c r="A29" s="183"/>
      <c r="B29" s="184"/>
      <c r="C29" s="183"/>
      <c r="D29" s="184"/>
    </row>
    <row r="30" spans="1:14">
      <c r="A30" s="183"/>
      <c r="B30" s="184"/>
      <c r="C30" s="183"/>
      <c r="D30" s="184"/>
    </row>
    <row r="31" spans="1:14">
      <c r="A31" s="183"/>
      <c r="B31" s="184"/>
      <c r="C31" s="183"/>
      <c r="D31" s="184"/>
    </row>
    <row r="32" spans="1:14">
      <c r="A32" s="183"/>
      <c r="B32" s="184"/>
      <c r="C32" s="183"/>
      <c r="D32" s="184"/>
    </row>
    <row r="33" spans="1:4">
      <c r="A33" s="183"/>
      <c r="B33" s="184"/>
      <c r="C33" s="183"/>
      <c r="D33" s="184"/>
    </row>
    <row r="34" spans="1:4">
      <c r="A34" s="183"/>
      <c r="B34" s="184"/>
      <c r="C34" s="183"/>
      <c r="D34" s="184"/>
    </row>
    <row r="35" spans="1:4">
      <c r="A35" s="183"/>
      <c r="B35" s="184"/>
      <c r="C35" s="183"/>
      <c r="D35" s="184"/>
    </row>
    <row r="36" spans="1:4">
      <c r="A36" s="183"/>
      <c r="B36" s="184"/>
      <c r="C36" s="183"/>
      <c r="D36" s="184"/>
    </row>
    <row r="37" spans="1:4">
      <c r="A37" s="183"/>
      <c r="B37" s="184"/>
      <c r="C37" s="183"/>
      <c r="D37" s="184"/>
    </row>
    <row r="38" spans="1:4">
      <c r="A38" s="183"/>
      <c r="B38" s="184"/>
      <c r="C38" s="183"/>
      <c r="D38" s="184"/>
    </row>
    <row r="39" spans="1:4">
      <c r="A39" s="183"/>
      <c r="B39" s="184"/>
      <c r="C39" s="183"/>
      <c r="D39" s="184"/>
    </row>
    <row r="40" spans="1:4">
      <c r="A40" s="183"/>
      <c r="B40" s="184"/>
      <c r="C40" s="183"/>
      <c r="D40" s="184"/>
    </row>
    <row r="41" spans="1:4">
      <c r="A41" s="183"/>
      <c r="B41" s="184"/>
      <c r="C41" s="183"/>
      <c r="D41" s="184"/>
    </row>
    <row r="42" spans="1:4">
      <c r="A42" s="183"/>
      <c r="B42" s="184"/>
      <c r="C42" s="183"/>
      <c r="D42" s="184"/>
    </row>
    <row r="43" spans="1:4">
      <c r="A43" s="183"/>
      <c r="B43" s="184"/>
      <c r="C43" s="183"/>
      <c r="D43" s="184"/>
    </row>
    <row r="44" spans="1:4">
      <c r="A44" s="183"/>
      <c r="B44" s="184"/>
      <c r="C44" s="183"/>
      <c r="D44" s="184"/>
    </row>
    <row r="45" spans="1:4">
      <c r="A45" s="183"/>
      <c r="B45" s="184"/>
      <c r="C45" s="183"/>
      <c r="D45" s="184"/>
    </row>
    <row r="46" spans="1:4">
      <c r="A46" s="188"/>
      <c r="B46" s="184"/>
      <c r="C46" s="188"/>
      <c r="D46" s="184"/>
    </row>
    <row r="50" spans="1:10">
      <c r="A50" s="571"/>
      <c r="B50" s="571"/>
      <c r="C50" s="571"/>
      <c r="D50" s="571"/>
      <c r="E50" s="571"/>
      <c r="F50" s="571"/>
      <c r="G50" s="571"/>
      <c r="H50" s="571"/>
      <c r="I50" s="571"/>
      <c r="J50" s="571"/>
    </row>
  </sheetData>
  <mergeCells count="1">
    <mergeCell ref="A50:J50"/>
  </mergeCells>
  <phoneticPr fontId="2"/>
  <pageMargins left="0.78700000000000003" right="0.32" top="0.98399999999999999" bottom="0.98399999999999999" header="0.51200000000000001" footer="0.51200000000000001"/>
  <pageSetup paperSize="9" orientation="portrait" r:id="rId1"/>
  <headerFooter alignWithMargins="0">
    <oddHeader>&amp;C&amp;14図３　人口の年齢構成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H39"/>
  <sheetViews>
    <sheetView view="pageLayout" zoomScaleNormal="100" zoomScaleSheetLayoutView="100" workbookViewId="0">
      <selection activeCell="A2" sqref="A2:A4"/>
    </sheetView>
  </sheetViews>
  <sheetFormatPr defaultRowHeight="13.5"/>
  <cols>
    <col min="1" max="1" width="10.25" style="179" bestFit="1" customWidth="1"/>
    <col min="2" max="8" width="10" style="179" customWidth="1"/>
    <col min="9" max="16384" width="9" style="179"/>
  </cols>
  <sheetData>
    <row r="2" spans="1:8">
      <c r="A2" s="572" t="s">
        <v>86</v>
      </c>
      <c r="B2" s="575" t="s">
        <v>64</v>
      </c>
      <c r="C2" s="576"/>
      <c r="D2" s="577"/>
      <c r="E2" s="581" t="s">
        <v>87</v>
      </c>
      <c r="F2" s="582"/>
      <c r="G2" s="583"/>
      <c r="H2" s="195" t="s">
        <v>88</v>
      </c>
    </row>
    <row r="3" spans="1:8">
      <c r="A3" s="573"/>
      <c r="B3" s="578"/>
      <c r="C3" s="579"/>
      <c r="D3" s="580"/>
      <c r="E3" s="584"/>
      <c r="F3" s="585"/>
      <c r="G3" s="586"/>
      <c r="H3" s="196" t="s">
        <v>161</v>
      </c>
    </row>
    <row r="4" spans="1:8">
      <c r="A4" s="574"/>
      <c r="B4" s="180" t="s">
        <v>10</v>
      </c>
      <c r="C4" s="180" t="s">
        <v>3</v>
      </c>
      <c r="D4" s="180" t="s">
        <v>4</v>
      </c>
      <c r="E4" s="180" t="s">
        <v>10</v>
      </c>
      <c r="F4" s="180" t="s">
        <v>3</v>
      </c>
      <c r="G4" s="180" t="s">
        <v>4</v>
      </c>
      <c r="H4" s="197" t="s">
        <v>89</v>
      </c>
    </row>
    <row r="5" spans="1:8" ht="33.75" customHeight="1">
      <c r="A5" s="195" t="s">
        <v>10</v>
      </c>
      <c r="B5" s="305">
        <v>188461</v>
      </c>
      <c r="C5" s="306">
        <v>92234</v>
      </c>
      <c r="D5" s="307">
        <v>96227</v>
      </c>
      <c r="E5" s="308">
        <v>100</v>
      </c>
      <c r="F5" s="309">
        <v>100</v>
      </c>
      <c r="G5" s="310">
        <v>100.00000000000001</v>
      </c>
      <c r="H5" s="311">
        <v>95.850436987539879</v>
      </c>
    </row>
    <row r="6" spans="1:8" ht="33.75" customHeight="1">
      <c r="A6" s="196" t="s">
        <v>147</v>
      </c>
      <c r="B6" s="312">
        <v>15881</v>
      </c>
      <c r="C6" s="313">
        <v>8227</v>
      </c>
      <c r="D6" s="314">
        <v>7654</v>
      </c>
      <c r="E6" s="315">
        <v>8.4266771374448819</v>
      </c>
      <c r="F6" s="316">
        <v>8.9197042305440508</v>
      </c>
      <c r="G6" s="317">
        <v>7.954108514242364</v>
      </c>
      <c r="H6" s="318">
        <v>107.48628168278024</v>
      </c>
    </row>
    <row r="7" spans="1:8" ht="33.75" customHeight="1">
      <c r="A7" s="196" t="s">
        <v>152</v>
      </c>
      <c r="B7" s="312">
        <v>15754</v>
      </c>
      <c r="C7" s="313">
        <v>8089</v>
      </c>
      <c r="D7" s="314">
        <v>7665</v>
      </c>
      <c r="E7" s="315">
        <v>8.3592891898058497</v>
      </c>
      <c r="F7" s="316">
        <v>8.7700847843528411</v>
      </c>
      <c r="G7" s="317">
        <v>7.9655398173069925</v>
      </c>
      <c r="H7" s="318">
        <v>105.53163731245922</v>
      </c>
    </row>
    <row r="8" spans="1:8" ht="33.75" customHeight="1">
      <c r="A8" s="196" t="s">
        <v>153</v>
      </c>
      <c r="B8" s="312">
        <v>22895</v>
      </c>
      <c r="C8" s="313">
        <v>11408</v>
      </c>
      <c r="D8" s="314">
        <v>11487</v>
      </c>
      <c r="E8" s="315">
        <v>12.148402056658938</v>
      </c>
      <c r="F8" s="316">
        <v>12.36854088513997</v>
      </c>
      <c r="G8" s="317">
        <v>11.937398027580617</v>
      </c>
      <c r="H8" s="318">
        <v>99.312266039871162</v>
      </c>
    </row>
    <row r="9" spans="1:8" ht="33.75" customHeight="1">
      <c r="A9" s="196" t="s">
        <v>154</v>
      </c>
      <c r="B9" s="312">
        <v>25665</v>
      </c>
      <c r="C9" s="313">
        <v>12964</v>
      </c>
      <c r="D9" s="314">
        <v>12701</v>
      </c>
      <c r="E9" s="315">
        <v>13.618202174455194</v>
      </c>
      <c r="F9" s="316">
        <v>14.055554350890127</v>
      </c>
      <c r="G9" s="317">
        <v>13.198998202167791</v>
      </c>
      <c r="H9" s="318">
        <v>102.07070309424455</v>
      </c>
    </row>
    <row r="10" spans="1:8" ht="33.75" customHeight="1">
      <c r="A10" s="196" t="s">
        <v>155</v>
      </c>
      <c r="B10" s="312">
        <v>31026</v>
      </c>
      <c r="C10" s="313">
        <v>15542</v>
      </c>
      <c r="D10" s="314">
        <v>15484</v>
      </c>
      <c r="E10" s="315">
        <v>16.462822546839931</v>
      </c>
      <c r="F10" s="316">
        <v>16.850619077563589</v>
      </c>
      <c r="G10" s="317">
        <v>16.091117877518784</v>
      </c>
      <c r="H10" s="318">
        <v>100.37458021183157</v>
      </c>
    </row>
    <row r="11" spans="1:8" ht="33.75" customHeight="1">
      <c r="A11" s="196" t="s">
        <v>156</v>
      </c>
      <c r="B11" s="312">
        <v>26717</v>
      </c>
      <c r="C11" s="313">
        <v>13595</v>
      </c>
      <c r="D11" s="314">
        <v>13122</v>
      </c>
      <c r="E11" s="315">
        <v>14.176407850961207</v>
      </c>
      <c r="F11" s="316">
        <v>14.739683847605004</v>
      </c>
      <c r="G11" s="317">
        <v>13.636505346732205</v>
      </c>
      <c r="H11" s="318">
        <v>103.6046334400244</v>
      </c>
    </row>
    <row r="12" spans="1:8" ht="33.75" customHeight="1">
      <c r="A12" s="196" t="s">
        <v>157</v>
      </c>
      <c r="B12" s="312">
        <v>18685</v>
      </c>
      <c r="C12" s="313">
        <v>9306</v>
      </c>
      <c r="D12" s="314">
        <v>9379</v>
      </c>
      <c r="E12" s="315">
        <v>9.9145181231130053</v>
      </c>
      <c r="F12" s="316">
        <v>10.089554827937636</v>
      </c>
      <c r="G12" s="317">
        <v>9.746744676650005</v>
      </c>
      <c r="H12" s="318">
        <v>99.221665422752963</v>
      </c>
    </row>
    <row r="13" spans="1:8" ht="33.75" customHeight="1">
      <c r="A13" s="196" t="s">
        <v>158</v>
      </c>
      <c r="B13" s="312">
        <v>18245</v>
      </c>
      <c r="C13" s="313">
        <v>8234</v>
      </c>
      <c r="D13" s="314">
        <v>10011</v>
      </c>
      <c r="E13" s="315">
        <v>9.681048068300603</v>
      </c>
      <c r="F13" s="316">
        <v>8.9272936227421571</v>
      </c>
      <c r="G13" s="317">
        <v>10.403524998181384</v>
      </c>
      <c r="H13" s="318">
        <v>82.249525521925875</v>
      </c>
    </row>
    <row r="14" spans="1:8" ht="33.75" customHeight="1">
      <c r="A14" s="196" t="s">
        <v>159</v>
      </c>
      <c r="B14" s="312">
        <v>10712</v>
      </c>
      <c r="C14" s="313">
        <v>4057</v>
      </c>
      <c r="D14" s="314">
        <v>6655</v>
      </c>
      <c r="E14" s="315">
        <v>5.6839346071601025</v>
      </c>
      <c r="F14" s="316">
        <v>4.3985948782444657</v>
      </c>
      <c r="G14" s="317">
        <v>6.9159383541002013</v>
      </c>
      <c r="H14" s="318">
        <v>60.961682945154017</v>
      </c>
    </row>
    <row r="15" spans="1:8" ht="33.75" customHeight="1">
      <c r="A15" s="197" t="s">
        <v>160</v>
      </c>
      <c r="B15" s="319">
        <v>2881</v>
      </c>
      <c r="C15" s="320">
        <v>812</v>
      </c>
      <c r="D15" s="321">
        <v>2069</v>
      </c>
      <c r="E15" s="322">
        <v>1.5286982452602926</v>
      </c>
      <c r="F15" s="323">
        <v>0.88036949498015926</v>
      </c>
      <c r="G15" s="324">
        <v>2.1501241855196569</v>
      </c>
      <c r="H15" s="325">
        <v>39.246012566457225</v>
      </c>
    </row>
    <row r="39" spans="1:8">
      <c r="A39" s="571"/>
      <c r="B39" s="571"/>
      <c r="C39" s="571"/>
      <c r="D39" s="571"/>
      <c r="E39" s="571"/>
      <c r="F39" s="571"/>
      <c r="G39" s="571"/>
      <c r="H39" s="571"/>
    </row>
  </sheetData>
  <mergeCells count="4">
    <mergeCell ref="A2:A4"/>
    <mergeCell ref="B2:D3"/>
    <mergeCell ref="E2:G3"/>
    <mergeCell ref="A39:H39"/>
  </mergeCells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>
    <oddHeader>&amp;C&amp;14第８表　男女別人口年齢別構成比及び男女比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54"/>
  <sheetViews>
    <sheetView view="pageLayout" zoomScaleNormal="100" zoomScaleSheetLayoutView="100" workbookViewId="0"/>
  </sheetViews>
  <sheetFormatPr defaultRowHeight="13.5"/>
  <cols>
    <col min="1" max="1" width="7.375" style="112" customWidth="1"/>
    <col min="2" max="4" width="8.5" style="105" customWidth="1"/>
    <col min="5" max="11" width="8.5" style="79" customWidth="1"/>
    <col min="12" max="16384" width="9" style="105"/>
  </cols>
  <sheetData>
    <row r="1" spans="1:11">
      <c r="A1" s="104" t="s">
        <v>9</v>
      </c>
      <c r="B1" s="104" t="s">
        <v>222</v>
      </c>
      <c r="C1" s="326" t="s">
        <v>134</v>
      </c>
      <c r="D1" s="327" t="s">
        <v>145</v>
      </c>
      <c r="E1" s="328" t="s">
        <v>163</v>
      </c>
      <c r="F1" s="329" t="s">
        <v>169</v>
      </c>
      <c r="G1" s="329" t="s">
        <v>186</v>
      </c>
      <c r="H1" s="329" t="s">
        <v>193</v>
      </c>
      <c r="I1" s="329" t="s">
        <v>194</v>
      </c>
      <c r="J1" s="329" t="s">
        <v>196</v>
      </c>
      <c r="K1" s="329" t="s">
        <v>221</v>
      </c>
    </row>
    <row r="2" spans="1:11">
      <c r="A2" s="106" t="s">
        <v>10</v>
      </c>
      <c r="B2" s="330">
        <v>176471</v>
      </c>
      <c r="C2" s="330">
        <v>176785</v>
      </c>
      <c r="D2" s="330">
        <v>180144</v>
      </c>
      <c r="E2" s="331">
        <v>180194</v>
      </c>
      <c r="F2" s="331">
        <v>182092</v>
      </c>
      <c r="G2" s="331">
        <v>182897</v>
      </c>
      <c r="H2" s="331">
        <v>185101</v>
      </c>
      <c r="I2" s="331">
        <v>186375</v>
      </c>
      <c r="J2" s="331">
        <v>187199</v>
      </c>
      <c r="K2" s="332">
        <v>188461</v>
      </c>
    </row>
    <row r="3" spans="1:11">
      <c r="A3" s="106" t="s">
        <v>51</v>
      </c>
      <c r="B3" s="107"/>
      <c r="C3" s="107"/>
      <c r="D3" s="107"/>
      <c r="E3" s="333"/>
      <c r="F3" s="333"/>
      <c r="G3" s="333"/>
      <c r="H3" s="333"/>
      <c r="I3" s="333"/>
      <c r="J3" s="333"/>
      <c r="K3" s="334"/>
    </row>
    <row r="4" spans="1:11">
      <c r="A4" s="106">
        <v>0</v>
      </c>
      <c r="B4" s="107">
        <v>1443</v>
      </c>
      <c r="C4" s="107">
        <v>1458</v>
      </c>
      <c r="D4" s="107">
        <v>1437</v>
      </c>
      <c r="E4" s="333">
        <v>1489</v>
      </c>
      <c r="F4" s="333">
        <v>1513</v>
      </c>
      <c r="G4" s="333">
        <v>1549</v>
      </c>
      <c r="H4" s="333">
        <v>1559</v>
      </c>
      <c r="I4" s="333">
        <v>1509</v>
      </c>
      <c r="J4" s="333">
        <v>1529</v>
      </c>
      <c r="K4" s="334">
        <v>1312</v>
      </c>
    </row>
    <row r="5" spans="1:11">
      <c r="A5" s="106">
        <v>1</v>
      </c>
      <c r="B5" s="107">
        <v>1535</v>
      </c>
      <c r="C5" s="107">
        <v>1482</v>
      </c>
      <c r="D5" s="107">
        <v>1533</v>
      </c>
      <c r="E5" s="333">
        <v>1486</v>
      </c>
      <c r="F5" s="333">
        <v>1577</v>
      </c>
      <c r="G5" s="333">
        <v>1583</v>
      </c>
      <c r="H5" s="333">
        <v>1643</v>
      </c>
      <c r="I5" s="333">
        <v>1585</v>
      </c>
      <c r="J5" s="333">
        <v>1513</v>
      </c>
      <c r="K5" s="334">
        <v>1561</v>
      </c>
    </row>
    <row r="6" spans="1:11">
      <c r="A6" s="106">
        <v>2</v>
      </c>
      <c r="B6" s="107">
        <v>1444</v>
      </c>
      <c r="C6" s="107">
        <v>1518</v>
      </c>
      <c r="D6" s="107">
        <v>1464</v>
      </c>
      <c r="E6" s="333">
        <v>1549</v>
      </c>
      <c r="F6" s="333">
        <v>1566</v>
      </c>
      <c r="G6" s="333">
        <v>1579</v>
      </c>
      <c r="H6" s="333">
        <v>1618</v>
      </c>
      <c r="I6" s="333">
        <v>1633</v>
      </c>
      <c r="J6" s="333">
        <v>1597</v>
      </c>
      <c r="K6" s="334">
        <v>1514</v>
      </c>
    </row>
    <row r="7" spans="1:11">
      <c r="A7" s="106">
        <v>3</v>
      </c>
      <c r="B7" s="107">
        <v>1405</v>
      </c>
      <c r="C7" s="107">
        <v>1425</v>
      </c>
      <c r="D7" s="107">
        <v>1524</v>
      </c>
      <c r="E7" s="333">
        <v>1490</v>
      </c>
      <c r="F7" s="333">
        <v>1581</v>
      </c>
      <c r="G7" s="333">
        <v>1567</v>
      </c>
      <c r="H7" s="333">
        <v>1629</v>
      </c>
      <c r="I7" s="333">
        <v>1620</v>
      </c>
      <c r="J7" s="333">
        <v>1615</v>
      </c>
      <c r="K7" s="334">
        <v>1621</v>
      </c>
    </row>
    <row r="8" spans="1:11">
      <c r="A8" s="110">
        <v>4</v>
      </c>
      <c r="B8" s="111">
        <v>1409</v>
      </c>
      <c r="C8" s="111">
        <v>1402</v>
      </c>
      <c r="D8" s="111">
        <v>1449</v>
      </c>
      <c r="E8" s="335">
        <v>1547</v>
      </c>
      <c r="F8" s="335">
        <v>1512</v>
      </c>
      <c r="G8" s="335">
        <v>1614</v>
      </c>
      <c r="H8" s="333">
        <v>1598</v>
      </c>
      <c r="I8" s="333">
        <v>1651</v>
      </c>
      <c r="J8" s="333">
        <v>1646</v>
      </c>
      <c r="K8" s="334">
        <v>1633</v>
      </c>
    </row>
    <row r="9" spans="1:11">
      <c r="A9" s="106">
        <v>5</v>
      </c>
      <c r="B9" s="107">
        <v>1417</v>
      </c>
      <c r="C9" s="107">
        <v>1408</v>
      </c>
      <c r="D9" s="107">
        <v>1422</v>
      </c>
      <c r="E9" s="333">
        <v>1454</v>
      </c>
      <c r="F9" s="333">
        <v>1562</v>
      </c>
      <c r="G9" s="333">
        <v>1527</v>
      </c>
      <c r="H9" s="336">
        <v>1654</v>
      </c>
      <c r="I9" s="336">
        <v>1592</v>
      </c>
      <c r="J9" s="336">
        <v>1657</v>
      </c>
      <c r="K9" s="176">
        <v>1662</v>
      </c>
    </row>
    <row r="10" spans="1:11">
      <c r="A10" s="106">
        <v>6</v>
      </c>
      <c r="B10" s="107">
        <v>1402</v>
      </c>
      <c r="C10" s="107">
        <v>1412</v>
      </c>
      <c r="D10" s="107">
        <v>1419</v>
      </c>
      <c r="E10" s="333">
        <v>1424</v>
      </c>
      <c r="F10" s="333">
        <v>1483</v>
      </c>
      <c r="G10" s="333">
        <v>1593</v>
      </c>
      <c r="H10" s="333">
        <v>1560</v>
      </c>
      <c r="I10" s="333">
        <v>1661</v>
      </c>
      <c r="J10" s="333">
        <v>1590</v>
      </c>
      <c r="K10" s="334">
        <v>1671</v>
      </c>
    </row>
    <row r="11" spans="1:11">
      <c r="A11" s="106">
        <v>7</v>
      </c>
      <c r="B11" s="107">
        <v>1370</v>
      </c>
      <c r="C11" s="107">
        <v>1404</v>
      </c>
      <c r="D11" s="107">
        <v>1442</v>
      </c>
      <c r="E11" s="333">
        <v>1443</v>
      </c>
      <c r="F11" s="333">
        <v>1472</v>
      </c>
      <c r="G11" s="333">
        <v>1501</v>
      </c>
      <c r="H11" s="333">
        <v>1648</v>
      </c>
      <c r="I11" s="333">
        <v>1577</v>
      </c>
      <c r="J11" s="333">
        <v>1682</v>
      </c>
      <c r="K11" s="334">
        <v>1606</v>
      </c>
    </row>
    <row r="12" spans="1:11">
      <c r="A12" s="106">
        <v>8</v>
      </c>
      <c r="B12" s="107">
        <v>1430</v>
      </c>
      <c r="C12" s="107">
        <v>1370</v>
      </c>
      <c r="D12" s="107">
        <v>1427</v>
      </c>
      <c r="E12" s="333">
        <v>1444</v>
      </c>
      <c r="F12" s="333">
        <v>1435</v>
      </c>
      <c r="G12" s="333">
        <v>1484</v>
      </c>
      <c r="H12" s="333">
        <v>1539</v>
      </c>
      <c r="I12" s="333">
        <v>1653</v>
      </c>
      <c r="J12" s="333">
        <v>1588</v>
      </c>
      <c r="K12" s="334">
        <v>1691</v>
      </c>
    </row>
    <row r="13" spans="1:11">
      <c r="A13" s="110">
        <v>9</v>
      </c>
      <c r="B13" s="111">
        <v>1400</v>
      </c>
      <c r="C13" s="111">
        <v>1423</v>
      </c>
      <c r="D13" s="107">
        <v>1403</v>
      </c>
      <c r="E13" s="335">
        <v>1420</v>
      </c>
      <c r="F13" s="335">
        <v>1449</v>
      </c>
      <c r="G13" s="335">
        <v>1454</v>
      </c>
      <c r="H13" s="335">
        <v>1504</v>
      </c>
      <c r="I13" s="335">
        <v>1555</v>
      </c>
      <c r="J13" s="335">
        <v>1674</v>
      </c>
      <c r="K13" s="337">
        <v>1610</v>
      </c>
    </row>
    <row r="14" spans="1:11">
      <c r="A14" s="106">
        <v>10</v>
      </c>
      <c r="B14" s="107">
        <v>1485</v>
      </c>
      <c r="C14" s="107">
        <v>1408</v>
      </c>
      <c r="D14" s="108">
        <v>1451</v>
      </c>
      <c r="E14" s="333">
        <v>1410</v>
      </c>
      <c r="F14" s="333">
        <v>1438</v>
      </c>
      <c r="G14" s="333">
        <v>1459</v>
      </c>
      <c r="H14" s="333">
        <v>1486</v>
      </c>
      <c r="I14" s="333">
        <v>1512</v>
      </c>
      <c r="J14" s="333">
        <v>1563</v>
      </c>
      <c r="K14" s="334">
        <v>1684</v>
      </c>
    </row>
    <row r="15" spans="1:11">
      <c r="A15" s="106">
        <v>11</v>
      </c>
      <c r="B15" s="107">
        <v>1457</v>
      </c>
      <c r="C15" s="107">
        <v>1478</v>
      </c>
      <c r="D15" s="107">
        <v>1422</v>
      </c>
      <c r="E15" s="333">
        <v>1454</v>
      </c>
      <c r="F15" s="333">
        <v>1405</v>
      </c>
      <c r="G15" s="333">
        <v>1440</v>
      </c>
      <c r="H15" s="333">
        <v>1469</v>
      </c>
      <c r="I15" s="333">
        <v>1488</v>
      </c>
      <c r="J15" s="333">
        <v>1519</v>
      </c>
      <c r="K15" s="334">
        <v>1579</v>
      </c>
    </row>
    <row r="16" spans="1:11">
      <c r="A16" s="106">
        <v>12</v>
      </c>
      <c r="B16" s="107">
        <v>1488</v>
      </c>
      <c r="C16" s="107">
        <v>1475</v>
      </c>
      <c r="D16" s="107">
        <v>1499</v>
      </c>
      <c r="E16" s="333">
        <v>1439</v>
      </c>
      <c r="F16" s="333">
        <v>1484</v>
      </c>
      <c r="G16" s="333">
        <v>1410</v>
      </c>
      <c r="H16" s="333">
        <v>1459</v>
      </c>
      <c r="I16" s="333">
        <v>1474</v>
      </c>
      <c r="J16" s="333">
        <v>1502</v>
      </c>
      <c r="K16" s="334">
        <v>1542</v>
      </c>
    </row>
    <row r="17" spans="1:11">
      <c r="A17" s="106">
        <v>13</v>
      </c>
      <c r="B17" s="107">
        <v>1440</v>
      </c>
      <c r="C17" s="107">
        <v>1508</v>
      </c>
      <c r="D17" s="107">
        <v>1490</v>
      </c>
      <c r="E17" s="333">
        <v>1522</v>
      </c>
      <c r="F17" s="333">
        <v>1469</v>
      </c>
      <c r="G17" s="333">
        <v>1492</v>
      </c>
      <c r="H17" s="333">
        <v>1428</v>
      </c>
      <c r="I17" s="333">
        <v>1466</v>
      </c>
      <c r="J17" s="333">
        <v>1488</v>
      </c>
      <c r="K17" s="334">
        <v>1516</v>
      </c>
    </row>
    <row r="18" spans="1:11">
      <c r="A18" s="110">
        <v>14</v>
      </c>
      <c r="B18" s="111">
        <v>1475</v>
      </c>
      <c r="C18" s="111">
        <v>1451</v>
      </c>
      <c r="D18" s="111">
        <v>1532</v>
      </c>
      <c r="E18" s="335">
        <v>1492</v>
      </c>
      <c r="F18" s="335">
        <v>1532</v>
      </c>
      <c r="G18" s="335">
        <v>1480</v>
      </c>
      <c r="H18" s="333">
        <v>1517</v>
      </c>
      <c r="I18" s="333">
        <v>1426</v>
      </c>
      <c r="J18" s="333">
        <v>1471</v>
      </c>
      <c r="K18" s="334">
        <v>1485</v>
      </c>
    </row>
    <row r="19" spans="1:11">
      <c r="A19" s="106">
        <v>15</v>
      </c>
      <c r="B19" s="107">
        <v>1437</v>
      </c>
      <c r="C19" s="107">
        <v>1471</v>
      </c>
      <c r="D19" s="107">
        <v>1461</v>
      </c>
      <c r="E19" s="333">
        <v>1548</v>
      </c>
      <c r="F19" s="333">
        <v>1503</v>
      </c>
      <c r="G19" s="333">
        <v>1531</v>
      </c>
      <c r="H19" s="336">
        <v>1488</v>
      </c>
      <c r="I19" s="336">
        <v>1524</v>
      </c>
      <c r="J19" s="336">
        <v>1436</v>
      </c>
      <c r="K19" s="176">
        <v>1482</v>
      </c>
    </row>
    <row r="20" spans="1:11">
      <c r="A20" s="106">
        <v>16</v>
      </c>
      <c r="B20" s="107">
        <v>1454</v>
      </c>
      <c r="C20" s="107">
        <v>1446</v>
      </c>
      <c r="D20" s="107">
        <v>1488</v>
      </c>
      <c r="E20" s="333">
        <v>1472</v>
      </c>
      <c r="F20" s="333">
        <v>1569</v>
      </c>
      <c r="G20" s="333">
        <v>1510</v>
      </c>
      <c r="H20" s="333">
        <v>1551</v>
      </c>
      <c r="I20" s="333">
        <v>1511</v>
      </c>
      <c r="J20" s="333">
        <v>1538</v>
      </c>
      <c r="K20" s="334">
        <v>1451</v>
      </c>
    </row>
    <row r="21" spans="1:11">
      <c r="A21" s="106">
        <v>17</v>
      </c>
      <c r="B21" s="107">
        <v>1401</v>
      </c>
      <c r="C21" s="107">
        <v>1448</v>
      </c>
      <c r="D21" s="107">
        <v>1474</v>
      </c>
      <c r="E21" s="333">
        <v>1487</v>
      </c>
      <c r="F21" s="333">
        <v>1489</v>
      </c>
      <c r="G21" s="333">
        <v>1577</v>
      </c>
      <c r="H21" s="333">
        <v>1513</v>
      </c>
      <c r="I21" s="333">
        <v>1553</v>
      </c>
      <c r="J21" s="333">
        <v>1521</v>
      </c>
      <c r="K21" s="334">
        <v>1538</v>
      </c>
    </row>
    <row r="22" spans="1:11">
      <c r="A22" s="106">
        <v>18</v>
      </c>
      <c r="B22" s="107">
        <v>1411</v>
      </c>
      <c r="C22" s="107">
        <v>1494</v>
      </c>
      <c r="D22" s="107">
        <v>1576</v>
      </c>
      <c r="E22" s="333">
        <v>1532</v>
      </c>
      <c r="F22" s="333">
        <v>1553</v>
      </c>
      <c r="G22" s="333">
        <v>1572</v>
      </c>
      <c r="H22" s="333">
        <v>1656</v>
      </c>
      <c r="I22" s="333">
        <v>1598</v>
      </c>
      <c r="J22" s="333">
        <v>1659</v>
      </c>
      <c r="K22" s="334">
        <v>1599</v>
      </c>
    </row>
    <row r="23" spans="1:11">
      <c r="A23" s="110">
        <v>19</v>
      </c>
      <c r="B23" s="111">
        <v>1712</v>
      </c>
      <c r="C23" s="111">
        <v>1682</v>
      </c>
      <c r="D23" s="107">
        <v>1799</v>
      </c>
      <c r="E23" s="335">
        <v>1802</v>
      </c>
      <c r="F23" s="335">
        <v>1759</v>
      </c>
      <c r="G23" s="335">
        <v>1793</v>
      </c>
      <c r="H23" s="335">
        <v>1821</v>
      </c>
      <c r="I23" s="335">
        <v>1911</v>
      </c>
      <c r="J23" s="335">
        <v>1903</v>
      </c>
      <c r="K23" s="337">
        <v>1878</v>
      </c>
    </row>
    <row r="24" spans="1:11">
      <c r="A24" s="106">
        <v>20</v>
      </c>
      <c r="B24" s="107">
        <v>1737</v>
      </c>
      <c r="C24" s="107">
        <v>1854</v>
      </c>
      <c r="D24" s="108">
        <v>1935</v>
      </c>
      <c r="E24" s="333">
        <v>1903</v>
      </c>
      <c r="F24" s="333">
        <v>1965</v>
      </c>
      <c r="G24" s="333">
        <v>1917</v>
      </c>
      <c r="H24" s="333">
        <v>1972</v>
      </c>
      <c r="I24" s="333">
        <v>1962</v>
      </c>
      <c r="J24" s="333">
        <v>2062</v>
      </c>
      <c r="K24" s="334">
        <v>2046</v>
      </c>
    </row>
    <row r="25" spans="1:11">
      <c r="A25" s="106">
        <v>21</v>
      </c>
      <c r="B25" s="107">
        <v>1880</v>
      </c>
      <c r="C25" s="107">
        <v>1783</v>
      </c>
      <c r="D25" s="107">
        <v>1998</v>
      </c>
      <c r="E25" s="333">
        <v>1949</v>
      </c>
      <c r="F25" s="333">
        <v>2023</v>
      </c>
      <c r="G25" s="333">
        <v>2046</v>
      </c>
      <c r="H25" s="333">
        <v>2047</v>
      </c>
      <c r="I25" s="333">
        <v>2094</v>
      </c>
      <c r="J25" s="333">
        <v>2083</v>
      </c>
      <c r="K25" s="334">
        <v>2180</v>
      </c>
    </row>
    <row r="26" spans="1:11">
      <c r="A26" s="106">
        <v>22</v>
      </c>
      <c r="B26" s="107">
        <v>2101</v>
      </c>
      <c r="C26" s="107">
        <v>1926</v>
      </c>
      <c r="D26" s="107">
        <v>1944</v>
      </c>
      <c r="E26" s="333">
        <v>1995</v>
      </c>
      <c r="F26" s="333">
        <v>2030</v>
      </c>
      <c r="G26" s="333">
        <v>2054</v>
      </c>
      <c r="H26" s="333">
        <v>2162</v>
      </c>
      <c r="I26" s="333">
        <v>2151</v>
      </c>
      <c r="J26" s="333">
        <v>2176</v>
      </c>
      <c r="K26" s="334">
        <v>2198</v>
      </c>
    </row>
    <row r="27" spans="1:11">
      <c r="A27" s="106">
        <v>23</v>
      </c>
      <c r="B27" s="107">
        <v>2169</v>
      </c>
      <c r="C27" s="107">
        <v>2197</v>
      </c>
      <c r="D27" s="107">
        <v>2201</v>
      </c>
      <c r="E27" s="333">
        <v>2083</v>
      </c>
      <c r="F27" s="333">
        <v>2156</v>
      </c>
      <c r="G27" s="333">
        <v>2278</v>
      </c>
      <c r="H27" s="333">
        <v>2265</v>
      </c>
      <c r="I27" s="333">
        <v>2396</v>
      </c>
      <c r="J27" s="333">
        <v>2322</v>
      </c>
      <c r="K27" s="334">
        <v>2429</v>
      </c>
    </row>
    <row r="28" spans="1:11">
      <c r="A28" s="110">
        <v>24</v>
      </c>
      <c r="B28" s="111">
        <v>2442</v>
      </c>
      <c r="C28" s="111">
        <v>2239</v>
      </c>
      <c r="D28" s="111">
        <v>2375</v>
      </c>
      <c r="E28" s="335">
        <v>2253</v>
      </c>
      <c r="F28" s="335">
        <v>2204</v>
      </c>
      <c r="G28" s="335">
        <v>2178</v>
      </c>
      <c r="H28" s="333">
        <v>2314</v>
      </c>
      <c r="I28" s="333">
        <v>2321</v>
      </c>
      <c r="J28" s="333">
        <v>2454</v>
      </c>
      <c r="K28" s="334">
        <v>2338</v>
      </c>
    </row>
    <row r="29" spans="1:11">
      <c r="A29" s="106">
        <v>25</v>
      </c>
      <c r="B29" s="107">
        <v>2531</v>
      </c>
      <c r="C29" s="107">
        <v>2512</v>
      </c>
      <c r="D29" s="107">
        <v>2354</v>
      </c>
      <c r="E29" s="333">
        <v>2475</v>
      </c>
      <c r="F29" s="333">
        <v>2322</v>
      </c>
      <c r="G29" s="333">
        <v>2250</v>
      </c>
      <c r="H29" s="336">
        <v>2288</v>
      </c>
      <c r="I29" s="336">
        <v>2379</v>
      </c>
      <c r="J29" s="336">
        <v>2309</v>
      </c>
      <c r="K29" s="176">
        <v>2482</v>
      </c>
    </row>
    <row r="30" spans="1:11">
      <c r="A30" s="106">
        <v>26</v>
      </c>
      <c r="B30" s="107">
        <v>2776</v>
      </c>
      <c r="C30" s="107">
        <v>2575</v>
      </c>
      <c r="D30" s="107">
        <v>2595</v>
      </c>
      <c r="E30" s="333">
        <v>2296</v>
      </c>
      <c r="F30" s="333">
        <v>2476</v>
      </c>
      <c r="G30" s="333">
        <v>2301</v>
      </c>
      <c r="H30" s="333">
        <v>2262</v>
      </c>
      <c r="I30" s="333">
        <v>2286</v>
      </c>
      <c r="J30" s="333">
        <v>2358</v>
      </c>
      <c r="K30" s="334">
        <v>2333</v>
      </c>
    </row>
    <row r="31" spans="1:11">
      <c r="A31" s="106">
        <v>27</v>
      </c>
      <c r="B31" s="107">
        <v>2778</v>
      </c>
      <c r="C31" s="107">
        <v>2751</v>
      </c>
      <c r="D31" s="107">
        <v>2545</v>
      </c>
      <c r="E31" s="333">
        <v>2493</v>
      </c>
      <c r="F31" s="333">
        <v>2316</v>
      </c>
      <c r="G31" s="333">
        <v>2388</v>
      </c>
      <c r="H31" s="333">
        <v>2317</v>
      </c>
      <c r="I31" s="333">
        <v>2232</v>
      </c>
      <c r="J31" s="333">
        <v>2282</v>
      </c>
      <c r="K31" s="334">
        <v>2409</v>
      </c>
    </row>
    <row r="32" spans="1:11">
      <c r="A32" s="106">
        <v>28</v>
      </c>
      <c r="B32" s="107">
        <v>2709</v>
      </c>
      <c r="C32" s="107">
        <v>2741</v>
      </c>
      <c r="D32" s="107">
        <v>2772</v>
      </c>
      <c r="E32" s="333">
        <v>2472</v>
      </c>
      <c r="F32" s="333">
        <v>2458</v>
      </c>
      <c r="G32" s="333">
        <v>2297</v>
      </c>
      <c r="H32" s="333">
        <v>2374</v>
      </c>
      <c r="I32" s="333">
        <v>2353</v>
      </c>
      <c r="J32" s="333">
        <v>2186</v>
      </c>
      <c r="K32" s="334">
        <v>2302</v>
      </c>
    </row>
    <row r="33" spans="1:11">
      <c r="A33" s="110">
        <v>29</v>
      </c>
      <c r="B33" s="111">
        <v>2793</v>
      </c>
      <c r="C33" s="111">
        <v>2746</v>
      </c>
      <c r="D33" s="107">
        <v>2795</v>
      </c>
      <c r="E33" s="335">
        <v>2677</v>
      </c>
      <c r="F33" s="335">
        <v>2443</v>
      </c>
      <c r="G33" s="335">
        <v>2412</v>
      </c>
      <c r="H33" s="335">
        <v>2303</v>
      </c>
      <c r="I33" s="335">
        <v>2387</v>
      </c>
      <c r="J33" s="335">
        <v>2329</v>
      </c>
      <c r="K33" s="337">
        <v>2178</v>
      </c>
    </row>
    <row r="34" spans="1:11">
      <c r="A34" s="106">
        <v>30</v>
      </c>
      <c r="B34" s="107">
        <v>2872</v>
      </c>
      <c r="C34" s="107">
        <v>2714</v>
      </c>
      <c r="D34" s="108">
        <v>2781</v>
      </c>
      <c r="E34" s="333">
        <v>2756</v>
      </c>
      <c r="F34" s="333">
        <v>2667</v>
      </c>
      <c r="G34" s="333">
        <v>2478</v>
      </c>
      <c r="H34" s="333">
        <v>2407</v>
      </c>
      <c r="I34" s="333">
        <v>2315</v>
      </c>
      <c r="J34" s="333">
        <v>2377</v>
      </c>
      <c r="K34" s="334">
        <v>2293</v>
      </c>
    </row>
    <row r="35" spans="1:11">
      <c r="A35" s="106">
        <v>31</v>
      </c>
      <c r="B35" s="107">
        <v>2885</v>
      </c>
      <c r="C35" s="107">
        <v>2780</v>
      </c>
      <c r="D35" s="107">
        <v>2759</v>
      </c>
      <c r="E35" s="333">
        <v>2750</v>
      </c>
      <c r="F35" s="333">
        <v>2778</v>
      </c>
      <c r="G35" s="333">
        <v>2618</v>
      </c>
      <c r="H35" s="333">
        <v>2505</v>
      </c>
      <c r="I35" s="333">
        <v>2388</v>
      </c>
      <c r="J35" s="333">
        <v>2315</v>
      </c>
      <c r="K35" s="334">
        <v>2394</v>
      </c>
    </row>
    <row r="36" spans="1:11">
      <c r="A36" s="106">
        <v>32</v>
      </c>
      <c r="B36" s="107">
        <v>2915</v>
      </c>
      <c r="C36" s="107">
        <v>2853</v>
      </c>
      <c r="D36" s="107">
        <v>2805</v>
      </c>
      <c r="E36" s="333">
        <v>2739</v>
      </c>
      <c r="F36" s="333">
        <v>2753</v>
      </c>
      <c r="G36" s="333">
        <v>2839</v>
      </c>
      <c r="H36" s="333">
        <v>2669</v>
      </c>
      <c r="I36" s="333">
        <v>2514</v>
      </c>
      <c r="J36" s="333">
        <v>2393</v>
      </c>
      <c r="K36" s="334">
        <v>2299</v>
      </c>
    </row>
    <row r="37" spans="1:11">
      <c r="A37" s="106">
        <v>33</v>
      </c>
      <c r="B37" s="107">
        <v>2978</v>
      </c>
      <c r="C37" s="107">
        <v>2824</v>
      </c>
      <c r="D37" s="107">
        <v>2895</v>
      </c>
      <c r="E37" s="333">
        <v>2765</v>
      </c>
      <c r="F37" s="333">
        <v>2708</v>
      </c>
      <c r="G37" s="333">
        <v>2712</v>
      </c>
      <c r="H37" s="333">
        <v>2821</v>
      </c>
      <c r="I37" s="333">
        <v>2689</v>
      </c>
      <c r="J37" s="333">
        <v>2492</v>
      </c>
      <c r="K37" s="334">
        <v>2430</v>
      </c>
    </row>
    <row r="38" spans="1:11">
      <c r="A38" s="110">
        <v>34</v>
      </c>
      <c r="B38" s="111">
        <v>2951</v>
      </c>
      <c r="C38" s="111">
        <v>2903</v>
      </c>
      <c r="D38" s="111">
        <v>2898</v>
      </c>
      <c r="E38" s="335">
        <v>2945</v>
      </c>
      <c r="F38" s="335">
        <v>2792</v>
      </c>
      <c r="G38" s="335">
        <v>2688</v>
      </c>
      <c r="H38" s="333">
        <v>2712</v>
      </c>
      <c r="I38" s="333">
        <v>2774</v>
      </c>
      <c r="J38" s="333">
        <v>2652</v>
      </c>
      <c r="K38" s="334">
        <v>2519</v>
      </c>
    </row>
    <row r="39" spans="1:11">
      <c r="A39" s="106">
        <v>35</v>
      </c>
      <c r="B39" s="107">
        <v>2924</v>
      </c>
      <c r="C39" s="107">
        <v>2911</v>
      </c>
      <c r="D39" s="107">
        <v>2925</v>
      </c>
      <c r="E39" s="333">
        <v>2871</v>
      </c>
      <c r="F39" s="333">
        <v>2966</v>
      </c>
      <c r="G39" s="333">
        <v>2763</v>
      </c>
      <c r="H39" s="336">
        <v>2722</v>
      </c>
      <c r="I39" s="336">
        <v>2705</v>
      </c>
      <c r="J39" s="336">
        <v>2729</v>
      </c>
      <c r="K39" s="176">
        <v>2702</v>
      </c>
    </row>
    <row r="40" spans="1:11">
      <c r="A40" s="106">
        <v>36</v>
      </c>
      <c r="B40" s="107">
        <v>3045</v>
      </c>
      <c r="C40" s="107">
        <v>2899</v>
      </c>
      <c r="D40" s="107">
        <v>2951</v>
      </c>
      <c r="E40" s="333">
        <v>2930</v>
      </c>
      <c r="F40" s="333">
        <v>2900</v>
      </c>
      <c r="G40" s="333">
        <v>2989</v>
      </c>
      <c r="H40" s="333">
        <v>2808</v>
      </c>
      <c r="I40" s="333">
        <v>2774</v>
      </c>
      <c r="J40" s="333">
        <v>2687</v>
      </c>
      <c r="K40" s="334">
        <v>2727</v>
      </c>
    </row>
    <row r="41" spans="1:11">
      <c r="A41" s="106">
        <v>37</v>
      </c>
      <c r="B41" s="107">
        <v>3344</v>
      </c>
      <c r="C41" s="107">
        <v>3047</v>
      </c>
      <c r="D41" s="107">
        <v>2934</v>
      </c>
      <c r="E41" s="333">
        <v>2928</v>
      </c>
      <c r="F41" s="333">
        <v>2943</v>
      </c>
      <c r="G41" s="333">
        <v>2884</v>
      </c>
      <c r="H41" s="333">
        <v>2997</v>
      </c>
      <c r="I41" s="333">
        <v>2814</v>
      </c>
      <c r="J41" s="333">
        <v>2734</v>
      </c>
      <c r="K41" s="334">
        <v>2729</v>
      </c>
    </row>
    <row r="42" spans="1:11">
      <c r="A42" s="106">
        <v>38</v>
      </c>
      <c r="B42" s="107">
        <v>3259</v>
      </c>
      <c r="C42" s="107">
        <v>3299</v>
      </c>
      <c r="D42" s="107">
        <v>3053</v>
      </c>
      <c r="E42" s="333">
        <v>2878</v>
      </c>
      <c r="F42" s="333">
        <v>2959</v>
      </c>
      <c r="G42" s="333">
        <v>2957</v>
      </c>
      <c r="H42" s="333">
        <v>2874</v>
      </c>
      <c r="I42" s="333">
        <v>3000</v>
      </c>
      <c r="J42" s="333">
        <v>2763</v>
      </c>
      <c r="K42" s="334">
        <v>2774</v>
      </c>
    </row>
    <row r="43" spans="1:11" s="109" customFormat="1">
      <c r="A43" s="110">
        <v>39</v>
      </c>
      <c r="B43" s="111">
        <v>3153</v>
      </c>
      <c r="C43" s="111">
        <v>3253</v>
      </c>
      <c r="D43" s="107">
        <v>3336</v>
      </c>
      <c r="E43" s="335">
        <v>3045</v>
      </c>
      <c r="F43" s="335">
        <v>2973</v>
      </c>
      <c r="G43" s="335">
        <v>2967</v>
      </c>
      <c r="H43" s="335">
        <v>3027</v>
      </c>
      <c r="I43" s="335">
        <v>2882</v>
      </c>
      <c r="J43" s="335">
        <v>2975</v>
      </c>
      <c r="K43" s="337">
        <v>2798</v>
      </c>
    </row>
    <row r="44" spans="1:11">
      <c r="A44" s="106">
        <v>40</v>
      </c>
      <c r="B44" s="107">
        <v>3154</v>
      </c>
      <c r="C44" s="107">
        <v>3172</v>
      </c>
      <c r="D44" s="108">
        <v>3286</v>
      </c>
      <c r="E44" s="333">
        <v>3318</v>
      </c>
      <c r="F44" s="333">
        <v>3086</v>
      </c>
      <c r="G44" s="333">
        <v>2958</v>
      </c>
      <c r="H44" s="333">
        <v>2978</v>
      </c>
      <c r="I44" s="333">
        <v>3029</v>
      </c>
      <c r="J44" s="333">
        <v>2890</v>
      </c>
      <c r="K44" s="334">
        <v>2963</v>
      </c>
    </row>
    <row r="45" spans="1:11">
      <c r="A45" s="106">
        <v>41</v>
      </c>
      <c r="B45" s="107">
        <v>3123</v>
      </c>
      <c r="C45" s="107">
        <v>3134</v>
      </c>
      <c r="D45" s="107">
        <v>3221</v>
      </c>
      <c r="E45" s="333">
        <v>3243</v>
      </c>
      <c r="F45" s="333">
        <v>3370</v>
      </c>
      <c r="G45" s="333">
        <v>3081</v>
      </c>
      <c r="H45" s="333">
        <v>2980</v>
      </c>
      <c r="I45" s="333">
        <v>2978</v>
      </c>
      <c r="J45" s="333">
        <v>2998</v>
      </c>
      <c r="K45" s="334">
        <v>2925</v>
      </c>
    </row>
    <row r="46" spans="1:11">
      <c r="A46" s="106">
        <v>42</v>
      </c>
      <c r="B46" s="107">
        <v>3036</v>
      </c>
      <c r="C46" s="107">
        <v>3109</v>
      </c>
      <c r="D46" s="107">
        <v>3200</v>
      </c>
      <c r="E46" s="333">
        <v>3228</v>
      </c>
      <c r="F46" s="333">
        <v>3270</v>
      </c>
      <c r="G46" s="333">
        <v>3359</v>
      </c>
      <c r="H46" s="333">
        <v>3093</v>
      </c>
      <c r="I46" s="333">
        <v>2955</v>
      </c>
      <c r="J46" s="333">
        <v>2982</v>
      </c>
      <c r="K46" s="334">
        <v>2988</v>
      </c>
    </row>
    <row r="47" spans="1:11">
      <c r="A47" s="106">
        <v>43</v>
      </c>
      <c r="B47" s="107">
        <v>3066</v>
      </c>
      <c r="C47" s="107">
        <v>3000</v>
      </c>
      <c r="D47" s="107">
        <v>3161</v>
      </c>
      <c r="E47" s="333">
        <v>3171</v>
      </c>
      <c r="F47" s="333">
        <v>3226</v>
      </c>
      <c r="G47" s="333">
        <v>3217</v>
      </c>
      <c r="H47" s="333">
        <v>3358</v>
      </c>
      <c r="I47" s="333">
        <v>3115</v>
      </c>
      <c r="J47" s="333">
        <v>2963</v>
      </c>
      <c r="K47" s="334">
        <v>2996</v>
      </c>
    </row>
    <row r="48" spans="1:11">
      <c r="A48" s="110">
        <v>44</v>
      </c>
      <c r="B48" s="111">
        <v>2270</v>
      </c>
      <c r="C48" s="111">
        <v>3074</v>
      </c>
      <c r="D48" s="111">
        <v>3070</v>
      </c>
      <c r="E48" s="335">
        <v>3142</v>
      </c>
      <c r="F48" s="335">
        <v>3152</v>
      </c>
      <c r="G48" s="335">
        <v>3237</v>
      </c>
      <c r="H48" s="333">
        <v>3252</v>
      </c>
      <c r="I48" s="333">
        <v>3348</v>
      </c>
      <c r="J48" s="333">
        <v>3133</v>
      </c>
      <c r="K48" s="334">
        <v>2957</v>
      </c>
    </row>
    <row r="49" spans="1:11">
      <c r="A49" s="106">
        <v>45</v>
      </c>
      <c r="B49" s="107">
        <v>3083</v>
      </c>
      <c r="C49" s="107">
        <v>2270</v>
      </c>
      <c r="D49" s="107">
        <v>3111</v>
      </c>
      <c r="E49" s="333">
        <v>3050</v>
      </c>
      <c r="F49" s="333">
        <v>3155</v>
      </c>
      <c r="G49" s="333">
        <v>3161</v>
      </c>
      <c r="H49" s="336">
        <v>3262</v>
      </c>
      <c r="I49" s="336">
        <v>3260</v>
      </c>
      <c r="J49" s="336">
        <v>3332</v>
      </c>
      <c r="K49" s="176">
        <v>3143</v>
      </c>
    </row>
    <row r="50" spans="1:11">
      <c r="A50" s="106">
        <v>46</v>
      </c>
      <c r="B50" s="107">
        <v>2651</v>
      </c>
      <c r="C50" s="107">
        <v>3068</v>
      </c>
      <c r="D50" s="107">
        <v>2326</v>
      </c>
      <c r="E50" s="333">
        <v>3089</v>
      </c>
      <c r="F50" s="333">
        <v>3036</v>
      </c>
      <c r="G50" s="333">
        <v>3142</v>
      </c>
      <c r="H50" s="333">
        <v>3178</v>
      </c>
      <c r="I50" s="333">
        <v>3258</v>
      </c>
      <c r="J50" s="333">
        <v>3253</v>
      </c>
      <c r="K50" s="334">
        <v>3332</v>
      </c>
    </row>
    <row r="51" spans="1:11">
      <c r="A51" s="106">
        <v>47</v>
      </c>
      <c r="B51" s="107">
        <v>2484</v>
      </c>
      <c r="C51" s="107">
        <v>2657</v>
      </c>
      <c r="D51" s="107">
        <v>3107</v>
      </c>
      <c r="E51" s="333">
        <v>2296</v>
      </c>
      <c r="F51" s="333">
        <v>3116</v>
      </c>
      <c r="G51" s="333">
        <v>3039</v>
      </c>
      <c r="H51" s="333">
        <v>3177</v>
      </c>
      <c r="I51" s="333">
        <v>3175</v>
      </c>
      <c r="J51" s="333">
        <v>3274</v>
      </c>
      <c r="K51" s="334">
        <v>3246</v>
      </c>
    </row>
    <row r="52" spans="1:11">
      <c r="A52" s="106">
        <v>48</v>
      </c>
      <c r="B52" s="107">
        <v>2478</v>
      </c>
      <c r="C52" s="107">
        <v>2485</v>
      </c>
      <c r="D52" s="107">
        <v>2691</v>
      </c>
      <c r="E52" s="333">
        <v>3085</v>
      </c>
      <c r="F52" s="333">
        <v>2285</v>
      </c>
      <c r="G52" s="333">
        <v>3135</v>
      </c>
      <c r="H52" s="333">
        <v>3066</v>
      </c>
      <c r="I52" s="333">
        <v>3175</v>
      </c>
      <c r="J52" s="333">
        <v>3187</v>
      </c>
      <c r="K52" s="334">
        <v>3268</v>
      </c>
    </row>
    <row r="53" spans="1:11">
      <c r="A53" s="110">
        <v>49</v>
      </c>
      <c r="B53" s="111">
        <v>2293</v>
      </c>
      <c r="C53" s="111">
        <v>2473</v>
      </c>
      <c r="D53" s="111">
        <v>2534</v>
      </c>
      <c r="E53" s="335">
        <v>2666</v>
      </c>
      <c r="F53" s="335">
        <v>3072</v>
      </c>
      <c r="G53" s="335">
        <v>2268</v>
      </c>
      <c r="H53" s="335">
        <v>3135</v>
      </c>
      <c r="I53" s="335">
        <v>3066</v>
      </c>
      <c r="J53" s="335">
        <v>3194</v>
      </c>
      <c r="K53" s="337">
        <v>3208</v>
      </c>
    </row>
    <row r="54" spans="1:11">
      <c r="A54" s="587" t="s">
        <v>167</v>
      </c>
      <c r="B54" s="587"/>
      <c r="C54" s="587"/>
      <c r="D54" s="587"/>
      <c r="E54" s="587"/>
      <c r="F54" s="587"/>
      <c r="G54" s="587"/>
      <c r="H54" s="199"/>
      <c r="I54" s="199"/>
      <c r="J54" s="199"/>
      <c r="K54" s="199"/>
    </row>
  </sheetData>
  <mergeCells count="1">
    <mergeCell ref="A54:G54"/>
  </mergeCells>
  <phoneticPr fontId="2"/>
  <pageMargins left="0.56999999999999995" right="0.45" top="1.1023622047244095" bottom="0.51181102362204722" header="0.51181102362204722" footer="0.31496062992125984"/>
  <pageSetup paperSize="9" orientation="portrait" r:id="rId1"/>
  <headerFooter alignWithMargins="0">
    <oddHeader>&amp;C&amp;14第９表　年齢別人口の推移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7"/>
  <sheetViews>
    <sheetView view="pageLayout" zoomScaleNormal="100" zoomScaleSheetLayoutView="100" workbookViewId="0"/>
  </sheetViews>
  <sheetFormatPr defaultRowHeight="13.5"/>
  <cols>
    <col min="1" max="1" width="7.375" style="105" customWidth="1"/>
    <col min="2" max="3" width="8.5" style="105" customWidth="1"/>
    <col min="4" max="7" width="8.5" style="79" customWidth="1"/>
    <col min="8" max="11" width="8.5" style="105" customWidth="1"/>
    <col min="12" max="16384" width="9" style="105"/>
  </cols>
  <sheetData>
    <row r="1" spans="1:11">
      <c r="A1" s="104" t="s">
        <v>9</v>
      </c>
      <c r="B1" s="145" t="s">
        <v>229</v>
      </c>
      <c r="C1" s="145" t="s">
        <v>230</v>
      </c>
      <c r="D1" s="338" t="s">
        <v>231</v>
      </c>
      <c r="E1" s="328" t="s">
        <v>232</v>
      </c>
      <c r="F1" s="339" t="s">
        <v>233</v>
      </c>
      <c r="G1" s="328" t="s">
        <v>234</v>
      </c>
      <c r="H1" s="328" t="s">
        <v>235</v>
      </c>
      <c r="I1" s="328" t="s">
        <v>236</v>
      </c>
      <c r="J1" s="328" t="s">
        <v>237</v>
      </c>
      <c r="K1" s="328" t="s">
        <v>238</v>
      </c>
    </row>
    <row r="2" spans="1:11">
      <c r="A2" s="106" t="s">
        <v>51</v>
      </c>
      <c r="B2" s="108"/>
      <c r="C2" s="108"/>
      <c r="D2" s="336"/>
      <c r="E2" s="336"/>
      <c r="F2" s="336"/>
      <c r="G2" s="336"/>
      <c r="H2" s="336"/>
      <c r="I2" s="336"/>
      <c r="J2" s="336"/>
      <c r="K2" s="176"/>
    </row>
    <row r="3" spans="1:11">
      <c r="A3" s="106">
        <v>50</v>
      </c>
      <c r="B3" s="107">
        <v>2180</v>
      </c>
      <c r="C3" s="107">
        <v>2264</v>
      </c>
      <c r="D3" s="333">
        <v>2499</v>
      </c>
      <c r="E3" s="333">
        <v>2526</v>
      </c>
      <c r="F3" s="333">
        <v>2660</v>
      </c>
      <c r="G3" s="333">
        <v>3083</v>
      </c>
      <c r="H3" s="333">
        <v>2301</v>
      </c>
      <c r="I3" s="333">
        <v>3130</v>
      </c>
      <c r="J3" s="333">
        <v>3049</v>
      </c>
      <c r="K3" s="334">
        <v>3187</v>
      </c>
    </row>
    <row r="4" spans="1:11">
      <c r="A4" s="106">
        <v>51</v>
      </c>
      <c r="B4" s="107">
        <v>2204</v>
      </c>
      <c r="C4" s="107">
        <v>2177</v>
      </c>
      <c r="D4" s="333">
        <v>2285</v>
      </c>
      <c r="E4" s="333">
        <v>2508</v>
      </c>
      <c r="F4" s="333">
        <v>2530</v>
      </c>
      <c r="G4" s="333">
        <v>2650</v>
      </c>
      <c r="H4" s="333">
        <v>3085</v>
      </c>
      <c r="I4" s="333">
        <v>2309</v>
      </c>
      <c r="J4" s="333">
        <v>3140</v>
      </c>
      <c r="K4" s="334">
        <v>3051</v>
      </c>
    </row>
    <row r="5" spans="1:11">
      <c r="A5" s="106">
        <v>52</v>
      </c>
      <c r="B5" s="107">
        <v>2062</v>
      </c>
      <c r="C5" s="107">
        <v>2195</v>
      </c>
      <c r="D5" s="333">
        <v>2214</v>
      </c>
      <c r="E5" s="333">
        <v>2275</v>
      </c>
      <c r="F5" s="333">
        <v>2526</v>
      </c>
      <c r="G5" s="333">
        <v>2551</v>
      </c>
      <c r="H5" s="333">
        <v>2649</v>
      </c>
      <c r="I5" s="333">
        <v>3070</v>
      </c>
      <c r="J5" s="333">
        <v>2306</v>
      </c>
      <c r="K5" s="334">
        <v>3110</v>
      </c>
    </row>
    <row r="6" spans="1:11">
      <c r="A6" s="106">
        <v>53</v>
      </c>
      <c r="B6" s="107">
        <v>1897</v>
      </c>
      <c r="C6" s="107">
        <v>2045</v>
      </c>
      <c r="D6" s="333">
        <v>2222</v>
      </c>
      <c r="E6" s="333">
        <v>2181</v>
      </c>
      <c r="F6" s="333">
        <v>2270</v>
      </c>
      <c r="G6" s="333">
        <v>2510</v>
      </c>
      <c r="H6" s="333">
        <v>2553</v>
      </c>
      <c r="I6" s="333">
        <v>2659</v>
      </c>
      <c r="J6" s="333">
        <v>3055</v>
      </c>
      <c r="K6" s="334">
        <v>2294</v>
      </c>
    </row>
    <row r="7" spans="1:11">
      <c r="A7" s="110">
        <v>54</v>
      </c>
      <c r="B7" s="111">
        <v>1871</v>
      </c>
      <c r="C7" s="111">
        <v>1877</v>
      </c>
      <c r="D7" s="335">
        <v>2043</v>
      </c>
      <c r="E7" s="335">
        <v>2196</v>
      </c>
      <c r="F7" s="335">
        <v>2190</v>
      </c>
      <c r="G7" s="335">
        <v>2262</v>
      </c>
      <c r="H7" s="335">
        <v>2495</v>
      </c>
      <c r="I7" s="335">
        <v>2567</v>
      </c>
      <c r="J7" s="335">
        <v>2651</v>
      </c>
      <c r="K7" s="337">
        <v>3063</v>
      </c>
    </row>
    <row r="8" spans="1:11">
      <c r="A8" s="106">
        <v>55</v>
      </c>
      <c r="B8" s="108">
        <v>1786</v>
      </c>
      <c r="C8" s="108">
        <v>1877</v>
      </c>
      <c r="D8" s="336">
        <v>1909</v>
      </c>
      <c r="E8" s="336">
        <v>2027</v>
      </c>
      <c r="F8" s="336">
        <v>2201</v>
      </c>
      <c r="G8" s="333">
        <v>2148</v>
      </c>
      <c r="H8" s="333">
        <v>2262</v>
      </c>
      <c r="I8" s="333">
        <v>2475</v>
      </c>
      <c r="J8" s="333">
        <v>2544</v>
      </c>
      <c r="K8" s="334">
        <v>2651</v>
      </c>
    </row>
    <row r="9" spans="1:11">
      <c r="A9" s="106">
        <v>56</v>
      </c>
      <c r="B9" s="107">
        <v>1930</v>
      </c>
      <c r="C9" s="107">
        <v>1776</v>
      </c>
      <c r="D9" s="333">
        <v>1889</v>
      </c>
      <c r="E9" s="333">
        <v>1890</v>
      </c>
      <c r="F9" s="333">
        <v>2036</v>
      </c>
      <c r="G9" s="333">
        <v>2178</v>
      </c>
      <c r="H9" s="333">
        <v>2135</v>
      </c>
      <c r="I9" s="333">
        <v>2266</v>
      </c>
      <c r="J9" s="333">
        <v>2471</v>
      </c>
      <c r="K9" s="334">
        <v>2562</v>
      </c>
    </row>
    <row r="10" spans="1:11">
      <c r="A10" s="106">
        <v>57</v>
      </c>
      <c r="B10" s="107">
        <v>1949</v>
      </c>
      <c r="C10" s="107">
        <v>1917</v>
      </c>
      <c r="D10" s="333">
        <v>1796</v>
      </c>
      <c r="E10" s="333">
        <v>1854</v>
      </c>
      <c r="F10" s="333">
        <v>1898</v>
      </c>
      <c r="G10" s="333">
        <v>2024</v>
      </c>
      <c r="H10" s="333">
        <v>2185</v>
      </c>
      <c r="I10" s="333">
        <v>2143</v>
      </c>
      <c r="J10" s="333">
        <v>2252</v>
      </c>
      <c r="K10" s="334">
        <v>2453</v>
      </c>
    </row>
    <row r="11" spans="1:11">
      <c r="A11" s="106">
        <v>58</v>
      </c>
      <c r="B11" s="107">
        <v>1978</v>
      </c>
      <c r="C11" s="107">
        <v>1919</v>
      </c>
      <c r="D11" s="333">
        <v>1919</v>
      </c>
      <c r="E11" s="333">
        <v>1772</v>
      </c>
      <c r="F11" s="333">
        <v>1852</v>
      </c>
      <c r="G11" s="333">
        <v>1901</v>
      </c>
      <c r="H11" s="333">
        <v>2024</v>
      </c>
      <c r="I11" s="333">
        <v>2152</v>
      </c>
      <c r="J11" s="333">
        <v>2122</v>
      </c>
      <c r="K11" s="334">
        <v>2234</v>
      </c>
    </row>
    <row r="12" spans="1:11">
      <c r="A12" s="110">
        <v>59</v>
      </c>
      <c r="B12" s="111">
        <v>2088</v>
      </c>
      <c r="C12" s="111">
        <v>1941</v>
      </c>
      <c r="D12" s="335">
        <v>1927</v>
      </c>
      <c r="E12" s="335">
        <v>1897</v>
      </c>
      <c r="F12" s="335">
        <v>1779</v>
      </c>
      <c r="G12" s="335">
        <v>1832</v>
      </c>
      <c r="H12" s="335">
        <v>1862</v>
      </c>
      <c r="I12" s="335">
        <v>2032</v>
      </c>
      <c r="J12" s="335">
        <v>2137</v>
      </c>
      <c r="K12" s="337">
        <v>2112</v>
      </c>
    </row>
    <row r="13" spans="1:11">
      <c r="A13" s="106">
        <v>60</v>
      </c>
      <c r="B13" s="107">
        <v>2248</v>
      </c>
      <c r="C13" s="107">
        <v>2060</v>
      </c>
      <c r="D13" s="333">
        <v>1937</v>
      </c>
      <c r="E13" s="333">
        <v>1894</v>
      </c>
      <c r="F13" s="333">
        <v>1874</v>
      </c>
      <c r="G13" s="333">
        <v>1755</v>
      </c>
      <c r="H13" s="333">
        <v>1825</v>
      </c>
      <c r="I13" s="333">
        <v>1863</v>
      </c>
      <c r="J13" s="333">
        <v>2003</v>
      </c>
      <c r="K13" s="334">
        <v>2113</v>
      </c>
    </row>
    <row r="14" spans="1:11">
      <c r="A14" s="106">
        <v>61</v>
      </c>
      <c r="B14" s="107">
        <v>2526</v>
      </c>
      <c r="C14" s="107">
        <v>2230</v>
      </c>
      <c r="D14" s="333">
        <v>2056</v>
      </c>
      <c r="E14" s="333">
        <v>1903</v>
      </c>
      <c r="F14" s="333">
        <v>1874</v>
      </c>
      <c r="G14" s="333">
        <v>1849</v>
      </c>
      <c r="H14" s="333">
        <v>1742</v>
      </c>
      <c r="I14" s="333">
        <v>1809</v>
      </c>
      <c r="J14" s="333">
        <v>1853</v>
      </c>
      <c r="K14" s="334">
        <v>1973</v>
      </c>
    </row>
    <row r="15" spans="1:11">
      <c r="A15" s="106">
        <v>62</v>
      </c>
      <c r="B15" s="107">
        <v>2624</v>
      </c>
      <c r="C15" s="107">
        <v>2507</v>
      </c>
      <c r="D15" s="333">
        <v>2222</v>
      </c>
      <c r="E15" s="333">
        <v>2039</v>
      </c>
      <c r="F15" s="333">
        <v>1875</v>
      </c>
      <c r="G15" s="333">
        <v>1867</v>
      </c>
      <c r="H15" s="333">
        <v>1838</v>
      </c>
      <c r="I15" s="333">
        <v>1729</v>
      </c>
      <c r="J15" s="333">
        <v>1792</v>
      </c>
      <c r="K15" s="334">
        <v>1823</v>
      </c>
    </row>
    <row r="16" spans="1:11">
      <c r="A16" s="106">
        <v>63</v>
      </c>
      <c r="B16" s="107">
        <v>2559</v>
      </c>
      <c r="C16" s="107">
        <v>2601</v>
      </c>
      <c r="D16" s="333">
        <v>2474</v>
      </c>
      <c r="E16" s="333">
        <v>2205</v>
      </c>
      <c r="F16" s="333">
        <v>2016</v>
      </c>
      <c r="G16" s="333">
        <v>1859</v>
      </c>
      <c r="H16" s="333">
        <v>1859</v>
      </c>
      <c r="I16" s="333">
        <v>1825</v>
      </c>
      <c r="J16" s="333">
        <v>1711</v>
      </c>
      <c r="K16" s="334">
        <v>1791</v>
      </c>
    </row>
    <row r="17" spans="1:11">
      <c r="A17" s="110">
        <v>64</v>
      </c>
      <c r="B17" s="111">
        <v>1731</v>
      </c>
      <c r="C17" s="111">
        <v>2524</v>
      </c>
      <c r="D17" s="333">
        <v>2592</v>
      </c>
      <c r="E17" s="335">
        <v>2434</v>
      </c>
      <c r="F17" s="335">
        <v>2188</v>
      </c>
      <c r="G17" s="335">
        <v>1973</v>
      </c>
      <c r="H17" s="335">
        <v>1844</v>
      </c>
      <c r="I17" s="335">
        <v>1842</v>
      </c>
      <c r="J17" s="335">
        <v>1799</v>
      </c>
      <c r="K17" s="337">
        <v>1692</v>
      </c>
    </row>
    <row r="18" spans="1:11">
      <c r="A18" s="106">
        <v>65</v>
      </c>
      <c r="B18" s="107">
        <v>1533</v>
      </c>
      <c r="C18" s="107">
        <v>1707</v>
      </c>
      <c r="D18" s="336">
        <v>2496</v>
      </c>
      <c r="E18" s="333">
        <v>2549</v>
      </c>
      <c r="F18" s="333">
        <v>2426</v>
      </c>
      <c r="G18" s="333">
        <v>2151</v>
      </c>
      <c r="H18" s="333">
        <v>1958</v>
      </c>
      <c r="I18" s="333">
        <v>1829</v>
      </c>
      <c r="J18" s="333">
        <v>1818</v>
      </c>
      <c r="K18" s="334">
        <v>1776</v>
      </c>
    </row>
    <row r="19" spans="1:11">
      <c r="A19" s="106">
        <v>66</v>
      </c>
      <c r="B19" s="107">
        <v>1932</v>
      </c>
      <c r="C19" s="107">
        <v>1528</v>
      </c>
      <c r="D19" s="333">
        <v>1691</v>
      </c>
      <c r="E19" s="333">
        <v>2467</v>
      </c>
      <c r="F19" s="333">
        <v>2511</v>
      </c>
      <c r="G19" s="333">
        <v>2396</v>
      </c>
      <c r="H19" s="333">
        <v>2125</v>
      </c>
      <c r="I19" s="333">
        <v>1935</v>
      </c>
      <c r="J19" s="333">
        <v>1813</v>
      </c>
      <c r="K19" s="334">
        <v>1786</v>
      </c>
    </row>
    <row r="20" spans="1:11">
      <c r="A20" s="106">
        <v>67</v>
      </c>
      <c r="B20" s="107">
        <v>1972</v>
      </c>
      <c r="C20" s="107">
        <v>1902</v>
      </c>
      <c r="D20" s="333">
        <v>1536</v>
      </c>
      <c r="E20" s="333">
        <v>1681</v>
      </c>
      <c r="F20" s="333">
        <v>2438</v>
      </c>
      <c r="G20" s="333">
        <v>2486</v>
      </c>
      <c r="H20" s="333">
        <v>2362</v>
      </c>
      <c r="I20" s="333">
        <v>2098</v>
      </c>
      <c r="J20" s="333">
        <v>1905</v>
      </c>
      <c r="K20" s="334">
        <v>1790</v>
      </c>
    </row>
    <row r="21" spans="1:11">
      <c r="A21" s="106">
        <v>68</v>
      </c>
      <c r="B21" s="107">
        <v>1882</v>
      </c>
      <c r="C21" s="107">
        <v>1943</v>
      </c>
      <c r="D21" s="333">
        <v>1888</v>
      </c>
      <c r="E21" s="333">
        <v>1515</v>
      </c>
      <c r="F21" s="333">
        <v>1664</v>
      </c>
      <c r="G21" s="333">
        <v>2402</v>
      </c>
      <c r="H21" s="333">
        <v>2454</v>
      </c>
      <c r="I21" s="333">
        <v>2328</v>
      </c>
      <c r="J21" s="333">
        <v>2076</v>
      </c>
      <c r="K21" s="334">
        <v>1887</v>
      </c>
    </row>
    <row r="22" spans="1:11">
      <c r="A22" s="110">
        <v>69</v>
      </c>
      <c r="B22" s="111">
        <v>1928</v>
      </c>
      <c r="C22" s="111">
        <v>1853</v>
      </c>
      <c r="D22" s="335">
        <v>1936</v>
      </c>
      <c r="E22" s="335">
        <v>1841</v>
      </c>
      <c r="F22" s="335">
        <v>1499</v>
      </c>
      <c r="G22" s="335">
        <v>1635</v>
      </c>
      <c r="H22" s="335">
        <v>2385</v>
      </c>
      <c r="I22" s="335">
        <v>2423</v>
      </c>
      <c r="J22" s="335">
        <v>2313</v>
      </c>
      <c r="K22" s="337">
        <v>2054</v>
      </c>
    </row>
    <row r="23" spans="1:11">
      <c r="A23" s="106">
        <v>70</v>
      </c>
      <c r="B23" s="107">
        <v>1764</v>
      </c>
      <c r="C23" s="107">
        <v>1910</v>
      </c>
      <c r="D23" s="333">
        <v>1838</v>
      </c>
      <c r="E23" s="333">
        <v>1895</v>
      </c>
      <c r="F23" s="333">
        <v>1836</v>
      </c>
      <c r="G23" s="333">
        <v>1478</v>
      </c>
      <c r="H23" s="333">
        <v>1620</v>
      </c>
      <c r="I23" s="333">
        <v>2357</v>
      </c>
      <c r="J23" s="333">
        <v>2402</v>
      </c>
      <c r="K23" s="334">
        <v>2292</v>
      </c>
    </row>
    <row r="24" spans="1:11">
      <c r="A24" s="106">
        <v>71</v>
      </c>
      <c r="B24" s="107">
        <v>1522</v>
      </c>
      <c r="C24" s="107">
        <v>1738</v>
      </c>
      <c r="D24" s="333">
        <v>1893</v>
      </c>
      <c r="E24" s="333">
        <v>1833</v>
      </c>
      <c r="F24" s="333">
        <v>1871</v>
      </c>
      <c r="G24" s="333">
        <v>1811</v>
      </c>
      <c r="H24" s="333">
        <v>1460</v>
      </c>
      <c r="I24" s="333">
        <v>1599</v>
      </c>
      <c r="J24" s="333">
        <v>2343</v>
      </c>
      <c r="K24" s="334">
        <v>2371</v>
      </c>
    </row>
    <row r="25" spans="1:11">
      <c r="A25" s="106">
        <v>72</v>
      </c>
      <c r="B25" s="107">
        <v>1483</v>
      </c>
      <c r="C25" s="107">
        <v>1498</v>
      </c>
      <c r="D25" s="333">
        <v>1718</v>
      </c>
      <c r="E25" s="333">
        <v>1864</v>
      </c>
      <c r="F25" s="333">
        <v>1793</v>
      </c>
      <c r="G25" s="333">
        <v>1839</v>
      </c>
      <c r="H25" s="333">
        <v>1791</v>
      </c>
      <c r="I25" s="333">
        <v>1442</v>
      </c>
      <c r="J25" s="333">
        <v>1572</v>
      </c>
      <c r="K25" s="334">
        <v>2315</v>
      </c>
    </row>
    <row r="26" spans="1:11">
      <c r="A26" s="106">
        <v>73</v>
      </c>
      <c r="B26" s="107">
        <v>1646</v>
      </c>
      <c r="C26" s="107">
        <v>1454</v>
      </c>
      <c r="D26" s="333">
        <v>1490</v>
      </c>
      <c r="E26" s="333">
        <v>1711</v>
      </c>
      <c r="F26" s="333">
        <v>1837</v>
      </c>
      <c r="G26" s="333">
        <v>1775</v>
      </c>
      <c r="H26" s="333">
        <v>1825</v>
      </c>
      <c r="I26" s="333">
        <v>1764</v>
      </c>
      <c r="J26" s="333">
        <v>1428</v>
      </c>
      <c r="K26" s="334">
        <v>1550</v>
      </c>
    </row>
    <row r="27" spans="1:11">
      <c r="A27" s="110">
        <v>74</v>
      </c>
      <c r="B27" s="111">
        <v>1587</v>
      </c>
      <c r="C27" s="111">
        <v>1630</v>
      </c>
      <c r="D27" s="333">
        <v>1450</v>
      </c>
      <c r="E27" s="335">
        <v>1461</v>
      </c>
      <c r="F27" s="335">
        <v>1701</v>
      </c>
      <c r="G27" s="335">
        <v>1809</v>
      </c>
      <c r="H27" s="335">
        <v>1746</v>
      </c>
      <c r="I27" s="335">
        <v>1791</v>
      </c>
      <c r="J27" s="335">
        <v>1749</v>
      </c>
      <c r="K27" s="337">
        <v>1404</v>
      </c>
    </row>
    <row r="28" spans="1:11">
      <c r="A28" s="106">
        <v>75</v>
      </c>
      <c r="B28" s="107">
        <v>1525</v>
      </c>
      <c r="C28" s="107">
        <v>1562</v>
      </c>
      <c r="D28" s="336">
        <v>1612</v>
      </c>
      <c r="E28" s="333">
        <v>1436</v>
      </c>
      <c r="F28" s="333">
        <v>1427</v>
      </c>
      <c r="G28" s="333">
        <v>1660</v>
      </c>
      <c r="H28" s="333">
        <v>1758</v>
      </c>
      <c r="I28" s="333">
        <v>1719</v>
      </c>
      <c r="J28" s="333">
        <v>1766</v>
      </c>
      <c r="K28" s="334">
        <v>1726</v>
      </c>
    </row>
    <row r="29" spans="1:11">
      <c r="A29" s="106">
        <v>76</v>
      </c>
      <c r="B29" s="107">
        <v>1427</v>
      </c>
      <c r="C29" s="107">
        <v>1491</v>
      </c>
      <c r="D29" s="333">
        <v>1534</v>
      </c>
      <c r="E29" s="333">
        <v>1585</v>
      </c>
      <c r="F29" s="333">
        <v>1406</v>
      </c>
      <c r="G29" s="333">
        <v>1393</v>
      </c>
      <c r="H29" s="333">
        <v>1633</v>
      </c>
      <c r="I29" s="333">
        <v>1713</v>
      </c>
      <c r="J29" s="333">
        <v>1691</v>
      </c>
      <c r="K29" s="334">
        <v>1721</v>
      </c>
    </row>
    <row r="30" spans="1:11">
      <c r="A30" s="106">
        <v>77</v>
      </c>
      <c r="B30" s="107">
        <v>1331</v>
      </c>
      <c r="C30" s="107">
        <v>1406</v>
      </c>
      <c r="D30" s="333">
        <v>1466</v>
      </c>
      <c r="E30" s="333">
        <v>1520</v>
      </c>
      <c r="F30" s="333">
        <v>1544</v>
      </c>
      <c r="G30" s="333">
        <v>1365</v>
      </c>
      <c r="H30" s="333">
        <v>1359</v>
      </c>
      <c r="I30" s="333">
        <v>1614</v>
      </c>
      <c r="J30" s="333">
        <v>1680</v>
      </c>
      <c r="K30" s="334">
        <v>1671</v>
      </c>
    </row>
    <row r="31" spans="1:11">
      <c r="A31" s="106">
        <v>78</v>
      </c>
      <c r="B31" s="107">
        <v>1432</v>
      </c>
      <c r="C31" s="107">
        <v>1305</v>
      </c>
      <c r="D31" s="333">
        <v>1374</v>
      </c>
      <c r="E31" s="333">
        <v>1423</v>
      </c>
      <c r="F31" s="333">
        <v>1491</v>
      </c>
      <c r="G31" s="333">
        <v>1505</v>
      </c>
      <c r="H31" s="333">
        <v>1333</v>
      </c>
      <c r="I31" s="333">
        <v>1332</v>
      </c>
      <c r="J31" s="333">
        <v>1584</v>
      </c>
      <c r="K31" s="334">
        <v>1660</v>
      </c>
    </row>
    <row r="32" spans="1:11">
      <c r="A32" s="110">
        <v>79</v>
      </c>
      <c r="B32" s="111">
        <v>1316</v>
      </c>
      <c r="C32" s="111">
        <v>1390</v>
      </c>
      <c r="D32" s="335">
        <v>1273</v>
      </c>
      <c r="E32" s="335">
        <v>1332</v>
      </c>
      <c r="F32" s="335">
        <v>1382</v>
      </c>
      <c r="G32" s="335">
        <v>1452</v>
      </c>
      <c r="H32" s="335">
        <v>1455</v>
      </c>
      <c r="I32" s="335">
        <v>1294</v>
      </c>
      <c r="J32" s="335">
        <v>1305</v>
      </c>
      <c r="K32" s="337">
        <v>1535</v>
      </c>
    </row>
    <row r="33" spans="1:11">
      <c r="A33" s="106">
        <v>80</v>
      </c>
      <c r="B33" s="107">
        <v>1188</v>
      </c>
      <c r="C33" s="107">
        <v>1275</v>
      </c>
      <c r="D33" s="333">
        <v>1345</v>
      </c>
      <c r="E33" s="333">
        <v>1235</v>
      </c>
      <c r="F33" s="333">
        <v>1289</v>
      </c>
      <c r="G33" s="333">
        <v>1341</v>
      </c>
      <c r="H33" s="333">
        <v>1419</v>
      </c>
      <c r="I33" s="333">
        <v>1412</v>
      </c>
      <c r="J33" s="333">
        <v>1253</v>
      </c>
      <c r="K33" s="334">
        <v>1277</v>
      </c>
    </row>
    <row r="34" spans="1:11">
      <c r="A34" s="106">
        <v>81</v>
      </c>
      <c r="B34" s="107">
        <v>1054</v>
      </c>
      <c r="C34" s="107">
        <v>1134</v>
      </c>
      <c r="D34" s="333">
        <v>1233</v>
      </c>
      <c r="E34" s="333">
        <v>1307</v>
      </c>
      <c r="F34" s="333">
        <v>1191</v>
      </c>
      <c r="G34" s="333">
        <v>1244</v>
      </c>
      <c r="H34" s="333">
        <v>1295</v>
      </c>
      <c r="I34" s="333">
        <v>1384</v>
      </c>
      <c r="J34" s="333">
        <v>1375</v>
      </c>
      <c r="K34" s="334">
        <v>1225</v>
      </c>
    </row>
    <row r="35" spans="1:11">
      <c r="A35" s="106">
        <v>82</v>
      </c>
      <c r="B35" s="107">
        <v>1072</v>
      </c>
      <c r="C35" s="107">
        <v>1016</v>
      </c>
      <c r="D35" s="333">
        <v>1098</v>
      </c>
      <c r="E35" s="333">
        <v>1202</v>
      </c>
      <c r="F35" s="333">
        <v>1264</v>
      </c>
      <c r="G35" s="333">
        <v>1127</v>
      </c>
      <c r="H35" s="333">
        <v>1205</v>
      </c>
      <c r="I35" s="333">
        <v>1244</v>
      </c>
      <c r="J35" s="333">
        <v>1326</v>
      </c>
      <c r="K35" s="334">
        <v>1338</v>
      </c>
    </row>
    <row r="36" spans="1:11">
      <c r="A36" s="106">
        <v>83</v>
      </c>
      <c r="B36" s="107">
        <v>905</v>
      </c>
      <c r="C36" s="107">
        <v>1024</v>
      </c>
      <c r="D36" s="333">
        <v>987</v>
      </c>
      <c r="E36" s="333">
        <v>1047</v>
      </c>
      <c r="F36" s="333">
        <v>1141</v>
      </c>
      <c r="G36" s="333">
        <v>1197</v>
      </c>
      <c r="H36" s="333">
        <v>1089</v>
      </c>
      <c r="I36" s="333">
        <v>1159</v>
      </c>
      <c r="J36" s="333">
        <v>1196</v>
      </c>
      <c r="K36" s="334">
        <v>1273</v>
      </c>
    </row>
    <row r="37" spans="1:11">
      <c r="A37" s="110">
        <v>84</v>
      </c>
      <c r="B37" s="111">
        <v>853</v>
      </c>
      <c r="C37" s="111">
        <v>864</v>
      </c>
      <c r="D37" s="333">
        <v>981</v>
      </c>
      <c r="E37" s="335">
        <v>924</v>
      </c>
      <c r="F37" s="335">
        <v>1004</v>
      </c>
      <c r="G37" s="335">
        <v>1093</v>
      </c>
      <c r="H37" s="335">
        <v>1145</v>
      </c>
      <c r="I37" s="335">
        <v>1045</v>
      </c>
      <c r="J37" s="335">
        <v>1091</v>
      </c>
      <c r="K37" s="337">
        <v>1134</v>
      </c>
    </row>
    <row r="38" spans="1:11">
      <c r="A38" s="106">
        <v>85</v>
      </c>
      <c r="B38" s="107">
        <v>800</v>
      </c>
      <c r="C38" s="107">
        <v>794</v>
      </c>
      <c r="D38" s="336">
        <v>814</v>
      </c>
      <c r="E38" s="333">
        <v>913</v>
      </c>
      <c r="F38" s="333">
        <v>890</v>
      </c>
      <c r="G38" s="333">
        <v>943</v>
      </c>
      <c r="H38" s="333">
        <v>1021</v>
      </c>
      <c r="I38" s="333">
        <v>1099</v>
      </c>
      <c r="J38" s="333">
        <v>981</v>
      </c>
      <c r="K38" s="334">
        <v>1027</v>
      </c>
    </row>
    <row r="39" spans="1:11">
      <c r="A39" s="106">
        <v>86</v>
      </c>
      <c r="B39" s="107">
        <v>641</v>
      </c>
      <c r="C39" s="107">
        <v>746</v>
      </c>
      <c r="D39" s="333">
        <v>746</v>
      </c>
      <c r="E39" s="333">
        <v>757</v>
      </c>
      <c r="F39" s="333">
        <v>866</v>
      </c>
      <c r="G39" s="333">
        <v>824</v>
      </c>
      <c r="H39" s="333">
        <v>889</v>
      </c>
      <c r="I39" s="333">
        <v>939</v>
      </c>
      <c r="J39" s="333">
        <v>1046</v>
      </c>
      <c r="K39" s="334">
        <v>912</v>
      </c>
    </row>
    <row r="40" spans="1:11">
      <c r="A40" s="106">
        <v>87</v>
      </c>
      <c r="B40" s="107">
        <v>552</v>
      </c>
      <c r="C40" s="107">
        <v>584</v>
      </c>
      <c r="D40" s="333">
        <v>674</v>
      </c>
      <c r="E40" s="333">
        <v>701</v>
      </c>
      <c r="F40" s="333">
        <v>709</v>
      </c>
      <c r="G40" s="333">
        <v>801</v>
      </c>
      <c r="H40" s="333">
        <v>761</v>
      </c>
      <c r="I40" s="333">
        <v>848</v>
      </c>
      <c r="J40" s="333">
        <v>883</v>
      </c>
      <c r="K40" s="334">
        <v>971</v>
      </c>
    </row>
    <row r="41" spans="1:11">
      <c r="A41" s="106">
        <v>88</v>
      </c>
      <c r="B41" s="107">
        <v>491</v>
      </c>
      <c r="C41" s="107">
        <v>506</v>
      </c>
      <c r="D41" s="333">
        <v>540</v>
      </c>
      <c r="E41" s="333">
        <v>635</v>
      </c>
      <c r="F41" s="333">
        <v>645</v>
      </c>
      <c r="G41" s="333">
        <v>652</v>
      </c>
      <c r="H41" s="333">
        <v>741</v>
      </c>
      <c r="I41" s="333">
        <v>718</v>
      </c>
      <c r="J41" s="333">
        <v>787</v>
      </c>
      <c r="K41" s="334">
        <v>828</v>
      </c>
    </row>
    <row r="42" spans="1:11">
      <c r="A42" s="110">
        <v>89</v>
      </c>
      <c r="B42" s="111">
        <v>419</v>
      </c>
      <c r="C42" s="111">
        <v>449</v>
      </c>
      <c r="D42" s="335">
        <v>441</v>
      </c>
      <c r="E42" s="335">
        <v>485</v>
      </c>
      <c r="F42" s="335">
        <v>564</v>
      </c>
      <c r="G42" s="335">
        <v>586</v>
      </c>
      <c r="H42" s="335">
        <v>596</v>
      </c>
      <c r="I42" s="335">
        <v>667</v>
      </c>
      <c r="J42" s="335">
        <v>646</v>
      </c>
      <c r="K42" s="337">
        <v>727</v>
      </c>
    </row>
    <row r="43" spans="1:11">
      <c r="A43" s="106">
        <v>90</v>
      </c>
      <c r="B43" s="107">
        <v>385</v>
      </c>
      <c r="C43" s="107">
        <v>359</v>
      </c>
      <c r="D43" s="333">
        <v>408</v>
      </c>
      <c r="E43" s="333">
        <v>396</v>
      </c>
      <c r="F43" s="333">
        <v>436</v>
      </c>
      <c r="G43" s="333">
        <v>504</v>
      </c>
      <c r="H43" s="333">
        <v>533</v>
      </c>
      <c r="I43" s="333">
        <v>520</v>
      </c>
      <c r="J43" s="333">
        <v>600</v>
      </c>
      <c r="K43" s="334">
        <v>593</v>
      </c>
    </row>
    <row r="44" spans="1:11">
      <c r="A44" s="106">
        <v>91</v>
      </c>
      <c r="B44" s="107">
        <v>250</v>
      </c>
      <c r="C44" s="107">
        <v>326</v>
      </c>
      <c r="D44" s="333">
        <v>310</v>
      </c>
      <c r="E44" s="333">
        <v>345</v>
      </c>
      <c r="F44" s="333">
        <v>345</v>
      </c>
      <c r="G44" s="333">
        <v>381</v>
      </c>
      <c r="H44" s="333">
        <v>447</v>
      </c>
      <c r="I44" s="333">
        <v>481</v>
      </c>
      <c r="J44" s="333">
        <v>468</v>
      </c>
      <c r="K44" s="334">
        <v>537</v>
      </c>
    </row>
    <row r="45" spans="1:11">
      <c r="A45" s="106">
        <v>92</v>
      </c>
      <c r="B45" s="107">
        <v>248</v>
      </c>
      <c r="C45" s="107">
        <v>212</v>
      </c>
      <c r="D45" s="333">
        <v>271</v>
      </c>
      <c r="E45" s="333">
        <v>272</v>
      </c>
      <c r="F45" s="333">
        <v>282</v>
      </c>
      <c r="G45" s="333">
        <v>301</v>
      </c>
      <c r="H45" s="333">
        <v>338</v>
      </c>
      <c r="I45" s="333">
        <v>388</v>
      </c>
      <c r="J45" s="333">
        <v>420</v>
      </c>
      <c r="K45" s="334">
        <v>408</v>
      </c>
    </row>
    <row r="46" spans="1:11">
      <c r="A46" s="106">
        <v>93</v>
      </c>
      <c r="B46" s="107">
        <v>214</v>
      </c>
      <c r="C46" s="107">
        <v>214</v>
      </c>
      <c r="D46" s="333">
        <v>171</v>
      </c>
      <c r="E46" s="333">
        <v>229</v>
      </c>
      <c r="F46" s="333">
        <v>225</v>
      </c>
      <c r="G46" s="333">
        <v>253</v>
      </c>
      <c r="H46" s="333">
        <v>261</v>
      </c>
      <c r="I46" s="333">
        <v>290</v>
      </c>
      <c r="J46" s="333">
        <v>337</v>
      </c>
      <c r="K46" s="334">
        <v>372</v>
      </c>
    </row>
    <row r="47" spans="1:11">
      <c r="A47" s="110">
        <v>94</v>
      </c>
      <c r="B47" s="111">
        <v>148</v>
      </c>
      <c r="C47" s="111">
        <v>180</v>
      </c>
      <c r="D47" s="333">
        <v>173</v>
      </c>
      <c r="E47" s="335">
        <v>128</v>
      </c>
      <c r="F47" s="335">
        <v>188</v>
      </c>
      <c r="G47" s="335">
        <v>191</v>
      </c>
      <c r="H47" s="335">
        <v>219</v>
      </c>
      <c r="I47" s="335">
        <v>216</v>
      </c>
      <c r="J47" s="335">
        <v>255</v>
      </c>
      <c r="K47" s="337">
        <v>277</v>
      </c>
    </row>
    <row r="48" spans="1:11">
      <c r="A48" s="106">
        <v>95</v>
      </c>
      <c r="B48" s="107">
        <v>121</v>
      </c>
      <c r="C48" s="107">
        <v>124</v>
      </c>
      <c r="D48" s="336">
        <v>143</v>
      </c>
      <c r="E48" s="333">
        <v>138</v>
      </c>
      <c r="F48" s="333">
        <v>100</v>
      </c>
      <c r="G48" s="333">
        <v>155</v>
      </c>
      <c r="H48" s="333">
        <v>163</v>
      </c>
      <c r="I48" s="333">
        <v>178</v>
      </c>
      <c r="J48" s="333">
        <v>189</v>
      </c>
      <c r="K48" s="334">
        <v>210</v>
      </c>
    </row>
    <row r="49" spans="1:11">
      <c r="A49" s="106">
        <v>96</v>
      </c>
      <c r="B49" s="107">
        <v>112</v>
      </c>
      <c r="C49" s="107">
        <v>99</v>
      </c>
      <c r="D49" s="333">
        <v>103</v>
      </c>
      <c r="E49" s="333">
        <v>116</v>
      </c>
      <c r="F49" s="333">
        <v>114</v>
      </c>
      <c r="G49" s="333">
        <v>78</v>
      </c>
      <c r="H49" s="333">
        <v>125</v>
      </c>
      <c r="I49" s="333">
        <v>125</v>
      </c>
      <c r="J49" s="333">
        <v>134</v>
      </c>
      <c r="K49" s="334">
        <v>156</v>
      </c>
    </row>
    <row r="50" spans="1:11">
      <c r="A50" s="106">
        <v>97</v>
      </c>
      <c r="B50" s="107">
        <v>55</v>
      </c>
      <c r="C50" s="107">
        <v>90</v>
      </c>
      <c r="D50" s="333">
        <v>79</v>
      </c>
      <c r="E50" s="333">
        <v>74</v>
      </c>
      <c r="F50" s="333">
        <v>95</v>
      </c>
      <c r="G50" s="333">
        <v>92</v>
      </c>
      <c r="H50" s="333">
        <v>60</v>
      </c>
      <c r="I50" s="333">
        <v>95</v>
      </c>
      <c r="J50" s="333">
        <v>97</v>
      </c>
      <c r="K50" s="334">
        <v>105</v>
      </c>
    </row>
    <row r="51" spans="1:11">
      <c r="A51" s="106">
        <v>98</v>
      </c>
      <c r="B51" s="107">
        <v>70</v>
      </c>
      <c r="C51" s="107">
        <v>42</v>
      </c>
      <c r="D51" s="333">
        <v>65</v>
      </c>
      <c r="E51" s="333">
        <v>61</v>
      </c>
      <c r="F51" s="333">
        <v>57</v>
      </c>
      <c r="G51" s="333">
        <v>66</v>
      </c>
      <c r="H51" s="333">
        <v>65</v>
      </c>
      <c r="I51" s="333">
        <v>53</v>
      </c>
      <c r="J51" s="333">
        <v>74</v>
      </c>
      <c r="K51" s="334">
        <v>75</v>
      </c>
    </row>
    <row r="52" spans="1:11">
      <c r="A52" s="110">
        <v>99</v>
      </c>
      <c r="B52" s="111">
        <v>39</v>
      </c>
      <c r="C52" s="111">
        <v>53</v>
      </c>
      <c r="D52" s="335">
        <v>33</v>
      </c>
      <c r="E52" s="335">
        <v>45</v>
      </c>
      <c r="F52" s="335">
        <v>54</v>
      </c>
      <c r="G52" s="335">
        <v>41</v>
      </c>
      <c r="H52" s="335">
        <v>45</v>
      </c>
      <c r="I52" s="335">
        <v>47</v>
      </c>
      <c r="J52" s="335">
        <v>42</v>
      </c>
      <c r="K52" s="337">
        <v>57</v>
      </c>
    </row>
    <row r="53" spans="1:11">
      <c r="A53" s="106"/>
      <c r="B53" s="108"/>
      <c r="C53" s="108"/>
      <c r="D53" s="336"/>
      <c r="E53" s="333"/>
      <c r="F53" s="333"/>
      <c r="G53" s="333"/>
      <c r="H53" s="333"/>
      <c r="I53" s="333"/>
      <c r="J53" s="333"/>
      <c r="K53" s="334"/>
    </row>
    <row r="54" spans="1:11">
      <c r="A54" s="106">
        <v>100</v>
      </c>
      <c r="B54" s="107">
        <v>46</v>
      </c>
      <c r="C54" s="107">
        <v>55</v>
      </c>
      <c r="D54" s="333">
        <v>80</v>
      </c>
      <c r="E54" s="333">
        <v>75</v>
      </c>
      <c r="F54" s="333">
        <v>87</v>
      </c>
      <c r="G54" s="333">
        <v>100</v>
      </c>
      <c r="H54" s="333">
        <v>96</v>
      </c>
      <c r="I54" s="333">
        <v>84</v>
      </c>
      <c r="J54" s="333">
        <v>94</v>
      </c>
      <c r="K54" s="334">
        <v>91</v>
      </c>
    </row>
    <row r="55" spans="1:11">
      <c r="A55" s="106" t="s">
        <v>57</v>
      </c>
      <c r="B55" s="107"/>
      <c r="C55" s="107"/>
      <c r="D55" s="333"/>
      <c r="E55" s="333"/>
      <c r="F55" s="333"/>
      <c r="G55" s="333"/>
      <c r="H55" s="333"/>
      <c r="I55" s="333"/>
      <c r="J55" s="333"/>
      <c r="K55" s="334"/>
    </row>
    <row r="56" spans="1:11">
      <c r="A56" s="110"/>
      <c r="B56" s="111"/>
      <c r="C56" s="111"/>
      <c r="D56" s="335"/>
      <c r="E56" s="335"/>
      <c r="F56" s="335"/>
      <c r="G56" s="335"/>
      <c r="H56" s="335"/>
      <c r="I56" s="335"/>
      <c r="J56" s="335"/>
      <c r="K56" s="337"/>
    </row>
    <row r="57" spans="1:11">
      <c r="A57" s="588" t="s">
        <v>167</v>
      </c>
      <c r="B57" s="588"/>
      <c r="C57" s="588"/>
      <c r="D57" s="588"/>
      <c r="E57" s="588"/>
      <c r="F57" s="588"/>
      <c r="G57" s="588"/>
    </row>
  </sheetData>
  <mergeCells count="1">
    <mergeCell ref="A57:G57"/>
  </mergeCells>
  <phoneticPr fontId="2"/>
  <pageMargins left="0.68" right="0.44" top="0.98425196850393704" bottom="0.98425196850393704" header="0.51181102362204722" footer="0.51181102362204722"/>
  <pageSetup paperSize="9" orientation="portrait" r:id="rId1"/>
  <headerFooter alignWithMargins="0">
    <oddHeader>&amp;C&amp;14第９表　年齢別人口の推移（続）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15"/>
  <sheetViews>
    <sheetView view="pageLayout" zoomScaleNormal="100" zoomScaleSheetLayoutView="100" workbookViewId="0">
      <selection sqref="A1:C2"/>
    </sheetView>
  </sheetViews>
  <sheetFormatPr defaultRowHeight="13.5"/>
  <cols>
    <col min="1" max="1" width="13" bestFit="1" customWidth="1"/>
    <col min="3" max="3" width="17.25" bestFit="1" customWidth="1"/>
    <col min="4" max="4" width="9.25" style="200" bestFit="1" customWidth="1"/>
    <col min="5" max="5" width="11.25" bestFit="1" customWidth="1"/>
    <col min="6" max="6" width="9.25" bestFit="1" customWidth="1"/>
    <col min="7" max="7" width="11.25" bestFit="1" customWidth="1"/>
  </cols>
  <sheetData>
    <row r="1" spans="1:7" ht="33" customHeight="1">
      <c r="A1" s="591" t="s">
        <v>73</v>
      </c>
      <c r="B1" s="592"/>
      <c r="C1" s="528"/>
      <c r="D1" s="589" t="s">
        <v>224</v>
      </c>
      <c r="E1" s="589"/>
      <c r="F1" s="589" t="s">
        <v>223</v>
      </c>
      <c r="G1" s="589"/>
    </row>
    <row r="2" spans="1:7" ht="33" customHeight="1">
      <c r="A2" s="593"/>
      <c r="B2" s="594"/>
      <c r="C2" s="530"/>
      <c r="D2" s="230" t="s">
        <v>64</v>
      </c>
      <c r="E2" s="230" t="s">
        <v>74</v>
      </c>
      <c r="F2" s="230" t="s">
        <v>64</v>
      </c>
      <c r="G2" s="230" t="s">
        <v>74</v>
      </c>
    </row>
    <row r="3" spans="1:7" ht="45" customHeight="1">
      <c r="A3" s="19" t="s">
        <v>10</v>
      </c>
      <c r="B3" s="216"/>
      <c r="C3" s="20"/>
      <c r="D3" s="340">
        <v>163809</v>
      </c>
      <c r="E3" s="341">
        <v>100</v>
      </c>
      <c r="F3" s="340">
        <v>188461</v>
      </c>
      <c r="G3" s="342">
        <v>100</v>
      </c>
    </row>
    <row r="4" spans="1:7" ht="44.25" customHeight="1">
      <c r="A4" s="21" t="s">
        <v>67</v>
      </c>
      <c r="B4" s="590" t="s">
        <v>75</v>
      </c>
      <c r="C4" s="519"/>
      <c r="D4" s="340">
        <v>19678</v>
      </c>
      <c r="E4" s="341">
        <v>12.012770971069965</v>
      </c>
      <c r="F4" s="340">
        <v>23687</v>
      </c>
      <c r="G4" s="342">
        <v>12.568648155321259</v>
      </c>
    </row>
    <row r="5" spans="1:7" ht="35.25" customHeight="1">
      <c r="A5" s="16"/>
      <c r="B5" s="595" t="s">
        <v>76</v>
      </c>
      <c r="C5" s="590"/>
      <c r="D5" s="433">
        <v>1347</v>
      </c>
      <c r="E5" s="341">
        <v>0.82229914107283475</v>
      </c>
      <c r="F5" s="433">
        <v>1312</v>
      </c>
      <c r="G5" s="342">
        <v>0.69616525434970633</v>
      </c>
    </row>
    <row r="6" spans="1:7" ht="35.25" customHeight="1">
      <c r="A6" s="16"/>
      <c r="B6" s="595" t="s">
        <v>182</v>
      </c>
      <c r="C6" s="590"/>
      <c r="D6" s="433">
        <v>5459</v>
      </c>
      <c r="E6" s="341">
        <v>3.3325397261444731</v>
      </c>
      <c r="F6" s="433">
        <v>6329</v>
      </c>
      <c r="G6" s="342">
        <v>3.3582544929720211</v>
      </c>
    </row>
    <row r="7" spans="1:7" ht="35.25" customHeight="1">
      <c r="A7" s="22"/>
      <c r="B7" s="595" t="s">
        <v>174</v>
      </c>
      <c r="C7" s="590"/>
      <c r="D7" s="433">
        <v>12872</v>
      </c>
      <c r="E7" s="341">
        <v>7.8579321038526579</v>
      </c>
      <c r="F7" s="433">
        <v>16046</v>
      </c>
      <c r="G7" s="342">
        <v>8.5142284079995321</v>
      </c>
    </row>
    <row r="8" spans="1:7" ht="45" customHeight="1">
      <c r="A8" s="21" t="s">
        <v>68</v>
      </c>
      <c r="B8" s="590" t="s">
        <v>77</v>
      </c>
      <c r="C8" s="519"/>
      <c r="D8" s="340">
        <v>119344</v>
      </c>
      <c r="E8" s="341">
        <v>72.855581805639488</v>
      </c>
      <c r="F8" s="340">
        <v>123643</v>
      </c>
      <c r="G8" s="342">
        <v>65.606677243567631</v>
      </c>
    </row>
    <row r="9" spans="1:7" ht="35.25" customHeight="1">
      <c r="A9" s="16"/>
      <c r="B9" s="595" t="s">
        <v>175</v>
      </c>
      <c r="C9" s="590"/>
      <c r="D9" s="433">
        <v>23048</v>
      </c>
      <c r="E9" s="341">
        <v>14.070044991422936</v>
      </c>
      <c r="F9" s="433">
        <v>19139</v>
      </c>
      <c r="G9" s="342">
        <v>10.155416770578528</v>
      </c>
    </row>
    <row r="10" spans="1:7" ht="35.25" customHeight="1">
      <c r="A10" s="16"/>
      <c r="B10" s="595" t="s">
        <v>176</v>
      </c>
      <c r="C10" s="590"/>
      <c r="D10" s="433">
        <v>53574</v>
      </c>
      <c r="E10" s="341">
        <v>32.70516271999707</v>
      </c>
      <c r="F10" s="433">
        <v>52198</v>
      </c>
      <c r="G10" s="342">
        <v>27.696977093403941</v>
      </c>
    </row>
    <row r="11" spans="1:7" ht="35.25" customHeight="1">
      <c r="A11" s="22"/>
      <c r="B11" s="595" t="s">
        <v>177</v>
      </c>
      <c r="C11" s="590"/>
      <c r="D11" s="433">
        <v>42722</v>
      </c>
      <c r="E11" s="341">
        <v>26.08037409421949</v>
      </c>
      <c r="F11" s="433">
        <v>52306</v>
      </c>
      <c r="G11" s="342">
        <v>27.754283379585164</v>
      </c>
    </row>
    <row r="12" spans="1:7" ht="45" customHeight="1">
      <c r="A12" s="21" t="s">
        <v>78</v>
      </c>
      <c r="B12" s="590" t="s">
        <v>79</v>
      </c>
      <c r="C12" s="519"/>
      <c r="D12" s="340">
        <v>24787</v>
      </c>
      <c r="E12" s="341">
        <v>15.131647223290539</v>
      </c>
      <c r="F12" s="340">
        <v>41131</v>
      </c>
      <c r="G12" s="342">
        <v>21.824674601111106</v>
      </c>
    </row>
    <row r="13" spans="1:7" ht="35.25" customHeight="1">
      <c r="A13" s="16"/>
      <c r="B13" s="595" t="s">
        <v>178</v>
      </c>
      <c r="C13" s="590"/>
      <c r="D13" s="433">
        <v>14827</v>
      </c>
      <c r="E13" s="341">
        <v>9.0513952224847234</v>
      </c>
      <c r="F13" s="433">
        <v>19225</v>
      </c>
      <c r="G13" s="342">
        <v>10.201049554019134</v>
      </c>
    </row>
    <row r="14" spans="1:7" ht="35.25" customHeight="1">
      <c r="A14" s="22"/>
      <c r="B14" s="595" t="s">
        <v>179</v>
      </c>
      <c r="C14" s="590"/>
      <c r="D14" s="433">
        <v>9960</v>
      </c>
      <c r="E14" s="341">
        <v>6.0802520008058165</v>
      </c>
      <c r="F14" s="433">
        <v>21906</v>
      </c>
      <c r="G14" s="342">
        <v>11.623625047091972</v>
      </c>
    </row>
    <row r="15" spans="1:7">
      <c r="A15" s="570" t="s">
        <v>228</v>
      </c>
      <c r="B15" s="508"/>
      <c r="C15" s="508"/>
      <c r="D15" s="508"/>
      <c r="E15" s="508"/>
      <c r="F15" s="508"/>
      <c r="G15" s="508"/>
    </row>
  </sheetData>
  <mergeCells count="15">
    <mergeCell ref="A15:G15"/>
    <mergeCell ref="F1:G1"/>
    <mergeCell ref="B4:C4"/>
    <mergeCell ref="B8:C8"/>
    <mergeCell ref="B12:C12"/>
    <mergeCell ref="A1:C2"/>
    <mergeCell ref="D1:E1"/>
    <mergeCell ref="B5:C5"/>
    <mergeCell ref="B6:C6"/>
    <mergeCell ref="B7:C7"/>
    <mergeCell ref="B9:C9"/>
    <mergeCell ref="B10:C10"/>
    <mergeCell ref="B11:C11"/>
    <mergeCell ref="B13:C13"/>
    <mergeCell ref="B14:C14"/>
  </mergeCells>
  <phoneticPr fontId="2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&amp;C&amp;14第10表　特殊年齢階級別人口　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4"/>
  <sheetViews>
    <sheetView view="pageLayout" zoomScaleNormal="100" zoomScaleSheetLayoutView="100" workbookViewId="0">
      <selection activeCell="A2" sqref="A2:A3"/>
    </sheetView>
  </sheetViews>
  <sheetFormatPr defaultRowHeight="13.5"/>
  <cols>
    <col min="1" max="1" width="5.25" style="15" bestFit="1" customWidth="1"/>
    <col min="2" max="2" width="12.625" style="74" customWidth="1"/>
    <col min="3" max="3" width="8.875" style="74" customWidth="1"/>
    <col min="4" max="4" width="6.75" style="74" customWidth="1"/>
    <col min="5" max="5" width="10.5" style="74" customWidth="1"/>
    <col min="6" max="6" width="8.375" style="74" customWidth="1"/>
    <col min="7" max="7" width="12" style="74" customWidth="1"/>
    <col min="8" max="8" width="6.75" style="74" customWidth="1"/>
    <col min="9" max="9" width="10.375" style="74" customWidth="1"/>
    <col min="10" max="10" width="8.25" style="74" customWidth="1"/>
    <col min="11" max="16384" width="9" style="15"/>
  </cols>
  <sheetData>
    <row r="1" spans="1:10" ht="8.25" customHeight="1">
      <c r="A1" s="598"/>
      <c r="B1" s="598"/>
      <c r="C1" s="598"/>
      <c r="D1" s="598"/>
      <c r="E1" s="598"/>
      <c r="F1" s="598"/>
      <c r="G1" s="598"/>
      <c r="H1" s="598"/>
      <c r="I1" s="598"/>
      <c r="J1" s="598"/>
    </row>
    <row r="2" spans="1:10">
      <c r="A2" s="531" t="s">
        <v>9</v>
      </c>
      <c r="B2" s="602" t="s">
        <v>63</v>
      </c>
      <c r="C2" s="599" t="s">
        <v>183</v>
      </c>
      <c r="D2" s="599"/>
      <c r="E2" s="599"/>
      <c r="F2" s="600"/>
      <c r="G2" s="601" t="s">
        <v>69</v>
      </c>
      <c r="H2" s="599"/>
      <c r="I2" s="599"/>
      <c r="J2" s="600"/>
    </row>
    <row r="3" spans="1:10" ht="27">
      <c r="A3" s="533"/>
      <c r="B3" s="603"/>
      <c r="C3" s="116" t="s">
        <v>64</v>
      </c>
      <c r="D3" s="23" t="s">
        <v>65</v>
      </c>
      <c r="E3" s="23" t="s">
        <v>191</v>
      </c>
      <c r="F3" s="23" t="s">
        <v>66</v>
      </c>
      <c r="G3" s="116" t="s">
        <v>64</v>
      </c>
      <c r="H3" s="23" t="s">
        <v>65</v>
      </c>
      <c r="I3" s="23" t="s">
        <v>191</v>
      </c>
      <c r="J3" s="23" t="s">
        <v>70</v>
      </c>
    </row>
    <row r="4" spans="1:10">
      <c r="A4" s="461"/>
      <c r="B4" s="117"/>
      <c r="C4" s="62"/>
      <c r="D4" s="62"/>
      <c r="E4" s="62"/>
      <c r="F4" s="114"/>
      <c r="G4" s="62"/>
      <c r="H4" s="62"/>
      <c r="I4" s="62"/>
      <c r="J4" s="114"/>
    </row>
    <row r="5" spans="1:10" ht="27" customHeight="1">
      <c r="A5" s="7" t="s">
        <v>225</v>
      </c>
      <c r="B5" s="118">
        <v>163809</v>
      </c>
      <c r="C5" s="64">
        <v>19678</v>
      </c>
      <c r="D5" s="65">
        <v>12.012770971069965</v>
      </c>
      <c r="E5" s="66">
        <v>155</v>
      </c>
      <c r="F5" s="120">
        <v>16.5</v>
      </c>
      <c r="G5" s="68">
        <v>119344</v>
      </c>
      <c r="H5" s="67">
        <v>72.855581805639488</v>
      </c>
      <c r="I5" s="66">
        <v>658</v>
      </c>
      <c r="J5" s="115">
        <v>37.299999999999997</v>
      </c>
    </row>
    <row r="6" spans="1:10" ht="27" customHeight="1">
      <c r="A6" s="7">
        <v>13</v>
      </c>
      <c r="B6" s="118">
        <v>164761</v>
      </c>
      <c r="C6" s="64">
        <v>19882</v>
      </c>
      <c r="D6" s="65">
        <v>12.067176091429403</v>
      </c>
      <c r="E6" s="66">
        <v>204</v>
      </c>
      <c r="F6" s="119">
        <v>16.7</v>
      </c>
      <c r="G6" s="68">
        <v>119260</v>
      </c>
      <c r="H6" s="67">
        <v>72.383634476605508</v>
      </c>
      <c r="I6" s="66">
        <v>-84</v>
      </c>
      <c r="J6" s="115">
        <v>38.200000000000003</v>
      </c>
    </row>
    <row r="7" spans="1:10" ht="27" customHeight="1">
      <c r="A7" s="7">
        <v>14</v>
      </c>
      <c r="B7" s="118">
        <v>166098</v>
      </c>
      <c r="C7" s="64">
        <v>19968</v>
      </c>
      <c r="D7" s="65">
        <v>12.021818444532746</v>
      </c>
      <c r="E7" s="66">
        <v>86</v>
      </c>
      <c r="F7" s="120">
        <v>16.7</v>
      </c>
      <c r="G7" s="68">
        <v>119553</v>
      </c>
      <c r="H7" s="67">
        <v>71.977386843911432</v>
      </c>
      <c r="I7" s="66">
        <v>293</v>
      </c>
      <c r="J7" s="115">
        <v>38.9</v>
      </c>
    </row>
    <row r="8" spans="1:10" ht="27" customHeight="1">
      <c r="A8" s="7">
        <v>15</v>
      </c>
      <c r="B8" s="118">
        <v>167874</v>
      </c>
      <c r="C8" s="64">
        <v>20244</v>
      </c>
      <c r="D8" s="65">
        <v>12.05904428321241</v>
      </c>
      <c r="E8" s="66">
        <v>276</v>
      </c>
      <c r="F8" s="120">
        <v>16.8</v>
      </c>
      <c r="G8" s="68">
        <v>120160</v>
      </c>
      <c r="H8" s="67">
        <v>71.57749264329199</v>
      </c>
      <c r="I8" s="66">
        <v>607</v>
      </c>
      <c r="J8" s="115">
        <v>39.700000000000003</v>
      </c>
    </row>
    <row r="9" spans="1:10" ht="27" customHeight="1">
      <c r="A9" s="7">
        <v>16</v>
      </c>
      <c r="B9" s="118">
        <v>169187</v>
      </c>
      <c r="C9" s="63">
        <v>20385</v>
      </c>
      <c r="D9" s="65">
        <v>12.048798075502255</v>
      </c>
      <c r="E9" s="66">
        <v>141</v>
      </c>
      <c r="F9" s="120">
        <v>16.915468297499814</v>
      </c>
      <c r="G9" s="66">
        <v>120511</v>
      </c>
      <c r="H9" s="67">
        <v>71.229467985128878</v>
      </c>
      <c r="I9" s="66">
        <v>351</v>
      </c>
      <c r="J9" s="115">
        <v>40.391333571209266</v>
      </c>
    </row>
    <row r="10" spans="1:10" ht="27" customHeight="1">
      <c r="A10" s="7">
        <v>17</v>
      </c>
      <c r="B10" s="118">
        <v>170327</v>
      </c>
      <c r="C10" s="63">
        <v>20386</v>
      </c>
      <c r="D10" s="65">
        <v>11.968742477704652</v>
      </c>
      <c r="E10" s="66">
        <v>1</v>
      </c>
      <c r="F10" s="120">
        <v>16.844731993092221</v>
      </c>
      <c r="G10" s="66">
        <v>121023</v>
      </c>
      <c r="H10" s="67">
        <v>71.053326836027182</v>
      </c>
      <c r="I10" s="66">
        <v>512</v>
      </c>
      <c r="J10" s="115">
        <v>40.739363592044484</v>
      </c>
    </row>
    <row r="11" spans="1:10" ht="27" customHeight="1">
      <c r="A11" s="7">
        <v>18</v>
      </c>
      <c r="B11" s="118">
        <v>171302</v>
      </c>
      <c r="C11" s="63">
        <v>20617</v>
      </c>
      <c r="D11" s="65">
        <v>12.035469521663494</v>
      </c>
      <c r="E11" s="66">
        <v>231</v>
      </c>
      <c r="F11" s="120">
        <v>17.041941510026618</v>
      </c>
      <c r="G11" s="66">
        <v>120978</v>
      </c>
      <c r="H11" s="67">
        <v>70.622643051452997</v>
      </c>
      <c r="I11" s="66">
        <v>-45</v>
      </c>
      <c r="J11" s="115">
        <v>41.597645852965002</v>
      </c>
    </row>
    <row r="12" spans="1:10" ht="27" customHeight="1">
      <c r="A12" s="343">
        <v>19</v>
      </c>
      <c r="B12" s="344">
        <v>172030</v>
      </c>
      <c r="C12" s="63">
        <v>20682</v>
      </c>
      <c r="D12" s="65">
        <v>12.02232168807766</v>
      </c>
      <c r="E12" s="66">
        <v>65</v>
      </c>
      <c r="F12" s="120">
        <v>17.144562433165053</v>
      </c>
      <c r="G12" s="63">
        <v>120633</v>
      </c>
      <c r="H12" s="67">
        <v>70.123234319595412</v>
      </c>
      <c r="I12" s="66">
        <v>-345</v>
      </c>
      <c r="J12" s="120">
        <v>42.606086228478112</v>
      </c>
    </row>
    <row r="13" spans="1:10" ht="27" customHeight="1">
      <c r="A13" s="7">
        <v>20</v>
      </c>
      <c r="B13" s="344">
        <v>174785</v>
      </c>
      <c r="C13" s="346">
        <v>21306</v>
      </c>
      <c r="D13" s="65">
        <v>12.189833223674801</v>
      </c>
      <c r="E13" s="66">
        <v>624</v>
      </c>
      <c r="F13" s="120">
        <v>17.490026104516573</v>
      </c>
      <c r="G13" s="346">
        <v>121818</v>
      </c>
      <c r="H13" s="67">
        <v>69.695912120605314</v>
      </c>
      <c r="I13" s="66">
        <v>1185</v>
      </c>
      <c r="J13" s="120">
        <v>43.480438030504523</v>
      </c>
    </row>
    <row r="14" spans="1:10" ht="27" customHeight="1">
      <c r="A14" s="7">
        <v>21</v>
      </c>
      <c r="B14" s="344">
        <v>175716</v>
      </c>
      <c r="C14" s="346">
        <v>21465</v>
      </c>
      <c r="D14" s="65">
        <v>12.215734480639213</v>
      </c>
      <c r="E14" s="66">
        <v>159</v>
      </c>
      <c r="F14" s="120">
        <v>17.651557514555442</v>
      </c>
      <c r="G14" s="346">
        <v>121604</v>
      </c>
      <c r="H14" s="67">
        <v>69.2048532859842</v>
      </c>
      <c r="I14" s="66">
        <v>-214</v>
      </c>
      <c r="J14" s="120">
        <v>44.498536232360777</v>
      </c>
    </row>
    <row r="15" spans="1:10" ht="27" customHeight="1">
      <c r="A15" s="343">
        <v>22</v>
      </c>
      <c r="B15" s="344">
        <v>176986</v>
      </c>
      <c r="C15" s="346">
        <v>21716</v>
      </c>
      <c r="D15" s="65">
        <v>12.269897054004272</v>
      </c>
      <c r="E15" s="66">
        <v>251</v>
      </c>
      <c r="F15" s="120">
        <v>17.836989823157857</v>
      </c>
      <c r="G15" s="346">
        <v>121747</v>
      </c>
      <c r="H15" s="67">
        <v>68.789056761551763</v>
      </c>
      <c r="I15" s="66">
        <v>143</v>
      </c>
      <c r="J15" s="120">
        <v>45.371959884021784</v>
      </c>
    </row>
    <row r="16" spans="1:10" ht="27" customHeight="1">
      <c r="A16" s="7">
        <v>23</v>
      </c>
      <c r="B16" s="344">
        <v>176471</v>
      </c>
      <c r="C16" s="346">
        <v>21600</v>
      </c>
      <c r="D16" s="65">
        <v>12.23997144006664</v>
      </c>
      <c r="E16" s="66">
        <v>-116</v>
      </c>
      <c r="F16" s="120">
        <v>17.861868219105585</v>
      </c>
      <c r="G16" s="346">
        <v>120928</v>
      </c>
      <c r="H16" s="67">
        <v>68.525706773350862</v>
      </c>
      <c r="I16" s="66">
        <v>-819</v>
      </c>
      <c r="J16" s="120">
        <v>45.930636411749134</v>
      </c>
    </row>
    <row r="17" spans="1:10" ht="27" customHeight="1">
      <c r="A17" s="7">
        <v>24</v>
      </c>
      <c r="B17" s="344">
        <v>176785</v>
      </c>
      <c r="C17" s="346">
        <v>21622</v>
      </c>
      <c r="D17" s="65">
        <v>12.230675679497695</v>
      </c>
      <c r="E17" s="66">
        <v>22</v>
      </c>
      <c r="F17" s="120">
        <v>17.913835956917978</v>
      </c>
      <c r="G17" s="346">
        <v>120700</v>
      </c>
      <c r="H17" s="67">
        <v>68.275023333427612</v>
      </c>
      <c r="I17" s="66">
        <v>-228</v>
      </c>
      <c r="J17" s="120">
        <v>46.466445733222869</v>
      </c>
    </row>
    <row r="18" spans="1:10" ht="27" customHeight="1">
      <c r="A18" s="7">
        <v>25</v>
      </c>
      <c r="B18" s="64">
        <v>180144</v>
      </c>
      <c r="C18" s="348">
        <v>21914</v>
      </c>
      <c r="D18" s="65">
        <v>12.164712674305001</v>
      </c>
      <c r="E18" s="66">
        <v>292</v>
      </c>
      <c r="F18" s="120">
        <v>17.912375347392512</v>
      </c>
      <c r="G18" s="346">
        <v>122340</v>
      </c>
      <c r="H18" s="67">
        <v>67.912336797228875</v>
      </c>
      <c r="I18" s="66">
        <v>1640</v>
      </c>
      <c r="J18" s="120">
        <v>47.2486512996567</v>
      </c>
    </row>
    <row r="19" spans="1:10" ht="27" customHeight="1">
      <c r="A19" s="7">
        <v>26</v>
      </c>
      <c r="B19" s="64">
        <v>180194</v>
      </c>
      <c r="C19" s="348">
        <v>22063</v>
      </c>
      <c r="D19" s="65">
        <v>12.244025883214757</v>
      </c>
      <c r="E19" s="66">
        <v>149</v>
      </c>
      <c r="F19" s="120">
        <v>18.243986339543383</v>
      </c>
      <c r="G19" s="346">
        <v>120933</v>
      </c>
      <c r="H19" s="67">
        <v>67.112667458405937</v>
      </c>
      <c r="I19" s="66">
        <v>-1407</v>
      </c>
      <c r="J19" s="120">
        <v>49.003167042908061</v>
      </c>
    </row>
    <row r="20" spans="1:10" ht="27" customHeight="1">
      <c r="A20" s="7">
        <v>27</v>
      </c>
      <c r="B20" s="64">
        <v>182092</v>
      </c>
      <c r="C20" s="348">
        <v>22478</v>
      </c>
      <c r="D20" s="65">
        <v>12.344309469938274</v>
      </c>
      <c r="E20" s="66">
        <v>415</v>
      </c>
      <c r="F20" s="120">
        <v>18.539779944243744</v>
      </c>
      <c r="G20" s="346">
        <v>121242</v>
      </c>
      <c r="H20" s="67">
        <v>66.58282626364695</v>
      </c>
      <c r="I20" s="66">
        <v>309</v>
      </c>
      <c r="J20" s="120">
        <v>50.188878441464183</v>
      </c>
    </row>
    <row r="21" spans="1:10" ht="27" customHeight="1">
      <c r="A21" s="7">
        <v>28</v>
      </c>
      <c r="B21" s="64">
        <v>182897</v>
      </c>
      <c r="C21" s="348">
        <v>22732</v>
      </c>
      <c r="D21" s="65">
        <v>12.428853398360825</v>
      </c>
      <c r="E21" s="66">
        <v>254</v>
      </c>
      <c r="F21" s="120">
        <v>18.780878732298948</v>
      </c>
      <c r="G21" s="346">
        <v>121038</v>
      </c>
      <c r="H21" s="67">
        <v>66.178231463610672</v>
      </c>
      <c r="I21" s="66">
        <v>-204</v>
      </c>
      <c r="J21" s="120">
        <v>51.107090335266612</v>
      </c>
    </row>
    <row r="22" spans="1:10" ht="27" customHeight="1">
      <c r="A22" s="7">
        <v>29</v>
      </c>
      <c r="B22" s="64">
        <v>185101</v>
      </c>
      <c r="C22" s="348">
        <v>23311</v>
      </c>
      <c r="D22" s="65">
        <v>12.593665080145433</v>
      </c>
      <c r="E22" s="66">
        <v>579</v>
      </c>
      <c r="F22" s="120">
        <v>19.10534123413079</v>
      </c>
      <c r="G22" s="346">
        <v>122013</v>
      </c>
      <c r="H22" s="67">
        <v>65.916985861772758</v>
      </c>
      <c r="I22" s="66">
        <v>975</v>
      </c>
      <c r="J22" s="120">
        <v>51.70596575774713</v>
      </c>
    </row>
    <row r="23" spans="1:10" s="204" customFormat="1" ht="27" customHeight="1">
      <c r="A23" s="7">
        <v>30</v>
      </c>
      <c r="B23" s="64">
        <v>186375</v>
      </c>
      <c r="C23" s="348">
        <v>23402</v>
      </c>
      <c r="D23" s="65">
        <v>12.556405097250167</v>
      </c>
      <c r="E23" s="66">
        <v>91</v>
      </c>
      <c r="F23" s="120">
        <v>19.06585304253603</v>
      </c>
      <c r="G23" s="346">
        <v>122743</v>
      </c>
      <c r="H23" s="67">
        <v>65.858081824278997</v>
      </c>
      <c r="I23" s="66">
        <v>730</v>
      </c>
      <c r="J23" s="120">
        <v>51.841652884482215</v>
      </c>
    </row>
    <row r="24" spans="1:10" s="204" customFormat="1" ht="27" customHeight="1">
      <c r="A24" s="7">
        <v>31</v>
      </c>
      <c r="B24" s="64">
        <v>187199</v>
      </c>
      <c r="C24" s="348">
        <v>23634</v>
      </c>
      <c r="D24" s="65">
        <v>12.62506744159958</v>
      </c>
      <c r="E24" s="66">
        <v>232</v>
      </c>
      <c r="F24" s="120">
        <v>19.24185433051634</v>
      </c>
      <c r="G24" s="346">
        <v>122826</v>
      </c>
      <c r="H24" s="67">
        <v>65.612529981463581</v>
      </c>
      <c r="I24" s="66">
        <v>83</v>
      </c>
      <c r="J24" s="120">
        <v>52.409913210558024</v>
      </c>
    </row>
    <row r="25" spans="1:10" s="204" customFormat="1" ht="27" customHeight="1">
      <c r="A25" s="349" t="s">
        <v>226</v>
      </c>
      <c r="B25" s="350">
        <v>188461</v>
      </c>
      <c r="C25" s="351">
        <v>23687</v>
      </c>
      <c r="D25" s="352">
        <v>12.568648155321259</v>
      </c>
      <c r="E25" s="353">
        <v>53</v>
      </c>
      <c r="F25" s="354">
        <v>19.157574630185291</v>
      </c>
      <c r="G25" s="355">
        <v>123643</v>
      </c>
      <c r="H25" s="356">
        <v>65.606677243567631</v>
      </c>
      <c r="I25" s="353">
        <v>817</v>
      </c>
      <c r="J25" s="354">
        <v>52.423509620439489</v>
      </c>
    </row>
    <row r="26" spans="1:10" ht="18.75" customHeight="1">
      <c r="A26" s="596" t="s">
        <v>173</v>
      </c>
      <c r="B26" s="596"/>
      <c r="C26" s="596"/>
      <c r="D26" s="596"/>
      <c r="E26" s="596"/>
      <c r="F26" s="596"/>
      <c r="G26" s="596"/>
      <c r="H26" s="596"/>
      <c r="I26" s="596"/>
      <c r="J26" s="596"/>
    </row>
    <row r="27" spans="1:10">
      <c r="A27" s="204"/>
      <c r="B27" s="205"/>
      <c r="C27" s="205"/>
      <c r="D27" s="205"/>
      <c r="E27" s="205"/>
      <c r="F27" s="205"/>
      <c r="G27" s="205"/>
      <c r="H27" s="205"/>
      <c r="I27" s="205"/>
      <c r="J27" s="205"/>
    </row>
    <row r="28" spans="1:10">
      <c r="A28" s="204"/>
      <c r="B28" s="205"/>
      <c r="C28" s="205"/>
      <c r="D28" s="205"/>
      <c r="E28" s="205"/>
      <c r="F28" s="205"/>
      <c r="G28" s="205"/>
      <c r="H28" s="205"/>
      <c r="I28" s="205"/>
      <c r="J28" s="205"/>
    </row>
    <row r="29" spans="1:10">
      <c r="B29" s="452"/>
      <c r="C29" s="453"/>
      <c r="D29" s="453"/>
      <c r="E29" s="450"/>
      <c r="F29" s="454"/>
      <c r="G29" s="454"/>
      <c r="H29" s="454"/>
      <c r="I29" s="454"/>
      <c r="J29" s="454"/>
    </row>
    <row r="30" spans="1:10">
      <c r="B30" s="452"/>
      <c r="C30" s="453"/>
      <c r="D30" s="453"/>
      <c r="E30" s="217"/>
      <c r="F30" s="455"/>
      <c r="G30" s="455"/>
      <c r="H30" s="455"/>
      <c r="I30" s="455"/>
      <c r="J30" s="454"/>
    </row>
    <row r="34" spans="2:10" ht="17.25">
      <c r="B34" s="597"/>
      <c r="C34" s="597"/>
      <c r="D34" s="597"/>
      <c r="E34" s="597"/>
      <c r="F34" s="597"/>
      <c r="G34" s="597"/>
      <c r="H34" s="597"/>
      <c r="I34" s="597"/>
      <c r="J34" s="597"/>
    </row>
  </sheetData>
  <mergeCells count="7">
    <mergeCell ref="A26:J26"/>
    <mergeCell ref="B34:J34"/>
    <mergeCell ref="A1:J1"/>
    <mergeCell ref="C2:F2"/>
    <mergeCell ref="G2:J2"/>
    <mergeCell ref="A2:A3"/>
    <mergeCell ref="B2:B3"/>
  </mergeCells>
  <phoneticPr fontId="2"/>
  <pageMargins left="0.74803149606299213" right="0.59055118110236227" top="0.98425196850393704" bottom="0.98425196850393704" header="0.51181102362204722" footer="0.51181102362204722"/>
  <pageSetup paperSize="9" scale="99" orientation="portrait" r:id="rId1"/>
  <headerFooter alignWithMargins="0">
    <oddHeader>&amp;C&amp;14第１１表　特殊年齢階級別人口の推移</oddHeader>
    <evenFooter xml:space="preserve">&amp;C&amp;14
</evenFooter>
    <firstFooter>&amp;C&amp;14 19</first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G34"/>
  <sheetViews>
    <sheetView view="pageLayout" zoomScaleNormal="100" zoomScaleSheetLayoutView="100" workbookViewId="0">
      <selection activeCell="A2" sqref="A2:A3"/>
    </sheetView>
  </sheetViews>
  <sheetFormatPr defaultRowHeight="13.5"/>
  <cols>
    <col min="1" max="1" width="6.5" style="15" customWidth="1"/>
    <col min="2" max="2" width="12.625" style="74" customWidth="1"/>
    <col min="3" max="3" width="14.625" style="74" customWidth="1"/>
    <col min="4" max="4" width="13.375" style="74" customWidth="1"/>
    <col min="5" max="5" width="15.625" style="74" customWidth="1"/>
    <col min="6" max="7" width="13.375" style="74" customWidth="1"/>
    <col min="8" max="16384" width="9" style="15"/>
  </cols>
  <sheetData>
    <row r="1" spans="1:7" ht="9" customHeight="1">
      <c r="A1" s="598"/>
      <c r="B1" s="598"/>
      <c r="C1" s="598"/>
      <c r="D1" s="598"/>
      <c r="E1" s="598"/>
      <c r="F1" s="598"/>
      <c r="G1" s="598"/>
    </row>
    <row r="2" spans="1:7" ht="13.5" customHeight="1">
      <c r="A2" s="531" t="s">
        <v>9</v>
      </c>
      <c r="B2" s="602" t="s">
        <v>211</v>
      </c>
      <c r="C2" s="595" t="s">
        <v>184</v>
      </c>
      <c r="D2" s="604"/>
      <c r="E2" s="604"/>
      <c r="F2" s="604"/>
      <c r="G2" s="590"/>
    </row>
    <row r="3" spans="1:7" ht="20.25" customHeight="1">
      <c r="A3" s="533"/>
      <c r="B3" s="603"/>
      <c r="C3" s="113" t="s">
        <v>64</v>
      </c>
      <c r="D3" s="72" t="s">
        <v>65</v>
      </c>
      <c r="E3" s="72" t="s">
        <v>191</v>
      </c>
      <c r="F3" s="72" t="s">
        <v>71</v>
      </c>
      <c r="G3" s="73" t="s">
        <v>72</v>
      </c>
    </row>
    <row r="4" spans="1:7">
      <c r="A4" s="447"/>
      <c r="B4" s="117"/>
      <c r="C4" s="62"/>
      <c r="D4" s="62"/>
      <c r="E4" s="62"/>
      <c r="F4" s="62"/>
      <c r="G4" s="69"/>
    </row>
    <row r="5" spans="1:7" ht="27" customHeight="1">
      <c r="A5" s="7" t="s">
        <v>241</v>
      </c>
      <c r="B5" s="118">
        <v>163809</v>
      </c>
      <c r="C5" s="64">
        <v>24787</v>
      </c>
      <c r="D5" s="65">
        <v>15.131647223290539</v>
      </c>
      <c r="E5" s="63">
        <v>852</v>
      </c>
      <c r="F5" s="71">
        <v>20.769372570049605</v>
      </c>
      <c r="G5" s="70">
        <v>125.96300437036285</v>
      </c>
    </row>
    <row r="6" spans="1:7" ht="27" customHeight="1">
      <c r="A6" s="7">
        <v>13</v>
      </c>
      <c r="B6" s="118">
        <v>164761</v>
      </c>
      <c r="C6" s="64">
        <v>25619</v>
      </c>
      <c r="D6" s="65">
        <v>15.549189431965088</v>
      </c>
      <c r="E6" s="63">
        <v>832</v>
      </c>
      <c r="F6" s="71">
        <v>21.481636760020123</v>
      </c>
      <c r="G6" s="70">
        <v>128.85524595111156</v>
      </c>
    </row>
    <row r="7" spans="1:7" ht="27" customHeight="1">
      <c r="A7" s="7">
        <v>14</v>
      </c>
      <c r="B7" s="118">
        <v>166098</v>
      </c>
      <c r="C7" s="64">
        <v>26577</v>
      </c>
      <c r="D7" s="65">
        <v>16.00079471155583</v>
      </c>
      <c r="E7" s="63">
        <v>958</v>
      </c>
      <c r="F7" s="71">
        <v>22.230307896916013</v>
      </c>
      <c r="G7" s="70">
        <v>133.09795673076923</v>
      </c>
    </row>
    <row r="8" spans="1:7" ht="27" customHeight="1">
      <c r="A8" s="7">
        <v>15</v>
      </c>
      <c r="B8" s="118">
        <v>167874</v>
      </c>
      <c r="C8" s="64">
        <v>27470</v>
      </c>
      <c r="D8" s="65">
        <v>16.363463073495598</v>
      </c>
      <c r="E8" s="63">
        <v>893</v>
      </c>
      <c r="F8" s="71">
        <v>22.861185086551263</v>
      </c>
      <c r="G8" s="70">
        <v>135.69452677336494</v>
      </c>
    </row>
    <row r="9" spans="1:7" ht="27" customHeight="1">
      <c r="A9" s="7">
        <v>16</v>
      </c>
      <c r="B9" s="118">
        <v>169187</v>
      </c>
      <c r="C9" s="63">
        <v>28291</v>
      </c>
      <c r="D9" s="65">
        <v>16.721733939368864</v>
      </c>
      <c r="E9" s="63">
        <v>821</v>
      </c>
      <c r="F9" s="71">
        <v>23.475865273709452</v>
      </c>
      <c r="G9" s="70">
        <v>138.78341918077018</v>
      </c>
    </row>
    <row r="10" spans="1:7" ht="27" customHeight="1">
      <c r="A10" s="7">
        <v>17</v>
      </c>
      <c r="B10" s="118">
        <v>170327</v>
      </c>
      <c r="C10" s="63">
        <v>28918</v>
      </c>
      <c r="D10" s="65">
        <v>16.977930686268177</v>
      </c>
      <c r="E10" s="63">
        <v>627</v>
      </c>
      <c r="F10" s="71">
        <v>23.894631598952266</v>
      </c>
      <c r="G10" s="70">
        <v>141.85225154517806</v>
      </c>
    </row>
    <row r="11" spans="1:7" ht="27" customHeight="1">
      <c r="A11" s="7">
        <v>18</v>
      </c>
      <c r="B11" s="118">
        <v>171302</v>
      </c>
      <c r="C11" s="63">
        <v>29707</v>
      </c>
      <c r="D11" s="65">
        <v>17.341887426883513</v>
      </c>
      <c r="E11" s="63">
        <v>789</v>
      </c>
      <c r="F11" s="71">
        <v>24.555704342938387</v>
      </c>
      <c r="G11" s="70">
        <v>144.08982878207303</v>
      </c>
    </row>
    <row r="12" spans="1:7" ht="27" customHeight="1">
      <c r="A12" s="343">
        <v>19</v>
      </c>
      <c r="B12" s="344">
        <v>172030</v>
      </c>
      <c r="C12" s="64">
        <v>30715</v>
      </c>
      <c r="D12" s="345">
        <v>17.854443992326921</v>
      </c>
      <c r="E12" s="63">
        <v>1008</v>
      </c>
      <c r="F12" s="71">
        <v>25.461523795313056</v>
      </c>
      <c r="G12" s="70">
        <v>148.51078232279275</v>
      </c>
    </row>
    <row r="13" spans="1:7" ht="27" customHeight="1">
      <c r="A13" s="7">
        <v>20</v>
      </c>
      <c r="B13" s="344">
        <v>174785</v>
      </c>
      <c r="C13" s="64">
        <v>31661</v>
      </c>
      <c r="D13" s="345">
        <v>18.114254655719886</v>
      </c>
      <c r="E13" s="63">
        <v>946</v>
      </c>
      <c r="F13" s="71">
        <v>25.990411925987949</v>
      </c>
      <c r="G13" s="70">
        <v>148.60133295785226</v>
      </c>
    </row>
    <row r="14" spans="1:7" ht="27" customHeight="1">
      <c r="A14" s="7">
        <v>21</v>
      </c>
      <c r="B14" s="344">
        <v>175716</v>
      </c>
      <c r="C14" s="64">
        <v>32647</v>
      </c>
      <c r="D14" s="345">
        <v>18.579412233376587</v>
      </c>
      <c r="E14" s="63">
        <v>986</v>
      </c>
      <c r="F14" s="71">
        <v>26.846978717805335</v>
      </c>
      <c r="G14" s="70">
        <v>152.09410668530165</v>
      </c>
    </row>
    <row r="15" spans="1:7" ht="27" customHeight="1">
      <c r="A15" s="343">
        <v>22</v>
      </c>
      <c r="B15" s="344">
        <v>176986</v>
      </c>
      <c r="C15" s="347">
        <v>33523</v>
      </c>
      <c r="D15" s="345">
        <v>18.941046184443969</v>
      </c>
      <c r="E15" s="63">
        <v>876</v>
      </c>
      <c r="F15" s="71">
        <v>27.534970060863923</v>
      </c>
      <c r="G15" s="70">
        <v>154.37004973291582</v>
      </c>
    </row>
    <row r="16" spans="1:7" ht="27" customHeight="1">
      <c r="A16" s="7">
        <v>23</v>
      </c>
      <c r="B16" s="344">
        <v>176471</v>
      </c>
      <c r="C16" s="347">
        <v>33943</v>
      </c>
      <c r="D16" s="345">
        <v>19.234321786582498</v>
      </c>
      <c r="E16" s="63">
        <v>420</v>
      </c>
      <c r="F16" s="71">
        <v>28.068768192643557</v>
      </c>
      <c r="G16" s="70">
        <v>157.1435185185185</v>
      </c>
    </row>
    <row r="17" spans="1:7" ht="27" customHeight="1">
      <c r="A17" s="7">
        <v>24</v>
      </c>
      <c r="B17" s="344">
        <v>176785</v>
      </c>
      <c r="C17" s="347">
        <v>34463</v>
      </c>
      <c r="D17" s="345">
        <v>19.494300987074695</v>
      </c>
      <c r="E17" s="63">
        <v>520</v>
      </c>
      <c r="F17" s="71">
        <v>28.552609776304887</v>
      </c>
      <c r="G17" s="70">
        <v>159.38858569975025</v>
      </c>
    </row>
    <row r="18" spans="1:7" ht="27" customHeight="1">
      <c r="A18" s="7">
        <v>25</v>
      </c>
      <c r="B18" s="64">
        <v>180144</v>
      </c>
      <c r="C18" s="347">
        <v>35890</v>
      </c>
      <c r="D18" s="345">
        <v>19.922950528466117</v>
      </c>
      <c r="E18" s="63">
        <v>1427</v>
      </c>
      <c r="F18" s="71">
        <v>29.336275952264181</v>
      </c>
      <c r="G18" s="70">
        <v>163.7765811809802</v>
      </c>
    </row>
    <row r="19" spans="1:7" ht="27" customHeight="1">
      <c r="A19" s="7">
        <v>26</v>
      </c>
      <c r="B19" s="64">
        <v>180194</v>
      </c>
      <c r="C19" s="347">
        <v>37198</v>
      </c>
      <c r="D19" s="345">
        <v>20.643306658379302</v>
      </c>
      <c r="E19" s="63">
        <v>1308</v>
      </c>
      <c r="F19" s="71">
        <v>30.759180703364674</v>
      </c>
      <c r="G19" s="70">
        <v>168.59901192040974</v>
      </c>
    </row>
    <row r="20" spans="1:7" ht="27" customHeight="1">
      <c r="A20" s="7">
        <v>27</v>
      </c>
      <c r="B20" s="64">
        <v>182092</v>
      </c>
      <c r="C20" s="347">
        <v>38372</v>
      </c>
      <c r="D20" s="345">
        <v>21.072864266414779</v>
      </c>
      <c r="E20" s="63">
        <v>1174</v>
      </c>
      <c r="F20" s="71">
        <v>31.649098497220436</v>
      </c>
      <c r="G20" s="70">
        <v>170.70913782364977</v>
      </c>
    </row>
    <row r="21" spans="1:7" ht="27" customHeight="1">
      <c r="A21" s="7">
        <v>28</v>
      </c>
      <c r="B21" s="64">
        <v>182897</v>
      </c>
      <c r="C21" s="347">
        <v>39127</v>
      </c>
      <c r="D21" s="345">
        <v>21.392915138028506</v>
      </c>
      <c r="E21" s="63">
        <v>755</v>
      </c>
      <c r="F21" s="71">
        <v>32.32621160296766</v>
      </c>
      <c r="G21" s="70">
        <v>172.12299841632941</v>
      </c>
    </row>
    <row r="22" spans="1:7" ht="27" customHeight="1">
      <c r="A22" s="7">
        <v>29</v>
      </c>
      <c r="B22" s="64">
        <v>185101</v>
      </c>
      <c r="C22" s="347">
        <v>39777</v>
      </c>
      <c r="D22" s="345">
        <v>21.489349058081807</v>
      </c>
      <c r="E22" s="63">
        <v>650</v>
      </c>
      <c r="F22" s="71">
        <v>32.600624523616332</v>
      </c>
      <c r="G22" s="70">
        <v>170.63618034404357</v>
      </c>
    </row>
    <row r="23" spans="1:7" s="204" customFormat="1" ht="27" customHeight="1">
      <c r="A23" s="7">
        <v>30</v>
      </c>
      <c r="B23" s="64">
        <v>186375</v>
      </c>
      <c r="C23" s="347">
        <v>40230</v>
      </c>
      <c r="D23" s="345">
        <v>21.585513078470825</v>
      </c>
      <c r="E23" s="63">
        <v>453</v>
      </c>
      <c r="F23" s="71">
        <v>32.775799841946181</v>
      </c>
      <c r="G23" s="70">
        <v>171.90838389881208</v>
      </c>
    </row>
    <row r="24" spans="1:7" s="204" customFormat="1" ht="27" customHeight="1">
      <c r="A24" s="7">
        <v>31</v>
      </c>
      <c r="B24" s="64">
        <v>187199</v>
      </c>
      <c r="C24" s="347">
        <v>40739</v>
      </c>
      <c r="D24" s="345">
        <v>21.762402576936843</v>
      </c>
      <c r="E24" s="63">
        <v>509</v>
      </c>
      <c r="F24" s="71">
        <v>33.168058880041684</v>
      </c>
      <c r="G24" s="70">
        <v>172.37454514682238</v>
      </c>
    </row>
    <row r="25" spans="1:7" s="204" customFormat="1" ht="27" customHeight="1">
      <c r="A25" s="349" t="s">
        <v>242</v>
      </c>
      <c r="B25" s="350">
        <v>188461</v>
      </c>
      <c r="C25" s="357">
        <v>41131</v>
      </c>
      <c r="D25" s="358">
        <v>21.824674601111106</v>
      </c>
      <c r="E25" s="359">
        <v>392</v>
      </c>
      <c r="F25" s="360">
        <v>33.265934990254195</v>
      </c>
      <c r="G25" s="361">
        <v>173.64377084476718</v>
      </c>
    </row>
    <row r="26" spans="1:7" ht="18.75" customHeight="1">
      <c r="A26" s="449" t="s">
        <v>173</v>
      </c>
      <c r="B26" s="449"/>
      <c r="C26" s="451"/>
      <c r="D26" s="451"/>
      <c r="E26" s="451"/>
      <c r="F26" s="451"/>
      <c r="G26" s="451"/>
    </row>
    <row r="27" spans="1:7">
      <c r="A27" s="204"/>
      <c r="B27" s="205"/>
      <c r="C27" s="205"/>
      <c r="D27" s="205"/>
      <c r="E27" s="205"/>
      <c r="F27" s="205"/>
      <c r="G27" s="205"/>
    </row>
    <row r="28" spans="1:7">
      <c r="A28" s="204"/>
      <c r="B28" s="205"/>
      <c r="C28" s="205"/>
      <c r="D28" s="205"/>
      <c r="E28" s="205"/>
      <c r="F28" s="205"/>
      <c r="G28" s="205"/>
    </row>
    <row r="29" spans="1:7" ht="13.5" customHeight="1">
      <c r="B29" s="456"/>
      <c r="C29" s="457"/>
      <c r="D29" s="217"/>
      <c r="E29" s="455"/>
      <c r="F29" s="217"/>
      <c r="G29" s="455"/>
    </row>
    <row r="30" spans="1:7" ht="13.5" customHeight="1">
      <c r="B30" s="456"/>
      <c r="C30" s="457"/>
      <c r="D30" s="217"/>
      <c r="E30" s="455"/>
      <c r="F30" s="217"/>
      <c r="G30" s="455"/>
    </row>
    <row r="34" spans="2:7" ht="17.25">
      <c r="B34" s="448"/>
      <c r="C34" s="597"/>
      <c r="D34" s="597"/>
      <c r="E34" s="597"/>
      <c r="F34" s="597"/>
      <c r="G34" s="597"/>
    </row>
  </sheetData>
  <mergeCells count="5">
    <mergeCell ref="A2:A3"/>
    <mergeCell ref="B2:B3"/>
    <mergeCell ref="C2:G2"/>
    <mergeCell ref="A1:G1"/>
    <mergeCell ref="C34:G34"/>
  </mergeCells>
  <phoneticPr fontId="2"/>
  <pageMargins left="0.74803149606299213" right="0.59055118110236227" top="0.98425196850393704" bottom="0.98425196850393704" header="0.51181102362204722" footer="0.51181102362204722"/>
  <pageSetup paperSize="9" scale="99" orientation="portrait" r:id="rId1"/>
  <headerFooter alignWithMargins="0">
    <oddHeader>&amp;C&amp;14第１１表　特殊年齢階級別人口の推移（続）</oddHeader>
    <firstFooter>&amp;C&amp;14 19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"/>
  <sheetViews>
    <sheetView view="pageLayout" zoomScaleNormal="100" zoomScaleSheetLayoutView="100" workbookViewId="0">
      <selection sqref="A1:A2"/>
    </sheetView>
  </sheetViews>
  <sheetFormatPr defaultRowHeight="12"/>
  <cols>
    <col min="1" max="1" width="5.625" style="121" customWidth="1"/>
    <col min="2" max="8" width="7.625" style="121" customWidth="1"/>
    <col min="9" max="11" width="6.625" style="121" customWidth="1"/>
    <col min="12" max="12" width="7.625" style="121" customWidth="1"/>
    <col min="13" max="16384" width="9" style="121"/>
  </cols>
  <sheetData>
    <row r="1" spans="1:12" ht="21" customHeight="1">
      <c r="A1" s="496" t="s">
        <v>9</v>
      </c>
      <c r="B1" s="497" t="s">
        <v>10</v>
      </c>
      <c r="C1" s="498"/>
      <c r="D1" s="498"/>
      <c r="E1" s="499"/>
      <c r="F1" s="497" t="s">
        <v>11</v>
      </c>
      <c r="G1" s="498"/>
      <c r="H1" s="499"/>
      <c r="I1" s="500" t="s">
        <v>12</v>
      </c>
      <c r="J1" s="498"/>
      <c r="K1" s="499"/>
      <c r="L1" s="494" t="s">
        <v>127</v>
      </c>
    </row>
    <row r="2" spans="1:12" ht="21" customHeight="1">
      <c r="A2" s="495"/>
      <c r="B2" s="122" t="s">
        <v>13</v>
      </c>
      <c r="C2" s="123" t="s">
        <v>14</v>
      </c>
      <c r="D2" s="124" t="s">
        <v>188</v>
      </c>
      <c r="E2" s="213" t="s">
        <v>189</v>
      </c>
      <c r="F2" s="122" t="s">
        <v>6</v>
      </c>
      <c r="G2" s="122" t="s">
        <v>7</v>
      </c>
      <c r="H2" s="124" t="s">
        <v>190</v>
      </c>
      <c r="I2" s="122" t="s">
        <v>2</v>
      </c>
      <c r="J2" s="122" t="s">
        <v>5</v>
      </c>
      <c r="K2" s="122" t="s">
        <v>187</v>
      </c>
      <c r="L2" s="495"/>
    </row>
    <row r="3" spans="1:12" ht="11.25" customHeight="1">
      <c r="A3" s="146"/>
      <c r="B3" s="147"/>
      <c r="C3" s="148"/>
      <c r="D3" s="149"/>
      <c r="E3" s="150"/>
      <c r="F3" s="147"/>
      <c r="G3" s="147"/>
      <c r="H3" s="151"/>
      <c r="I3" s="147"/>
      <c r="J3" s="147"/>
      <c r="K3" s="152"/>
      <c r="L3" s="153"/>
    </row>
    <row r="4" spans="1:12" ht="32.1" customHeight="1">
      <c r="A4" s="238" t="s">
        <v>215</v>
      </c>
      <c r="B4" s="239">
        <v>163809</v>
      </c>
      <c r="C4" s="240">
        <v>100</v>
      </c>
      <c r="D4" s="239">
        <v>1665</v>
      </c>
      <c r="E4" s="240">
        <v>1.03</v>
      </c>
      <c r="F4" s="239">
        <v>14819</v>
      </c>
      <c r="G4" s="239">
        <v>13645</v>
      </c>
      <c r="H4" s="239">
        <v>1174</v>
      </c>
      <c r="I4" s="239">
        <v>1403</v>
      </c>
      <c r="J4" s="239">
        <v>1067</v>
      </c>
      <c r="K4" s="239">
        <v>336</v>
      </c>
      <c r="L4" s="241">
        <v>155</v>
      </c>
    </row>
    <row r="5" spans="1:12" ht="32.1" customHeight="1">
      <c r="A5" s="238">
        <v>13</v>
      </c>
      <c r="B5" s="239">
        <v>164761</v>
      </c>
      <c r="C5" s="240">
        <v>100.581164649073</v>
      </c>
      <c r="D5" s="239">
        <v>952</v>
      </c>
      <c r="E5" s="240">
        <v>0.57999999999999996</v>
      </c>
      <c r="F5" s="239">
        <v>14079</v>
      </c>
      <c r="G5" s="239">
        <v>13758</v>
      </c>
      <c r="H5" s="239">
        <v>321</v>
      </c>
      <c r="I5" s="239">
        <v>1476</v>
      </c>
      <c r="J5" s="239">
        <v>1073</v>
      </c>
      <c r="K5" s="239">
        <v>403</v>
      </c>
      <c r="L5" s="241">
        <v>228</v>
      </c>
    </row>
    <row r="6" spans="1:12" ht="32.1" customHeight="1">
      <c r="A6" s="238">
        <v>14</v>
      </c>
      <c r="B6" s="239">
        <v>166098</v>
      </c>
      <c r="C6" s="240">
        <v>101.39735911946231</v>
      </c>
      <c r="D6" s="239">
        <v>1337</v>
      </c>
      <c r="E6" s="240">
        <v>0.81</v>
      </c>
      <c r="F6" s="239">
        <v>13968</v>
      </c>
      <c r="G6" s="239">
        <v>12954</v>
      </c>
      <c r="H6" s="239">
        <v>1014</v>
      </c>
      <c r="I6" s="239">
        <v>1325</v>
      </c>
      <c r="J6" s="239">
        <v>990</v>
      </c>
      <c r="K6" s="239">
        <v>335</v>
      </c>
      <c r="L6" s="241">
        <v>-12</v>
      </c>
    </row>
    <row r="7" spans="1:12" ht="32.1" customHeight="1">
      <c r="A7" s="238">
        <v>15</v>
      </c>
      <c r="B7" s="242">
        <v>167874</v>
      </c>
      <c r="C7" s="240">
        <v>102.48154863285902</v>
      </c>
      <c r="D7" s="239">
        <v>1776</v>
      </c>
      <c r="E7" s="240">
        <v>1.07</v>
      </c>
      <c r="F7" s="239">
        <v>14108</v>
      </c>
      <c r="G7" s="239">
        <v>12882</v>
      </c>
      <c r="H7" s="239">
        <v>1226</v>
      </c>
      <c r="I7" s="239">
        <v>1465</v>
      </c>
      <c r="J7" s="239">
        <v>1108</v>
      </c>
      <c r="K7" s="239">
        <v>357</v>
      </c>
      <c r="L7" s="241">
        <v>193</v>
      </c>
    </row>
    <row r="8" spans="1:12" ht="32.1" customHeight="1">
      <c r="A8" s="238">
        <v>16</v>
      </c>
      <c r="B8" s="239">
        <v>169187</v>
      </c>
      <c r="C8" s="240">
        <v>103.2830918936078</v>
      </c>
      <c r="D8" s="239">
        <v>1313</v>
      </c>
      <c r="E8" s="240">
        <v>0.78</v>
      </c>
      <c r="F8" s="239">
        <v>14076</v>
      </c>
      <c r="G8" s="239">
        <v>13222</v>
      </c>
      <c r="H8" s="239">
        <v>854</v>
      </c>
      <c r="I8" s="239">
        <v>1443</v>
      </c>
      <c r="J8" s="239">
        <v>1103</v>
      </c>
      <c r="K8" s="239">
        <v>340</v>
      </c>
      <c r="L8" s="241">
        <v>119</v>
      </c>
    </row>
    <row r="9" spans="1:12" ht="32.1" customHeight="1">
      <c r="A9" s="238">
        <v>17</v>
      </c>
      <c r="B9" s="243">
        <v>170327</v>
      </c>
      <c r="C9" s="240">
        <v>103.97902435153135</v>
      </c>
      <c r="D9" s="239">
        <v>1140</v>
      </c>
      <c r="E9" s="240">
        <v>0.67</v>
      </c>
      <c r="F9" s="239">
        <v>13848</v>
      </c>
      <c r="G9" s="239">
        <v>13088</v>
      </c>
      <c r="H9" s="239">
        <v>760</v>
      </c>
      <c r="I9" s="239">
        <v>1377</v>
      </c>
      <c r="J9" s="239">
        <v>1105</v>
      </c>
      <c r="K9" s="239">
        <v>272</v>
      </c>
      <c r="L9" s="241">
        <v>108</v>
      </c>
    </row>
    <row r="10" spans="1:12" ht="32.1" customHeight="1">
      <c r="A10" s="238">
        <v>18</v>
      </c>
      <c r="B10" s="243">
        <v>171302</v>
      </c>
      <c r="C10" s="240">
        <v>104.57422974317649</v>
      </c>
      <c r="D10" s="239">
        <v>975</v>
      </c>
      <c r="E10" s="240">
        <v>0.56999999999999995</v>
      </c>
      <c r="F10" s="239">
        <v>13859</v>
      </c>
      <c r="G10" s="239">
        <v>13213</v>
      </c>
      <c r="H10" s="239">
        <v>646</v>
      </c>
      <c r="I10" s="239">
        <v>1397</v>
      </c>
      <c r="J10" s="239">
        <v>1223</v>
      </c>
      <c r="K10" s="239">
        <v>174</v>
      </c>
      <c r="L10" s="241">
        <v>155</v>
      </c>
    </row>
    <row r="11" spans="1:12" ht="32.1" customHeight="1">
      <c r="A11" s="244">
        <v>19</v>
      </c>
      <c r="B11" s="243">
        <v>172030</v>
      </c>
      <c r="C11" s="240">
        <v>105.01864976893822</v>
      </c>
      <c r="D11" s="243">
        <v>728</v>
      </c>
      <c r="E11" s="240">
        <v>0.42</v>
      </c>
      <c r="F11" s="243">
        <v>12828</v>
      </c>
      <c r="G11" s="243">
        <v>12370</v>
      </c>
      <c r="H11" s="243">
        <v>458</v>
      </c>
      <c r="I11" s="243">
        <v>1417</v>
      </c>
      <c r="J11" s="243">
        <v>1161</v>
      </c>
      <c r="K11" s="243">
        <v>256</v>
      </c>
      <c r="L11" s="245">
        <v>14</v>
      </c>
    </row>
    <row r="12" spans="1:12" ht="32.1" customHeight="1">
      <c r="A12" s="244">
        <v>20</v>
      </c>
      <c r="B12" s="246">
        <v>174785</v>
      </c>
      <c r="C12" s="240">
        <v>106.70048654225349</v>
      </c>
      <c r="D12" s="243">
        <v>2755</v>
      </c>
      <c r="E12" s="240">
        <v>1.6</v>
      </c>
      <c r="F12" s="243">
        <v>14308</v>
      </c>
      <c r="G12" s="243">
        <v>11922</v>
      </c>
      <c r="H12" s="243">
        <v>2386</v>
      </c>
      <c r="I12" s="243">
        <v>1489</v>
      </c>
      <c r="J12" s="243">
        <v>1229</v>
      </c>
      <c r="K12" s="243">
        <v>260</v>
      </c>
      <c r="L12" s="245">
        <v>109</v>
      </c>
    </row>
    <row r="13" spans="1:12" ht="32.1" customHeight="1">
      <c r="A13" s="244">
        <v>21</v>
      </c>
      <c r="B13" s="246">
        <v>175716</v>
      </c>
      <c r="C13" s="240">
        <v>107.26883138289105</v>
      </c>
      <c r="D13" s="243">
        <v>931</v>
      </c>
      <c r="E13" s="240">
        <v>0.53</v>
      </c>
      <c r="F13" s="243">
        <v>11865</v>
      </c>
      <c r="G13" s="243">
        <v>11316</v>
      </c>
      <c r="H13" s="243">
        <v>549</v>
      </c>
      <c r="I13" s="243">
        <v>1525</v>
      </c>
      <c r="J13" s="243">
        <v>1212</v>
      </c>
      <c r="K13" s="243">
        <v>313</v>
      </c>
      <c r="L13" s="245">
        <v>69</v>
      </c>
    </row>
    <row r="14" spans="1:12" ht="32.1" customHeight="1">
      <c r="A14" s="244">
        <v>22</v>
      </c>
      <c r="B14" s="246">
        <v>176986</v>
      </c>
      <c r="C14" s="240">
        <v>108.04412455970063</v>
      </c>
      <c r="D14" s="243">
        <v>1270</v>
      </c>
      <c r="E14" s="240">
        <v>0.72</v>
      </c>
      <c r="F14" s="243">
        <v>12493</v>
      </c>
      <c r="G14" s="243">
        <v>11793</v>
      </c>
      <c r="H14" s="243">
        <v>700</v>
      </c>
      <c r="I14" s="243">
        <v>1588</v>
      </c>
      <c r="J14" s="243">
        <v>1221</v>
      </c>
      <c r="K14" s="243">
        <v>367</v>
      </c>
      <c r="L14" s="245">
        <v>203</v>
      </c>
    </row>
    <row r="15" spans="1:12" ht="32.1" customHeight="1">
      <c r="A15" s="244">
        <v>23</v>
      </c>
      <c r="B15" s="246">
        <v>176471</v>
      </c>
      <c r="C15" s="240">
        <v>107.72973401949832</v>
      </c>
      <c r="D15" s="243">
        <v>-515</v>
      </c>
      <c r="E15" s="240">
        <v>-0.28999999999999998</v>
      </c>
      <c r="F15" s="243">
        <v>11166</v>
      </c>
      <c r="G15" s="243">
        <v>12003</v>
      </c>
      <c r="H15" s="243">
        <v>-837</v>
      </c>
      <c r="I15" s="243">
        <v>1537</v>
      </c>
      <c r="J15" s="243">
        <v>1303</v>
      </c>
      <c r="K15" s="243">
        <v>234</v>
      </c>
      <c r="L15" s="245">
        <v>88</v>
      </c>
    </row>
    <row r="16" spans="1:12" ht="31.5" customHeight="1">
      <c r="A16" s="244">
        <v>24</v>
      </c>
      <c r="B16" s="246">
        <v>176785</v>
      </c>
      <c r="C16" s="240">
        <v>107.92142067896147</v>
      </c>
      <c r="D16" s="243">
        <v>314</v>
      </c>
      <c r="E16" s="240">
        <v>0.18</v>
      </c>
      <c r="F16" s="243">
        <v>11455</v>
      </c>
      <c r="G16" s="243">
        <v>11229</v>
      </c>
      <c r="H16" s="243">
        <v>226</v>
      </c>
      <c r="I16" s="243">
        <v>1528</v>
      </c>
      <c r="J16" s="243">
        <v>1407</v>
      </c>
      <c r="K16" s="243">
        <v>121</v>
      </c>
      <c r="L16" s="245">
        <v>-33</v>
      </c>
    </row>
    <row r="17" spans="1:12" ht="31.5" customHeight="1">
      <c r="A17" s="244">
        <v>25</v>
      </c>
      <c r="B17" s="243">
        <v>180144</v>
      </c>
      <c r="C17" s="240">
        <v>109.97197956156255</v>
      </c>
      <c r="D17" s="243">
        <v>3359</v>
      </c>
      <c r="E17" s="240">
        <v>1.9</v>
      </c>
      <c r="F17" s="243">
        <v>11948</v>
      </c>
      <c r="G17" s="243">
        <v>11594</v>
      </c>
      <c r="H17" s="243">
        <v>354</v>
      </c>
      <c r="I17" s="243">
        <v>1487</v>
      </c>
      <c r="J17" s="243">
        <v>1420</v>
      </c>
      <c r="K17" s="243">
        <v>67</v>
      </c>
      <c r="L17" s="245">
        <v>2938</v>
      </c>
    </row>
    <row r="18" spans="1:12" ht="31.5" customHeight="1">
      <c r="A18" s="244">
        <v>26</v>
      </c>
      <c r="B18" s="243">
        <v>180194</v>
      </c>
      <c r="C18" s="240">
        <v>110.00250291498025</v>
      </c>
      <c r="D18" s="243">
        <v>50</v>
      </c>
      <c r="E18" s="240">
        <v>0.03</v>
      </c>
      <c r="F18" s="243">
        <v>12014</v>
      </c>
      <c r="G18" s="243">
        <v>12051</v>
      </c>
      <c r="H18" s="243">
        <v>-37</v>
      </c>
      <c r="I18" s="243">
        <v>1526</v>
      </c>
      <c r="J18" s="243">
        <v>1437</v>
      </c>
      <c r="K18" s="243">
        <v>89</v>
      </c>
      <c r="L18" s="245">
        <v>-2</v>
      </c>
    </row>
    <row r="19" spans="1:12" ht="30.75" customHeight="1">
      <c r="A19" s="244">
        <v>27</v>
      </c>
      <c r="B19" s="243">
        <v>182092</v>
      </c>
      <c r="C19" s="240">
        <v>111.16116941071614</v>
      </c>
      <c r="D19" s="243">
        <v>1898</v>
      </c>
      <c r="E19" s="240">
        <v>1.05</v>
      </c>
      <c r="F19" s="243">
        <v>12980</v>
      </c>
      <c r="G19" s="243">
        <v>11611</v>
      </c>
      <c r="H19" s="243">
        <v>1369</v>
      </c>
      <c r="I19" s="243">
        <v>1533</v>
      </c>
      <c r="J19" s="243">
        <v>1416</v>
      </c>
      <c r="K19" s="243">
        <v>117</v>
      </c>
      <c r="L19" s="245">
        <v>412</v>
      </c>
    </row>
    <row r="20" spans="1:12" ht="30.75" customHeight="1">
      <c r="A20" s="244">
        <v>28</v>
      </c>
      <c r="B20" s="243">
        <v>182897</v>
      </c>
      <c r="C20" s="240">
        <v>111.65259540074111</v>
      </c>
      <c r="D20" s="243">
        <v>805</v>
      </c>
      <c r="E20" s="240">
        <v>0.44</v>
      </c>
      <c r="F20" s="243">
        <v>12452</v>
      </c>
      <c r="G20" s="243">
        <v>12020</v>
      </c>
      <c r="H20" s="243">
        <v>432</v>
      </c>
      <c r="I20" s="243">
        <v>1612</v>
      </c>
      <c r="J20" s="243">
        <v>1424</v>
      </c>
      <c r="K20" s="243">
        <v>188</v>
      </c>
      <c r="L20" s="245">
        <v>185</v>
      </c>
    </row>
    <row r="21" spans="1:12" ht="30.75" customHeight="1">
      <c r="A21" s="244">
        <v>29</v>
      </c>
      <c r="B21" s="243">
        <v>185101</v>
      </c>
      <c r="C21" s="240">
        <v>112.99806481939332</v>
      </c>
      <c r="D21" s="243">
        <v>2204</v>
      </c>
      <c r="E21" s="240">
        <v>1.21</v>
      </c>
      <c r="F21" s="243">
        <v>13092</v>
      </c>
      <c r="G21" s="243">
        <v>11462</v>
      </c>
      <c r="H21" s="243">
        <v>1630</v>
      </c>
      <c r="I21" s="243">
        <v>1603</v>
      </c>
      <c r="J21" s="243">
        <v>1398</v>
      </c>
      <c r="K21" s="243">
        <v>205</v>
      </c>
      <c r="L21" s="245">
        <v>369</v>
      </c>
    </row>
    <row r="22" spans="1:12" ht="30.75" customHeight="1">
      <c r="A22" s="244">
        <v>30</v>
      </c>
      <c r="B22" s="243">
        <v>186375</v>
      </c>
      <c r="C22" s="240">
        <v>113.7757998644763</v>
      </c>
      <c r="D22" s="243">
        <v>1274</v>
      </c>
      <c r="E22" s="240">
        <v>0.69</v>
      </c>
      <c r="F22" s="243">
        <v>12234</v>
      </c>
      <c r="G22" s="243">
        <v>11309</v>
      </c>
      <c r="H22" s="243">
        <v>925</v>
      </c>
      <c r="I22" s="243">
        <v>1542</v>
      </c>
      <c r="J22" s="243">
        <v>1488</v>
      </c>
      <c r="K22" s="243">
        <v>54</v>
      </c>
      <c r="L22" s="245">
        <v>295</v>
      </c>
    </row>
    <row r="23" spans="1:12" ht="30.75" customHeight="1">
      <c r="A23" s="244">
        <v>31</v>
      </c>
      <c r="B23" s="243">
        <v>187199</v>
      </c>
      <c r="C23" s="240">
        <v>114.2788247288</v>
      </c>
      <c r="D23" s="243">
        <v>824</v>
      </c>
      <c r="E23" s="240">
        <v>0.44</v>
      </c>
      <c r="F23" s="243">
        <v>11691</v>
      </c>
      <c r="G23" s="243">
        <v>11296</v>
      </c>
      <c r="H23" s="243">
        <v>395</v>
      </c>
      <c r="I23" s="243">
        <v>1576</v>
      </c>
      <c r="J23" s="243">
        <v>1533</v>
      </c>
      <c r="K23" s="243">
        <v>43</v>
      </c>
      <c r="L23" s="245">
        <v>386</v>
      </c>
    </row>
    <row r="24" spans="1:12" ht="30.75" customHeight="1">
      <c r="A24" s="247" t="s">
        <v>216</v>
      </c>
      <c r="B24" s="248">
        <v>188461</v>
      </c>
      <c r="C24" s="249">
        <v>115.04923416906274</v>
      </c>
      <c r="D24" s="248">
        <v>1262</v>
      </c>
      <c r="E24" s="249">
        <v>0.67</v>
      </c>
      <c r="F24" s="248">
        <v>12349</v>
      </c>
      <c r="G24" s="248">
        <v>11083</v>
      </c>
      <c r="H24" s="248">
        <v>1266</v>
      </c>
      <c r="I24" s="248">
        <v>1356</v>
      </c>
      <c r="J24" s="248">
        <v>1563</v>
      </c>
      <c r="K24" s="248">
        <v>-207</v>
      </c>
      <c r="L24" s="250">
        <v>203</v>
      </c>
    </row>
    <row r="25" spans="1:12" ht="15.75" customHeight="1">
      <c r="A25" s="493" t="s">
        <v>166</v>
      </c>
      <c r="B25" s="493"/>
      <c r="C25" s="493"/>
      <c r="D25" s="493"/>
      <c r="E25" s="493"/>
      <c r="F25" s="493"/>
      <c r="G25" s="493"/>
      <c r="H25" s="493"/>
      <c r="I25" s="493"/>
      <c r="J25" s="493"/>
      <c r="K25" s="493"/>
      <c r="L25" s="493"/>
    </row>
    <row r="26" spans="1:12" ht="15.75" customHeight="1">
      <c r="A26" s="493" t="s">
        <v>180</v>
      </c>
      <c r="B26" s="493"/>
      <c r="C26" s="493"/>
      <c r="D26" s="493"/>
      <c r="E26" s="493"/>
      <c r="F26" s="493"/>
      <c r="G26" s="493"/>
      <c r="H26" s="493"/>
      <c r="I26" s="493"/>
      <c r="J26" s="493"/>
      <c r="K26" s="493"/>
      <c r="L26" s="493"/>
    </row>
    <row r="27" spans="1:12" ht="15.75" customHeight="1">
      <c r="A27" s="211" t="s">
        <v>192</v>
      </c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</row>
    <row r="28" spans="1:12" ht="15.75" customHeight="1">
      <c r="A28" s="211" t="s">
        <v>162</v>
      </c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</row>
  </sheetData>
  <mergeCells count="7">
    <mergeCell ref="A25:L25"/>
    <mergeCell ref="L1:L2"/>
    <mergeCell ref="A26:L26"/>
    <mergeCell ref="A1:A2"/>
    <mergeCell ref="B1:E1"/>
    <mergeCell ref="F1:H1"/>
    <mergeCell ref="I1:K1"/>
  </mergeCells>
  <phoneticPr fontId="2"/>
  <pageMargins left="0.78740157480314965" right="0.6692913385826772" top="1.1811023622047245" bottom="0.39370078740157483" header="0.51181102362204722" footer="0.19685039370078741"/>
  <pageSetup paperSize="9" orientation="portrait" r:id="rId1"/>
  <headerFooter alignWithMargins="0">
    <oddHeader>&amp;C&amp;14第２表　人口総数及び人口動態の推移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29"/>
  <sheetViews>
    <sheetView view="pageLayout" zoomScaleNormal="100" zoomScaleSheetLayoutView="100" workbookViewId="0">
      <selection sqref="A1:F1"/>
    </sheetView>
  </sheetViews>
  <sheetFormatPr defaultRowHeight="13.5"/>
  <cols>
    <col min="1" max="6" width="9" style="200"/>
    <col min="7" max="10" width="5.625" style="200" customWidth="1"/>
    <col min="11" max="12" width="9" style="200"/>
    <col min="13" max="13" width="5.875" style="200" customWidth="1"/>
    <col min="14" max="14" width="4.75" style="200" customWidth="1"/>
    <col min="15" max="15" width="5.875" style="200" customWidth="1"/>
    <col min="16" max="16" width="5" style="200" customWidth="1"/>
    <col min="17" max="16384" width="9" style="200"/>
  </cols>
  <sheetData>
    <row r="1" spans="1:10" ht="17.25">
      <c r="A1" s="605"/>
      <c r="B1" s="605"/>
      <c r="C1" s="605"/>
      <c r="D1" s="605"/>
      <c r="E1" s="605"/>
      <c r="F1" s="605"/>
    </row>
    <row r="3" spans="1:10" ht="23.25" customHeight="1">
      <c r="G3" s="235" t="s">
        <v>113</v>
      </c>
      <c r="H3" s="230" t="s">
        <v>114</v>
      </c>
      <c r="I3" s="230" t="s">
        <v>115</v>
      </c>
      <c r="J3" s="234" t="s">
        <v>116</v>
      </c>
    </row>
    <row r="4" spans="1:10" ht="30" customHeight="1">
      <c r="G4" s="13" t="s">
        <v>110</v>
      </c>
      <c r="H4" s="97">
        <v>39.9</v>
      </c>
      <c r="I4" s="97">
        <v>38.5</v>
      </c>
      <c r="J4" s="98">
        <v>41.2</v>
      </c>
    </row>
    <row r="5" spans="1:10" ht="30" customHeight="1">
      <c r="G5" s="13" t="s">
        <v>111</v>
      </c>
      <c r="H5" s="97">
        <v>40.1</v>
      </c>
      <c r="I5" s="97">
        <v>39</v>
      </c>
      <c r="J5" s="98">
        <v>41</v>
      </c>
    </row>
    <row r="6" spans="1:10" ht="30" customHeight="1">
      <c r="G6" s="13" t="s">
        <v>117</v>
      </c>
      <c r="H6" s="97">
        <v>40.4</v>
      </c>
      <c r="I6" s="97">
        <v>39</v>
      </c>
      <c r="J6" s="98">
        <v>41.7</v>
      </c>
    </row>
    <row r="7" spans="1:10" ht="30" customHeight="1">
      <c r="G7" s="13" t="s">
        <v>118</v>
      </c>
      <c r="H7" s="97">
        <v>40.6</v>
      </c>
      <c r="I7" s="97">
        <v>39.200000000000003</v>
      </c>
      <c r="J7" s="98">
        <v>41.9</v>
      </c>
    </row>
    <row r="8" spans="1:10" ht="30" customHeight="1">
      <c r="G8" s="13" t="s">
        <v>112</v>
      </c>
      <c r="H8" s="97">
        <v>40.814477471673356</v>
      </c>
      <c r="I8" s="97">
        <v>39.502671574447874</v>
      </c>
      <c r="J8" s="98">
        <v>42.113526427907303</v>
      </c>
    </row>
    <row r="9" spans="1:10" ht="30" customHeight="1">
      <c r="G9" s="13" t="s">
        <v>197</v>
      </c>
      <c r="H9" s="97">
        <v>41.1</v>
      </c>
      <c r="I9" s="97">
        <v>39.799999999999997</v>
      </c>
      <c r="J9" s="98">
        <v>42.4</v>
      </c>
    </row>
    <row r="10" spans="1:10" ht="30" customHeight="1">
      <c r="G10" s="13" t="s">
        <v>119</v>
      </c>
      <c r="H10" s="97">
        <v>41.4</v>
      </c>
      <c r="I10" s="97">
        <v>40.1</v>
      </c>
      <c r="J10" s="98">
        <v>42.6</v>
      </c>
    </row>
    <row r="11" spans="1:10" ht="30" customHeight="1">
      <c r="G11" s="13" t="s">
        <v>122</v>
      </c>
      <c r="H11" s="97">
        <v>41.6</v>
      </c>
      <c r="I11" s="97">
        <v>40.4</v>
      </c>
      <c r="J11" s="98">
        <v>42.9</v>
      </c>
    </row>
    <row r="12" spans="1:10" ht="30" customHeight="1">
      <c r="G12" s="13" t="s">
        <v>123</v>
      </c>
      <c r="H12" s="97">
        <v>41.8</v>
      </c>
      <c r="I12" s="97">
        <v>40.5</v>
      </c>
      <c r="J12" s="98">
        <v>43</v>
      </c>
    </row>
    <row r="13" spans="1:10" ht="30" customHeight="1">
      <c r="G13" s="13" t="s">
        <v>124</v>
      </c>
      <c r="H13" s="362">
        <v>42.02</v>
      </c>
      <c r="I13" s="363">
        <v>40.78</v>
      </c>
      <c r="J13" s="364">
        <v>43.24</v>
      </c>
    </row>
    <row r="14" spans="1:10" ht="30" customHeight="1">
      <c r="G14" s="13" t="s">
        <v>125</v>
      </c>
      <c r="H14" s="362">
        <v>42.24</v>
      </c>
      <c r="I14" s="363">
        <v>40.96</v>
      </c>
      <c r="J14" s="365">
        <v>43.49</v>
      </c>
    </row>
    <row r="15" spans="1:10" ht="30" customHeight="1">
      <c r="G15" s="13" t="s">
        <v>198</v>
      </c>
      <c r="H15" s="366">
        <v>42.59</v>
      </c>
      <c r="I15" s="366">
        <v>41.29</v>
      </c>
      <c r="J15" s="365">
        <v>43.86</v>
      </c>
    </row>
    <row r="16" spans="1:10" ht="30" customHeight="1">
      <c r="G16" s="13" t="s">
        <v>199</v>
      </c>
      <c r="H16" s="366">
        <v>42.85</v>
      </c>
      <c r="I16" s="366">
        <v>41.54</v>
      </c>
      <c r="J16" s="365">
        <v>44.12</v>
      </c>
    </row>
    <row r="17" spans="1:10" ht="30" customHeight="1">
      <c r="G17" s="13" t="s">
        <v>200</v>
      </c>
      <c r="H17" s="366">
        <v>42.96</v>
      </c>
      <c r="I17" s="366">
        <v>41.66</v>
      </c>
      <c r="J17" s="365">
        <v>44.2</v>
      </c>
    </row>
    <row r="18" spans="1:10" ht="30" customHeight="1">
      <c r="G18" s="13" t="s">
        <v>201</v>
      </c>
      <c r="H18" s="366">
        <v>43.2</v>
      </c>
      <c r="I18" s="366">
        <v>41.9</v>
      </c>
      <c r="J18" s="365">
        <v>44.5</v>
      </c>
    </row>
    <row r="19" spans="1:10" ht="30" customHeight="1">
      <c r="G19" s="13" t="s">
        <v>170</v>
      </c>
      <c r="H19" s="366">
        <v>43.3</v>
      </c>
      <c r="I19" s="366">
        <v>42</v>
      </c>
      <c r="J19" s="365">
        <v>44.6</v>
      </c>
    </row>
    <row r="20" spans="1:10" ht="30" customHeight="1">
      <c r="G20" s="13" t="s">
        <v>202</v>
      </c>
      <c r="H20" s="366">
        <v>43.5</v>
      </c>
      <c r="I20" s="366">
        <v>42.1</v>
      </c>
      <c r="J20" s="365">
        <v>44.7</v>
      </c>
    </row>
    <row r="21" spans="1:10" ht="30" customHeight="1">
      <c r="G21" s="13" t="s">
        <v>195</v>
      </c>
      <c r="H21" s="367">
        <v>43.5</v>
      </c>
      <c r="I21" s="366">
        <v>42.2</v>
      </c>
      <c r="J21" s="365">
        <v>44.8</v>
      </c>
    </row>
    <row r="22" spans="1:10" ht="30" customHeight="1">
      <c r="G22" s="13" t="s">
        <v>203</v>
      </c>
      <c r="H22" s="367">
        <v>43.7</v>
      </c>
      <c r="I22" s="366">
        <v>42.4</v>
      </c>
      <c r="J22" s="365">
        <v>45</v>
      </c>
    </row>
    <row r="23" spans="1:10" ht="30" customHeight="1">
      <c r="G23" s="13" t="s">
        <v>212</v>
      </c>
      <c r="H23" s="367">
        <v>44.4</v>
      </c>
      <c r="I23" s="366">
        <v>43</v>
      </c>
      <c r="J23" s="365">
        <v>45.7</v>
      </c>
    </row>
    <row r="24" spans="1:10" ht="30" customHeight="1">
      <c r="G24" s="14" t="s">
        <v>227</v>
      </c>
      <c r="H24" s="368">
        <v>44.6</v>
      </c>
      <c r="I24" s="369">
        <v>43.2</v>
      </c>
      <c r="J24" s="370">
        <v>45.9</v>
      </c>
    </row>
    <row r="26" spans="1:10">
      <c r="A26" s="571" t="s">
        <v>204</v>
      </c>
      <c r="B26" s="571"/>
      <c r="C26" s="571"/>
      <c r="D26" s="571"/>
      <c r="E26" s="571"/>
      <c r="F26" s="571"/>
      <c r="G26" s="571"/>
      <c r="H26" s="571"/>
      <c r="I26" s="571"/>
      <c r="J26" s="571"/>
    </row>
    <row r="27" spans="1:10">
      <c r="A27" s="233" t="s">
        <v>207</v>
      </c>
      <c r="B27" s="233"/>
      <c r="C27" s="233"/>
      <c r="D27" s="233"/>
      <c r="E27" s="233"/>
      <c r="F27" s="233"/>
      <c r="G27" s="233"/>
      <c r="H27" s="233"/>
      <c r="I27" s="233"/>
      <c r="J27" s="233"/>
    </row>
    <row r="28" spans="1:10">
      <c r="A28" s="233"/>
      <c r="B28" s="233" t="s">
        <v>208</v>
      </c>
      <c r="C28" s="233"/>
      <c r="D28" s="233"/>
      <c r="E28" s="233"/>
      <c r="F28" s="233"/>
      <c r="G28" s="233"/>
      <c r="H28" s="233"/>
      <c r="I28" s="233"/>
      <c r="J28" s="233"/>
    </row>
    <row r="29" spans="1:10">
      <c r="A29" s="233"/>
      <c r="B29" s="233" t="s">
        <v>209</v>
      </c>
      <c r="C29" s="233"/>
      <c r="D29" s="233"/>
      <c r="E29" s="233"/>
      <c r="F29" s="233"/>
      <c r="G29" s="233"/>
      <c r="H29" s="233"/>
      <c r="I29" s="233"/>
      <c r="J29" s="233"/>
    </row>
  </sheetData>
  <mergeCells count="2">
    <mergeCell ref="A1:F1"/>
    <mergeCell ref="A26:J26"/>
  </mergeCells>
  <phoneticPr fontId="2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&amp;C&amp;14第１２表　平均年齢の推移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W55"/>
  <sheetViews>
    <sheetView view="pageLayout" zoomScale="70" zoomScaleNormal="100" zoomScaleSheetLayoutView="100" zoomScalePageLayoutView="70" workbookViewId="0">
      <selection activeCell="B1" sqref="B1"/>
    </sheetView>
  </sheetViews>
  <sheetFormatPr defaultRowHeight="13.5"/>
  <cols>
    <col min="1" max="1" width="9" style="51"/>
    <col min="2" max="2" width="5.5" style="50" bestFit="1" customWidth="1"/>
    <col min="3" max="22" width="7.625" style="51" customWidth="1"/>
    <col min="23" max="23" width="7.625" style="167" customWidth="1"/>
    <col min="24" max="16384" width="9" style="51"/>
  </cols>
  <sheetData>
    <row r="1" spans="1:23" ht="13.5" customHeight="1">
      <c r="A1" s="201" t="s">
        <v>164</v>
      </c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 t="s">
        <v>25</v>
      </c>
      <c r="I1" s="437" t="s">
        <v>26</v>
      </c>
      <c r="J1" s="437" t="s">
        <v>27</v>
      </c>
      <c r="K1" s="437" t="s">
        <v>28</v>
      </c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 t="s">
        <v>25</v>
      </c>
      <c r="T1" s="437" t="s">
        <v>26</v>
      </c>
      <c r="U1" s="437" t="s">
        <v>27</v>
      </c>
      <c r="V1" s="437" t="s">
        <v>28</v>
      </c>
      <c r="W1" s="446" t="s">
        <v>1</v>
      </c>
    </row>
    <row r="2" spans="1:23">
      <c r="A2" s="202"/>
      <c r="B2" s="435" t="s">
        <v>165</v>
      </c>
      <c r="C2" s="371">
        <v>10</v>
      </c>
      <c r="D2" s="371">
        <v>6</v>
      </c>
      <c r="E2" s="371">
        <v>36</v>
      </c>
      <c r="F2" s="371">
        <v>36</v>
      </c>
      <c r="G2" s="371">
        <v>15</v>
      </c>
      <c r="H2" s="371">
        <v>15</v>
      </c>
      <c r="I2" s="371">
        <v>25</v>
      </c>
      <c r="J2" s="371">
        <v>13</v>
      </c>
      <c r="K2" s="372">
        <v>9</v>
      </c>
      <c r="L2" s="442">
        <v>165</v>
      </c>
      <c r="M2" s="435">
        <v>53</v>
      </c>
      <c r="N2" s="371">
        <v>16</v>
      </c>
      <c r="O2" s="371">
        <v>17</v>
      </c>
      <c r="P2" s="371">
        <v>59</v>
      </c>
      <c r="Q2" s="371">
        <v>43</v>
      </c>
      <c r="R2" s="371">
        <v>22</v>
      </c>
      <c r="S2" s="371">
        <v>32</v>
      </c>
      <c r="T2" s="371">
        <v>30</v>
      </c>
      <c r="U2" s="371">
        <v>25</v>
      </c>
      <c r="V2" s="372">
        <v>30</v>
      </c>
      <c r="W2" s="442">
        <v>274</v>
      </c>
    </row>
    <row r="3" spans="1:23">
      <c r="A3" s="202"/>
      <c r="B3" s="435">
        <v>1</v>
      </c>
      <c r="C3" s="371">
        <v>10</v>
      </c>
      <c r="D3" s="371">
        <v>5</v>
      </c>
      <c r="E3" s="371">
        <v>59</v>
      </c>
      <c r="F3" s="371">
        <v>23</v>
      </c>
      <c r="G3" s="371">
        <v>14</v>
      </c>
      <c r="H3" s="371">
        <v>16</v>
      </c>
      <c r="I3" s="371">
        <v>22</v>
      </c>
      <c r="J3" s="371">
        <v>22</v>
      </c>
      <c r="K3" s="372">
        <v>17</v>
      </c>
      <c r="L3" s="442">
        <v>188</v>
      </c>
      <c r="M3" s="435">
        <v>54</v>
      </c>
      <c r="N3" s="371">
        <v>24</v>
      </c>
      <c r="O3" s="371">
        <v>27</v>
      </c>
      <c r="P3" s="371">
        <v>101</v>
      </c>
      <c r="Q3" s="371">
        <v>56</v>
      </c>
      <c r="R3" s="371">
        <v>42</v>
      </c>
      <c r="S3" s="371">
        <v>36</v>
      </c>
      <c r="T3" s="371">
        <v>37</v>
      </c>
      <c r="U3" s="371">
        <v>36</v>
      </c>
      <c r="V3" s="372">
        <v>37</v>
      </c>
      <c r="W3" s="442">
        <v>396</v>
      </c>
    </row>
    <row r="4" spans="1:23">
      <c r="A4" s="202"/>
      <c r="B4" s="435">
        <v>2</v>
      </c>
      <c r="C4" s="371">
        <v>9</v>
      </c>
      <c r="D4" s="371">
        <v>10</v>
      </c>
      <c r="E4" s="371">
        <v>55</v>
      </c>
      <c r="F4" s="371">
        <v>21</v>
      </c>
      <c r="G4" s="371">
        <v>11</v>
      </c>
      <c r="H4" s="371">
        <v>22</v>
      </c>
      <c r="I4" s="371">
        <v>25</v>
      </c>
      <c r="J4" s="371">
        <v>18</v>
      </c>
      <c r="K4" s="372">
        <v>22</v>
      </c>
      <c r="L4" s="442">
        <v>193</v>
      </c>
      <c r="M4" s="435">
        <v>55</v>
      </c>
      <c r="N4" s="371">
        <v>17</v>
      </c>
      <c r="O4" s="371">
        <v>30</v>
      </c>
      <c r="P4" s="371">
        <v>71</v>
      </c>
      <c r="Q4" s="371">
        <v>47</v>
      </c>
      <c r="R4" s="371">
        <v>38</v>
      </c>
      <c r="S4" s="371">
        <v>37</v>
      </c>
      <c r="T4" s="371">
        <v>48</v>
      </c>
      <c r="U4" s="371">
        <v>33</v>
      </c>
      <c r="V4" s="372">
        <v>35</v>
      </c>
      <c r="W4" s="442">
        <v>356</v>
      </c>
    </row>
    <row r="5" spans="1:23">
      <c r="A5" s="202"/>
      <c r="B5" s="435">
        <v>3</v>
      </c>
      <c r="C5" s="371">
        <v>13</v>
      </c>
      <c r="D5" s="371">
        <v>7</v>
      </c>
      <c r="E5" s="371">
        <v>43</v>
      </c>
      <c r="F5" s="371">
        <v>32</v>
      </c>
      <c r="G5" s="371">
        <v>16</v>
      </c>
      <c r="H5" s="371">
        <v>18</v>
      </c>
      <c r="I5" s="371">
        <v>13</v>
      </c>
      <c r="J5" s="371">
        <v>24</v>
      </c>
      <c r="K5" s="372">
        <v>27</v>
      </c>
      <c r="L5" s="442">
        <v>193</v>
      </c>
      <c r="M5" s="435">
        <v>56</v>
      </c>
      <c r="N5" s="371">
        <v>14</v>
      </c>
      <c r="O5" s="371">
        <v>16</v>
      </c>
      <c r="P5" s="371">
        <v>72</v>
      </c>
      <c r="Q5" s="371">
        <v>40</v>
      </c>
      <c r="R5" s="371">
        <v>32</v>
      </c>
      <c r="S5" s="371">
        <v>36</v>
      </c>
      <c r="T5" s="371">
        <v>41</v>
      </c>
      <c r="U5" s="371">
        <v>25</v>
      </c>
      <c r="V5" s="372">
        <v>34</v>
      </c>
      <c r="W5" s="442">
        <v>310</v>
      </c>
    </row>
    <row r="6" spans="1:23">
      <c r="A6" s="202"/>
      <c r="B6" s="435">
        <v>4</v>
      </c>
      <c r="C6" s="371">
        <v>10</v>
      </c>
      <c r="D6" s="371">
        <v>14</v>
      </c>
      <c r="E6" s="371">
        <v>40</v>
      </c>
      <c r="F6" s="371">
        <v>29</v>
      </c>
      <c r="G6" s="371">
        <v>11</v>
      </c>
      <c r="H6" s="371">
        <v>10</v>
      </c>
      <c r="I6" s="371">
        <v>13</v>
      </c>
      <c r="J6" s="371">
        <v>22</v>
      </c>
      <c r="K6" s="372">
        <v>31</v>
      </c>
      <c r="L6" s="442">
        <v>180</v>
      </c>
      <c r="M6" s="435">
        <v>57</v>
      </c>
      <c r="N6" s="371">
        <v>15</v>
      </c>
      <c r="O6" s="371">
        <v>22</v>
      </c>
      <c r="P6" s="371">
        <v>62</v>
      </c>
      <c r="Q6" s="371">
        <v>43</v>
      </c>
      <c r="R6" s="371">
        <v>38</v>
      </c>
      <c r="S6" s="371">
        <v>32</v>
      </c>
      <c r="T6" s="371">
        <v>36</v>
      </c>
      <c r="U6" s="371">
        <v>28</v>
      </c>
      <c r="V6" s="372">
        <v>21</v>
      </c>
      <c r="W6" s="442">
        <v>297</v>
      </c>
    </row>
    <row r="7" spans="1:23">
      <c r="A7" s="202"/>
      <c r="B7" s="435">
        <v>5</v>
      </c>
      <c r="C7" s="371">
        <v>9</v>
      </c>
      <c r="D7" s="371">
        <v>10</v>
      </c>
      <c r="E7" s="371">
        <v>45</v>
      </c>
      <c r="F7" s="371">
        <v>27</v>
      </c>
      <c r="G7" s="371">
        <v>12</v>
      </c>
      <c r="H7" s="371">
        <v>23</v>
      </c>
      <c r="I7" s="371">
        <v>20</v>
      </c>
      <c r="J7" s="371">
        <v>23</v>
      </c>
      <c r="K7" s="372">
        <v>25</v>
      </c>
      <c r="L7" s="442">
        <v>194</v>
      </c>
      <c r="M7" s="435">
        <v>58</v>
      </c>
      <c r="N7" s="371">
        <v>20</v>
      </c>
      <c r="O7" s="371">
        <v>21</v>
      </c>
      <c r="P7" s="371">
        <v>60</v>
      </c>
      <c r="Q7" s="371">
        <v>44</v>
      </c>
      <c r="R7" s="371">
        <v>21</v>
      </c>
      <c r="S7" s="371">
        <v>18</v>
      </c>
      <c r="T7" s="371">
        <v>31</v>
      </c>
      <c r="U7" s="371">
        <v>19</v>
      </c>
      <c r="V7" s="372">
        <v>22</v>
      </c>
      <c r="W7" s="442">
        <v>256</v>
      </c>
    </row>
    <row r="8" spans="1:23">
      <c r="A8" s="202"/>
      <c r="B8" s="435">
        <v>6</v>
      </c>
      <c r="C8" s="371">
        <v>7</v>
      </c>
      <c r="D8" s="371">
        <v>11</v>
      </c>
      <c r="E8" s="371">
        <v>33</v>
      </c>
      <c r="F8" s="371">
        <v>28</v>
      </c>
      <c r="G8" s="371">
        <v>16</v>
      </c>
      <c r="H8" s="371">
        <v>19</v>
      </c>
      <c r="I8" s="371">
        <v>22</v>
      </c>
      <c r="J8" s="371">
        <v>23</v>
      </c>
      <c r="K8" s="372">
        <v>36</v>
      </c>
      <c r="L8" s="442">
        <v>195</v>
      </c>
      <c r="M8" s="435">
        <v>59</v>
      </c>
      <c r="N8" s="371">
        <v>20</v>
      </c>
      <c r="O8" s="371">
        <v>17</v>
      </c>
      <c r="P8" s="371">
        <v>57</v>
      </c>
      <c r="Q8" s="371">
        <v>35</v>
      </c>
      <c r="R8" s="371">
        <v>24</v>
      </c>
      <c r="S8" s="371">
        <v>30</v>
      </c>
      <c r="T8" s="371">
        <v>26</v>
      </c>
      <c r="U8" s="371">
        <v>18</v>
      </c>
      <c r="V8" s="372">
        <v>25</v>
      </c>
      <c r="W8" s="442">
        <v>252</v>
      </c>
    </row>
    <row r="9" spans="1:23">
      <c r="A9" s="202"/>
      <c r="B9" s="435">
        <v>7</v>
      </c>
      <c r="C9" s="371">
        <v>8</v>
      </c>
      <c r="D9" s="371">
        <v>16</v>
      </c>
      <c r="E9" s="371">
        <v>33</v>
      </c>
      <c r="F9" s="371">
        <v>28</v>
      </c>
      <c r="G9" s="371">
        <v>17</v>
      </c>
      <c r="H9" s="371">
        <v>25</v>
      </c>
      <c r="I9" s="371">
        <v>23</v>
      </c>
      <c r="J9" s="371">
        <v>23</v>
      </c>
      <c r="K9" s="372">
        <v>34</v>
      </c>
      <c r="L9" s="442">
        <v>207</v>
      </c>
      <c r="M9" s="435">
        <v>60</v>
      </c>
      <c r="N9" s="371">
        <v>19</v>
      </c>
      <c r="O9" s="371">
        <v>21</v>
      </c>
      <c r="P9" s="371">
        <v>62</v>
      </c>
      <c r="Q9" s="371">
        <v>47</v>
      </c>
      <c r="R9" s="371">
        <v>26</v>
      </c>
      <c r="S9" s="371">
        <v>30</v>
      </c>
      <c r="T9" s="371">
        <v>38</v>
      </c>
      <c r="U9" s="371">
        <v>25</v>
      </c>
      <c r="V9" s="372">
        <v>20</v>
      </c>
      <c r="W9" s="442">
        <v>288</v>
      </c>
    </row>
    <row r="10" spans="1:23">
      <c r="A10" s="202"/>
      <c r="B10" s="435">
        <v>8</v>
      </c>
      <c r="C10" s="371">
        <v>9</v>
      </c>
      <c r="D10" s="371">
        <v>17</v>
      </c>
      <c r="E10" s="371">
        <v>26</v>
      </c>
      <c r="F10" s="371">
        <v>31</v>
      </c>
      <c r="G10" s="371">
        <v>18</v>
      </c>
      <c r="H10" s="371">
        <v>6</v>
      </c>
      <c r="I10" s="371">
        <v>28</v>
      </c>
      <c r="J10" s="371">
        <v>21</v>
      </c>
      <c r="K10" s="372">
        <v>50</v>
      </c>
      <c r="L10" s="442">
        <v>206</v>
      </c>
      <c r="M10" s="435">
        <v>61</v>
      </c>
      <c r="N10" s="371">
        <v>9</v>
      </c>
      <c r="O10" s="371">
        <v>24</v>
      </c>
      <c r="P10" s="371">
        <v>64</v>
      </c>
      <c r="Q10" s="371">
        <v>30</v>
      </c>
      <c r="R10" s="371">
        <v>21</v>
      </c>
      <c r="S10" s="371">
        <v>23</v>
      </c>
      <c r="T10" s="371">
        <v>25</v>
      </c>
      <c r="U10" s="371">
        <v>18</v>
      </c>
      <c r="V10" s="372">
        <v>32</v>
      </c>
      <c r="W10" s="442">
        <v>246</v>
      </c>
    </row>
    <row r="11" spans="1:23">
      <c r="A11" s="202"/>
      <c r="B11" s="435">
        <v>9</v>
      </c>
      <c r="C11" s="371">
        <v>18</v>
      </c>
      <c r="D11" s="371">
        <v>9</v>
      </c>
      <c r="E11" s="371">
        <v>32</v>
      </c>
      <c r="F11" s="371">
        <v>23</v>
      </c>
      <c r="G11" s="371">
        <v>19</v>
      </c>
      <c r="H11" s="371">
        <v>15</v>
      </c>
      <c r="I11" s="371">
        <v>19</v>
      </c>
      <c r="J11" s="371">
        <v>27</v>
      </c>
      <c r="K11" s="372">
        <v>35</v>
      </c>
      <c r="L11" s="442">
        <v>197</v>
      </c>
      <c r="M11" s="435">
        <v>62</v>
      </c>
      <c r="N11" s="371">
        <v>17</v>
      </c>
      <c r="O11" s="371">
        <v>15</v>
      </c>
      <c r="P11" s="371">
        <v>46</v>
      </c>
      <c r="Q11" s="371">
        <v>32</v>
      </c>
      <c r="R11" s="371">
        <v>14</v>
      </c>
      <c r="S11" s="371">
        <v>17</v>
      </c>
      <c r="T11" s="371">
        <v>25</v>
      </c>
      <c r="U11" s="371">
        <v>14</v>
      </c>
      <c r="V11" s="372">
        <v>23</v>
      </c>
      <c r="W11" s="442">
        <v>203</v>
      </c>
    </row>
    <row r="12" spans="1:23">
      <c r="A12" s="202"/>
      <c r="B12" s="435">
        <v>10</v>
      </c>
      <c r="C12" s="371">
        <v>9</v>
      </c>
      <c r="D12" s="371">
        <v>14</v>
      </c>
      <c r="E12" s="371">
        <v>26</v>
      </c>
      <c r="F12" s="371">
        <v>21</v>
      </c>
      <c r="G12" s="371">
        <v>12</v>
      </c>
      <c r="H12" s="371">
        <v>22</v>
      </c>
      <c r="I12" s="371">
        <v>27</v>
      </c>
      <c r="J12" s="371">
        <v>30</v>
      </c>
      <c r="K12" s="372">
        <v>42</v>
      </c>
      <c r="L12" s="442">
        <v>203</v>
      </c>
      <c r="M12" s="435">
        <v>63</v>
      </c>
      <c r="N12" s="371">
        <v>18</v>
      </c>
      <c r="O12" s="371">
        <v>13</v>
      </c>
      <c r="P12" s="371">
        <v>54</v>
      </c>
      <c r="Q12" s="371">
        <v>36</v>
      </c>
      <c r="R12" s="371">
        <v>18</v>
      </c>
      <c r="S12" s="371">
        <v>25</v>
      </c>
      <c r="T12" s="371">
        <v>28</v>
      </c>
      <c r="U12" s="371">
        <v>9</v>
      </c>
      <c r="V12" s="372">
        <v>19</v>
      </c>
      <c r="W12" s="442">
        <v>220</v>
      </c>
    </row>
    <row r="13" spans="1:23">
      <c r="A13" s="202"/>
      <c r="B13" s="435">
        <v>11</v>
      </c>
      <c r="C13" s="371">
        <v>12</v>
      </c>
      <c r="D13" s="371">
        <v>9</v>
      </c>
      <c r="E13" s="371">
        <v>37</v>
      </c>
      <c r="F13" s="371">
        <v>21</v>
      </c>
      <c r="G13" s="371">
        <v>14</v>
      </c>
      <c r="H13" s="371">
        <v>14</v>
      </c>
      <c r="I13" s="371">
        <v>23</v>
      </c>
      <c r="J13" s="371">
        <v>25</v>
      </c>
      <c r="K13" s="372">
        <v>36</v>
      </c>
      <c r="L13" s="442">
        <v>191</v>
      </c>
      <c r="M13" s="435">
        <v>64</v>
      </c>
      <c r="N13" s="371">
        <v>14</v>
      </c>
      <c r="O13" s="371">
        <v>12</v>
      </c>
      <c r="P13" s="371">
        <v>43</v>
      </c>
      <c r="Q13" s="371">
        <v>33</v>
      </c>
      <c r="R13" s="371">
        <v>10</v>
      </c>
      <c r="S13" s="371">
        <v>19</v>
      </c>
      <c r="T13" s="371">
        <v>24</v>
      </c>
      <c r="U13" s="371">
        <v>9</v>
      </c>
      <c r="V13" s="372">
        <v>12</v>
      </c>
      <c r="W13" s="442">
        <v>176</v>
      </c>
    </row>
    <row r="14" spans="1:23">
      <c r="A14" s="202"/>
      <c r="B14" s="435">
        <v>12</v>
      </c>
      <c r="C14" s="371">
        <v>16</v>
      </c>
      <c r="D14" s="371">
        <v>12</v>
      </c>
      <c r="E14" s="371">
        <v>33</v>
      </c>
      <c r="F14" s="371">
        <v>22</v>
      </c>
      <c r="G14" s="371">
        <v>22</v>
      </c>
      <c r="H14" s="371">
        <v>16</v>
      </c>
      <c r="I14" s="371">
        <v>26</v>
      </c>
      <c r="J14" s="371">
        <v>17</v>
      </c>
      <c r="K14" s="372">
        <v>34</v>
      </c>
      <c r="L14" s="442">
        <v>198</v>
      </c>
      <c r="M14" s="435">
        <v>65</v>
      </c>
      <c r="N14" s="371">
        <v>22</v>
      </c>
      <c r="O14" s="371">
        <v>15</v>
      </c>
      <c r="P14" s="371">
        <v>40</v>
      </c>
      <c r="Q14" s="371">
        <v>28</v>
      </c>
      <c r="R14" s="371">
        <v>5</v>
      </c>
      <c r="S14" s="371">
        <v>16</v>
      </c>
      <c r="T14" s="371">
        <v>24</v>
      </c>
      <c r="U14" s="371">
        <v>13</v>
      </c>
      <c r="V14" s="372">
        <v>18</v>
      </c>
      <c r="W14" s="442">
        <v>181</v>
      </c>
    </row>
    <row r="15" spans="1:23">
      <c r="A15" s="202"/>
      <c r="B15" s="435">
        <v>13</v>
      </c>
      <c r="C15" s="371">
        <v>13</v>
      </c>
      <c r="D15" s="371">
        <v>12</v>
      </c>
      <c r="E15" s="371">
        <v>18</v>
      </c>
      <c r="F15" s="371">
        <v>19</v>
      </c>
      <c r="G15" s="371">
        <v>26</v>
      </c>
      <c r="H15" s="371">
        <v>13</v>
      </c>
      <c r="I15" s="371">
        <v>22</v>
      </c>
      <c r="J15" s="371">
        <v>14</v>
      </c>
      <c r="K15" s="372">
        <v>29</v>
      </c>
      <c r="L15" s="442">
        <v>166</v>
      </c>
      <c r="M15" s="435">
        <v>66</v>
      </c>
      <c r="N15" s="371">
        <v>19</v>
      </c>
      <c r="O15" s="371">
        <v>20</v>
      </c>
      <c r="P15" s="371">
        <v>42</v>
      </c>
      <c r="Q15" s="371">
        <v>26</v>
      </c>
      <c r="R15" s="371">
        <v>18</v>
      </c>
      <c r="S15" s="371">
        <v>22</v>
      </c>
      <c r="T15" s="371">
        <v>34</v>
      </c>
      <c r="U15" s="371">
        <v>16</v>
      </c>
      <c r="V15" s="372">
        <v>27</v>
      </c>
      <c r="W15" s="442">
        <v>224</v>
      </c>
    </row>
    <row r="16" spans="1:23">
      <c r="A16" s="202"/>
      <c r="B16" s="435">
        <v>14</v>
      </c>
      <c r="C16" s="371">
        <v>15</v>
      </c>
      <c r="D16" s="371">
        <v>10</v>
      </c>
      <c r="E16" s="371">
        <v>24</v>
      </c>
      <c r="F16" s="371">
        <v>23</v>
      </c>
      <c r="G16" s="371">
        <v>25</v>
      </c>
      <c r="H16" s="371">
        <v>8</v>
      </c>
      <c r="I16" s="371">
        <v>20</v>
      </c>
      <c r="J16" s="371">
        <v>25</v>
      </c>
      <c r="K16" s="372">
        <v>39</v>
      </c>
      <c r="L16" s="442">
        <v>189</v>
      </c>
      <c r="M16" s="435">
        <v>67</v>
      </c>
      <c r="N16" s="371">
        <v>14</v>
      </c>
      <c r="O16" s="371">
        <v>18</v>
      </c>
      <c r="P16" s="371">
        <v>36</v>
      </c>
      <c r="Q16" s="371">
        <v>30</v>
      </c>
      <c r="R16" s="371">
        <v>21</v>
      </c>
      <c r="S16" s="371">
        <v>21</v>
      </c>
      <c r="T16" s="371">
        <v>25</v>
      </c>
      <c r="U16" s="371">
        <v>10</v>
      </c>
      <c r="V16" s="372">
        <v>19</v>
      </c>
      <c r="W16" s="442">
        <v>194</v>
      </c>
    </row>
    <row r="17" spans="1:23">
      <c r="A17" s="202"/>
      <c r="B17" s="435">
        <v>15</v>
      </c>
      <c r="C17" s="371">
        <v>15</v>
      </c>
      <c r="D17" s="371">
        <v>9</v>
      </c>
      <c r="E17" s="371">
        <v>20</v>
      </c>
      <c r="F17" s="371">
        <v>16</v>
      </c>
      <c r="G17" s="371">
        <v>22</v>
      </c>
      <c r="H17" s="371">
        <v>20</v>
      </c>
      <c r="I17" s="371">
        <v>21</v>
      </c>
      <c r="J17" s="371">
        <v>21</v>
      </c>
      <c r="K17" s="372">
        <v>31</v>
      </c>
      <c r="L17" s="442">
        <v>175</v>
      </c>
      <c r="M17" s="435">
        <v>68</v>
      </c>
      <c r="N17" s="371">
        <v>13</v>
      </c>
      <c r="O17" s="371">
        <v>23</v>
      </c>
      <c r="P17" s="371">
        <v>40</v>
      </c>
      <c r="Q17" s="371">
        <v>32</v>
      </c>
      <c r="R17" s="371">
        <v>22</v>
      </c>
      <c r="S17" s="371">
        <v>18</v>
      </c>
      <c r="T17" s="371">
        <v>33</v>
      </c>
      <c r="U17" s="371">
        <v>20</v>
      </c>
      <c r="V17" s="372">
        <v>25</v>
      </c>
      <c r="W17" s="442">
        <v>226</v>
      </c>
    </row>
    <row r="18" spans="1:23">
      <c r="A18" s="202"/>
      <c r="B18" s="435">
        <v>16</v>
      </c>
      <c r="C18" s="371">
        <v>11</v>
      </c>
      <c r="D18" s="371">
        <v>11</v>
      </c>
      <c r="E18" s="371">
        <v>16</v>
      </c>
      <c r="F18" s="371">
        <v>21</v>
      </c>
      <c r="G18" s="371">
        <v>28</v>
      </c>
      <c r="H18" s="371">
        <v>26</v>
      </c>
      <c r="I18" s="371">
        <v>26</v>
      </c>
      <c r="J18" s="371">
        <v>25</v>
      </c>
      <c r="K18" s="372">
        <v>24</v>
      </c>
      <c r="L18" s="442">
        <v>188</v>
      </c>
      <c r="M18" s="435">
        <v>69</v>
      </c>
      <c r="N18" s="371">
        <v>11</v>
      </c>
      <c r="O18" s="371">
        <v>29</v>
      </c>
      <c r="P18" s="371">
        <v>37</v>
      </c>
      <c r="Q18" s="371">
        <v>30</v>
      </c>
      <c r="R18" s="371">
        <v>25</v>
      </c>
      <c r="S18" s="371">
        <v>27</v>
      </c>
      <c r="T18" s="371">
        <v>28</v>
      </c>
      <c r="U18" s="371">
        <v>13</v>
      </c>
      <c r="V18" s="372">
        <v>22</v>
      </c>
      <c r="W18" s="442">
        <v>222</v>
      </c>
    </row>
    <row r="19" spans="1:23">
      <c r="A19" s="202"/>
      <c r="B19" s="435">
        <v>17</v>
      </c>
      <c r="C19" s="371">
        <v>16</v>
      </c>
      <c r="D19" s="371">
        <v>14</v>
      </c>
      <c r="E19" s="371">
        <v>22</v>
      </c>
      <c r="F19" s="371">
        <v>13</v>
      </c>
      <c r="G19" s="371">
        <v>32</v>
      </c>
      <c r="H19" s="371">
        <v>20</v>
      </c>
      <c r="I19" s="371">
        <v>29</v>
      </c>
      <c r="J19" s="371">
        <v>14</v>
      </c>
      <c r="K19" s="372">
        <v>34</v>
      </c>
      <c r="L19" s="442">
        <v>194</v>
      </c>
      <c r="M19" s="435">
        <v>70</v>
      </c>
      <c r="N19" s="371">
        <v>20</v>
      </c>
      <c r="O19" s="371">
        <v>25</v>
      </c>
      <c r="P19" s="371">
        <v>49</v>
      </c>
      <c r="Q19" s="371">
        <v>29</v>
      </c>
      <c r="R19" s="371">
        <v>19</v>
      </c>
      <c r="S19" s="371">
        <v>26</v>
      </c>
      <c r="T19" s="371">
        <v>32</v>
      </c>
      <c r="U19" s="371">
        <v>14</v>
      </c>
      <c r="V19" s="372">
        <v>31</v>
      </c>
      <c r="W19" s="442">
        <v>245</v>
      </c>
    </row>
    <row r="20" spans="1:23">
      <c r="A20" s="202"/>
      <c r="B20" s="435">
        <v>18</v>
      </c>
      <c r="C20" s="371">
        <v>13</v>
      </c>
      <c r="D20" s="371">
        <v>8</v>
      </c>
      <c r="E20" s="371">
        <v>24</v>
      </c>
      <c r="F20" s="371">
        <v>17</v>
      </c>
      <c r="G20" s="371">
        <v>25</v>
      </c>
      <c r="H20" s="371">
        <v>18</v>
      </c>
      <c r="I20" s="371">
        <v>20</v>
      </c>
      <c r="J20" s="371">
        <v>16</v>
      </c>
      <c r="K20" s="372">
        <v>19</v>
      </c>
      <c r="L20" s="442">
        <v>160</v>
      </c>
      <c r="M20" s="435">
        <v>71</v>
      </c>
      <c r="N20" s="371">
        <v>18</v>
      </c>
      <c r="O20" s="371">
        <v>23</v>
      </c>
      <c r="P20" s="371">
        <v>30</v>
      </c>
      <c r="Q20" s="371">
        <v>33</v>
      </c>
      <c r="R20" s="371">
        <v>19</v>
      </c>
      <c r="S20" s="371">
        <v>23</v>
      </c>
      <c r="T20" s="371">
        <v>41</v>
      </c>
      <c r="U20" s="371">
        <v>20</v>
      </c>
      <c r="V20" s="372">
        <v>25</v>
      </c>
      <c r="W20" s="442">
        <v>232</v>
      </c>
    </row>
    <row r="21" spans="1:23">
      <c r="A21" s="202"/>
      <c r="B21" s="435">
        <v>19</v>
      </c>
      <c r="C21" s="371">
        <v>12</v>
      </c>
      <c r="D21" s="371">
        <v>20</v>
      </c>
      <c r="E21" s="371">
        <v>32</v>
      </c>
      <c r="F21" s="371">
        <v>28</v>
      </c>
      <c r="G21" s="371">
        <v>19</v>
      </c>
      <c r="H21" s="371">
        <v>19</v>
      </c>
      <c r="I21" s="371">
        <v>23</v>
      </c>
      <c r="J21" s="371">
        <v>17</v>
      </c>
      <c r="K21" s="372">
        <v>29</v>
      </c>
      <c r="L21" s="442">
        <v>199</v>
      </c>
      <c r="M21" s="435">
        <v>72</v>
      </c>
      <c r="N21" s="371">
        <v>21</v>
      </c>
      <c r="O21" s="371">
        <v>28</v>
      </c>
      <c r="P21" s="371">
        <v>41</v>
      </c>
      <c r="Q21" s="371">
        <v>27</v>
      </c>
      <c r="R21" s="371">
        <v>11</v>
      </c>
      <c r="S21" s="371">
        <v>23</v>
      </c>
      <c r="T21" s="371">
        <v>38</v>
      </c>
      <c r="U21" s="371">
        <v>19</v>
      </c>
      <c r="V21" s="372">
        <v>17</v>
      </c>
      <c r="W21" s="442">
        <v>225</v>
      </c>
    </row>
    <row r="22" spans="1:23">
      <c r="A22" s="202"/>
      <c r="B22" s="435">
        <v>20</v>
      </c>
      <c r="C22" s="371">
        <v>12</v>
      </c>
      <c r="D22" s="371">
        <v>19</v>
      </c>
      <c r="E22" s="371">
        <v>35</v>
      </c>
      <c r="F22" s="371">
        <v>29</v>
      </c>
      <c r="G22" s="371">
        <v>18</v>
      </c>
      <c r="H22" s="371">
        <v>23</v>
      </c>
      <c r="I22" s="371">
        <v>24</v>
      </c>
      <c r="J22" s="371">
        <v>16</v>
      </c>
      <c r="K22" s="372">
        <v>27</v>
      </c>
      <c r="L22" s="442">
        <v>203</v>
      </c>
      <c r="M22" s="435">
        <v>73</v>
      </c>
      <c r="N22" s="371">
        <v>12</v>
      </c>
      <c r="O22" s="371">
        <v>21</v>
      </c>
      <c r="P22" s="371">
        <v>34</v>
      </c>
      <c r="Q22" s="371">
        <v>22</v>
      </c>
      <c r="R22" s="371">
        <v>12</v>
      </c>
      <c r="S22" s="371">
        <v>19</v>
      </c>
      <c r="T22" s="371">
        <v>19</v>
      </c>
      <c r="U22" s="371">
        <v>11</v>
      </c>
      <c r="V22" s="372">
        <v>14</v>
      </c>
      <c r="W22" s="442">
        <v>164</v>
      </c>
    </row>
    <row r="23" spans="1:23">
      <c r="A23" s="202"/>
      <c r="B23" s="435">
        <v>21</v>
      </c>
      <c r="C23" s="371">
        <v>19</v>
      </c>
      <c r="D23" s="371">
        <v>11</v>
      </c>
      <c r="E23" s="371">
        <v>31</v>
      </c>
      <c r="F23" s="371">
        <v>31</v>
      </c>
      <c r="G23" s="371">
        <v>26</v>
      </c>
      <c r="H23" s="371">
        <v>36</v>
      </c>
      <c r="I23" s="371">
        <v>28</v>
      </c>
      <c r="J23" s="371">
        <v>22</v>
      </c>
      <c r="K23" s="372">
        <v>16</v>
      </c>
      <c r="L23" s="442">
        <v>220</v>
      </c>
      <c r="M23" s="435">
        <v>74</v>
      </c>
      <c r="N23" s="371">
        <v>12</v>
      </c>
      <c r="O23" s="371">
        <v>13</v>
      </c>
      <c r="P23" s="371">
        <v>31</v>
      </c>
      <c r="Q23" s="371">
        <v>18</v>
      </c>
      <c r="R23" s="371">
        <v>12</v>
      </c>
      <c r="S23" s="371">
        <v>16</v>
      </c>
      <c r="T23" s="371">
        <v>18</v>
      </c>
      <c r="U23" s="371">
        <v>11</v>
      </c>
      <c r="V23" s="372">
        <v>13</v>
      </c>
      <c r="W23" s="442">
        <v>144</v>
      </c>
    </row>
    <row r="24" spans="1:23">
      <c r="A24" s="202"/>
      <c r="B24" s="435">
        <v>22</v>
      </c>
      <c r="C24" s="371">
        <v>15</v>
      </c>
      <c r="D24" s="371">
        <v>12</v>
      </c>
      <c r="E24" s="371">
        <v>49</v>
      </c>
      <c r="F24" s="371">
        <v>33</v>
      </c>
      <c r="G24" s="371">
        <v>15</v>
      </c>
      <c r="H24" s="371">
        <v>24</v>
      </c>
      <c r="I24" s="371">
        <v>24</v>
      </c>
      <c r="J24" s="371">
        <v>18</v>
      </c>
      <c r="K24" s="372">
        <v>21</v>
      </c>
      <c r="L24" s="442">
        <v>211</v>
      </c>
      <c r="M24" s="435">
        <v>75</v>
      </c>
      <c r="N24" s="371">
        <v>17</v>
      </c>
      <c r="O24" s="371">
        <v>14</v>
      </c>
      <c r="P24" s="371">
        <v>26</v>
      </c>
      <c r="Q24" s="371">
        <v>19</v>
      </c>
      <c r="R24" s="371">
        <v>24</v>
      </c>
      <c r="S24" s="371">
        <v>10</v>
      </c>
      <c r="T24" s="371">
        <v>25</v>
      </c>
      <c r="U24" s="371">
        <v>7</v>
      </c>
      <c r="V24" s="372">
        <v>21</v>
      </c>
      <c r="W24" s="442">
        <v>163</v>
      </c>
    </row>
    <row r="25" spans="1:23">
      <c r="A25" s="202"/>
      <c r="B25" s="435">
        <v>23</v>
      </c>
      <c r="C25" s="371">
        <v>14</v>
      </c>
      <c r="D25" s="371">
        <v>19</v>
      </c>
      <c r="E25" s="371">
        <v>55</v>
      </c>
      <c r="F25" s="371">
        <v>40</v>
      </c>
      <c r="G25" s="371">
        <v>19</v>
      </c>
      <c r="H25" s="371">
        <v>33</v>
      </c>
      <c r="I25" s="371">
        <v>28</v>
      </c>
      <c r="J25" s="371">
        <v>18</v>
      </c>
      <c r="K25" s="372">
        <v>16</v>
      </c>
      <c r="L25" s="442">
        <v>242</v>
      </c>
      <c r="M25" s="435">
        <v>76</v>
      </c>
      <c r="N25" s="371">
        <v>17</v>
      </c>
      <c r="O25" s="371">
        <v>18</v>
      </c>
      <c r="P25" s="371">
        <v>26</v>
      </c>
      <c r="Q25" s="371">
        <v>15</v>
      </c>
      <c r="R25" s="371">
        <v>10</v>
      </c>
      <c r="S25" s="371">
        <v>13</v>
      </c>
      <c r="T25" s="371">
        <v>28</v>
      </c>
      <c r="U25" s="371">
        <v>11</v>
      </c>
      <c r="V25" s="372">
        <v>14</v>
      </c>
      <c r="W25" s="442">
        <v>152</v>
      </c>
    </row>
    <row r="26" spans="1:23">
      <c r="A26" s="202"/>
      <c r="B26" s="435">
        <v>24</v>
      </c>
      <c r="C26" s="371">
        <v>15</v>
      </c>
      <c r="D26" s="371">
        <v>23</v>
      </c>
      <c r="E26" s="371">
        <v>50</v>
      </c>
      <c r="F26" s="371">
        <v>47</v>
      </c>
      <c r="G26" s="371">
        <v>14</v>
      </c>
      <c r="H26" s="371">
        <v>34</v>
      </c>
      <c r="I26" s="371">
        <v>19</v>
      </c>
      <c r="J26" s="371">
        <v>27</v>
      </c>
      <c r="K26" s="372">
        <v>12</v>
      </c>
      <c r="L26" s="442">
        <v>241</v>
      </c>
      <c r="M26" s="435">
        <v>77</v>
      </c>
      <c r="N26" s="371">
        <v>15</v>
      </c>
      <c r="O26" s="371">
        <v>17</v>
      </c>
      <c r="P26" s="371">
        <v>29</v>
      </c>
      <c r="Q26" s="371">
        <v>20</v>
      </c>
      <c r="R26" s="371">
        <v>13</v>
      </c>
      <c r="S26" s="371">
        <v>16</v>
      </c>
      <c r="T26" s="371">
        <v>16</v>
      </c>
      <c r="U26" s="371">
        <v>7</v>
      </c>
      <c r="V26" s="372">
        <v>22</v>
      </c>
      <c r="W26" s="442">
        <v>155</v>
      </c>
    </row>
    <row r="27" spans="1:23">
      <c r="A27" s="202"/>
      <c r="B27" s="435">
        <v>25</v>
      </c>
      <c r="C27" s="371">
        <v>23</v>
      </c>
      <c r="D27" s="371">
        <v>24</v>
      </c>
      <c r="E27" s="371">
        <v>78</v>
      </c>
      <c r="F27" s="371">
        <v>38</v>
      </c>
      <c r="G27" s="371">
        <v>9</v>
      </c>
      <c r="H27" s="371">
        <v>31</v>
      </c>
      <c r="I27" s="371">
        <v>19</v>
      </c>
      <c r="J27" s="371">
        <v>17</v>
      </c>
      <c r="K27" s="372">
        <v>25</v>
      </c>
      <c r="L27" s="442">
        <v>264</v>
      </c>
      <c r="M27" s="435">
        <v>78</v>
      </c>
      <c r="N27" s="371">
        <v>15</v>
      </c>
      <c r="O27" s="371">
        <v>20</v>
      </c>
      <c r="P27" s="371">
        <v>23</v>
      </c>
      <c r="Q27" s="371">
        <v>21</v>
      </c>
      <c r="R27" s="371">
        <v>8</v>
      </c>
      <c r="S27" s="371">
        <v>14</v>
      </c>
      <c r="T27" s="371">
        <v>18</v>
      </c>
      <c r="U27" s="371">
        <v>9</v>
      </c>
      <c r="V27" s="372">
        <v>13</v>
      </c>
      <c r="W27" s="442">
        <v>141</v>
      </c>
    </row>
    <row r="28" spans="1:23">
      <c r="A28" s="202"/>
      <c r="B28" s="435">
        <v>26</v>
      </c>
      <c r="C28" s="371">
        <v>19</v>
      </c>
      <c r="D28" s="371">
        <v>23</v>
      </c>
      <c r="E28" s="371">
        <v>67</v>
      </c>
      <c r="F28" s="371">
        <v>38</v>
      </c>
      <c r="G28" s="371">
        <v>16</v>
      </c>
      <c r="H28" s="371">
        <v>21</v>
      </c>
      <c r="I28" s="371">
        <v>14</v>
      </c>
      <c r="J28" s="371">
        <v>21</v>
      </c>
      <c r="K28" s="372">
        <v>11</v>
      </c>
      <c r="L28" s="442">
        <v>230</v>
      </c>
      <c r="M28" s="435">
        <v>79</v>
      </c>
      <c r="N28" s="371">
        <v>11</v>
      </c>
      <c r="O28" s="371">
        <v>13</v>
      </c>
      <c r="P28" s="371">
        <v>24</v>
      </c>
      <c r="Q28" s="371">
        <v>28</v>
      </c>
      <c r="R28" s="371">
        <v>8</v>
      </c>
      <c r="S28" s="371">
        <v>18</v>
      </c>
      <c r="T28" s="371">
        <v>29</v>
      </c>
      <c r="U28" s="371">
        <v>14</v>
      </c>
      <c r="V28" s="372">
        <v>14</v>
      </c>
      <c r="W28" s="442">
        <v>159</v>
      </c>
    </row>
    <row r="29" spans="1:23">
      <c r="A29" s="202"/>
      <c r="B29" s="435">
        <v>27</v>
      </c>
      <c r="C29" s="371">
        <v>25</v>
      </c>
      <c r="D29" s="371">
        <v>33</v>
      </c>
      <c r="E29" s="371">
        <v>86</v>
      </c>
      <c r="F29" s="371">
        <v>49</v>
      </c>
      <c r="G29" s="371">
        <v>9</v>
      </c>
      <c r="H29" s="371">
        <v>21</v>
      </c>
      <c r="I29" s="371">
        <v>20</v>
      </c>
      <c r="J29" s="371">
        <v>17</v>
      </c>
      <c r="K29" s="372">
        <v>12</v>
      </c>
      <c r="L29" s="442">
        <v>272</v>
      </c>
      <c r="M29" s="435">
        <v>80</v>
      </c>
      <c r="N29" s="371">
        <v>10</v>
      </c>
      <c r="O29" s="371">
        <v>17</v>
      </c>
      <c r="P29" s="371">
        <v>15</v>
      </c>
      <c r="Q29" s="371">
        <v>8</v>
      </c>
      <c r="R29" s="371">
        <v>5</v>
      </c>
      <c r="S29" s="371">
        <v>15</v>
      </c>
      <c r="T29" s="371">
        <v>16</v>
      </c>
      <c r="U29" s="371">
        <v>4</v>
      </c>
      <c r="V29" s="372">
        <v>10</v>
      </c>
      <c r="W29" s="442">
        <v>100</v>
      </c>
    </row>
    <row r="30" spans="1:23">
      <c r="A30" s="202"/>
      <c r="B30" s="435">
        <v>28</v>
      </c>
      <c r="C30" s="371">
        <v>11</v>
      </c>
      <c r="D30" s="371">
        <v>23</v>
      </c>
      <c r="E30" s="371">
        <v>88</v>
      </c>
      <c r="F30" s="371">
        <v>51</v>
      </c>
      <c r="G30" s="371">
        <v>14</v>
      </c>
      <c r="H30" s="371">
        <v>23</v>
      </c>
      <c r="I30" s="371">
        <v>18</v>
      </c>
      <c r="J30" s="371">
        <v>16</v>
      </c>
      <c r="K30" s="372">
        <v>14</v>
      </c>
      <c r="L30" s="442">
        <v>258</v>
      </c>
      <c r="M30" s="435">
        <v>81</v>
      </c>
      <c r="N30" s="371">
        <v>4</v>
      </c>
      <c r="O30" s="371">
        <v>5</v>
      </c>
      <c r="P30" s="371">
        <v>12</v>
      </c>
      <c r="Q30" s="371">
        <v>11</v>
      </c>
      <c r="R30" s="371">
        <v>10</v>
      </c>
      <c r="S30" s="371">
        <v>14</v>
      </c>
      <c r="T30" s="371">
        <v>15</v>
      </c>
      <c r="U30" s="371">
        <v>7</v>
      </c>
      <c r="V30" s="372">
        <v>11</v>
      </c>
      <c r="W30" s="442">
        <v>89</v>
      </c>
    </row>
    <row r="31" spans="1:23">
      <c r="A31" s="202"/>
      <c r="B31" s="435">
        <v>29</v>
      </c>
      <c r="C31" s="371">
        <v>23</v>
      </c>
      <c r="D31" s="371">
        <v>20</v>
      </c>
      <c r="E31" s="371">
        <v>84</v>
      </c>
      <c r="F31" s="371">
        <v>34</v>
      </c>
      <c r="G31" s="371">
        <v>20</v>
      </c>
      <c r="H31" s="371">
        <v>25</v>
      </c>
      <c r="I31" s="371">
        <v>22</v>
      </c>
      <c r="J31" s="371">
        <v>11</v>
      </c>
      <c r="K31" s="372">
        <v>7</v>
      </c>
      <c r="L31" s="442">
        <v>246</v>
      </c>
      <c r="M31" s="435">
        <v>82</v>
      </c>
      <c r="N31" s="371">
        <v>5</v>
      </c>
      <c r="O31" s="371">
        <v>8</v>
      </c>
      <c r="P31" s="371">
        <v>14</v>
      </c>
      <c r="Q31" s="371">
        <v>17</v>
      </c>
      <c r="R31" s="371">
        <v>10</v>
      </c>
      <c r="S31" s="371">
        <v>10</v>
      </c>
      <c r="T31" s="371">
        <v>21</v>
      </c>
      <c r="U31" s="371">
        <v>7</v>
      </c>
      <c r="V31" s="372">
        <v>11</v>
      </c>
      <c r="W31" s="442">
        <v>103</v>
      </c>
    </row>
    <row r="32" spans="1:23">
      <c r="A32" s="202"/>
      <c r="B32" s="435">
        <v>30</v>
      </c>
      <c r="C32" s="371">
        <v>29</v>
      </c>
      <c r="D32" s="371">
        <v>22</v>
      </c>
      <c r="E32" s="371">
        <v>93</v>
      </c>
      <c r="F32" s="371">
        <v>37</v>
      </c>
      <c r="G32" s="371">
        <v>14</v>
      </c>
      <c r="H32" s="371">
        <v>19</v>
      </c>
      <c r="I32" s="371">
        <v>27</v>
      </c>
      <c r="J32" s="371">
        <v>16</v>
      </c>
      <c r="K32" s="372">
        <v>20</v>
      </c>
      <c r="L32" s="442">
        <v>277</v>
      </c>
      <c r="M32" s="435">
        <v>83</v>
      </c>
      <c r="N32" s="371">
        <v>13</v>
      </c>
      <c r="O32" s="371">
        <v>10</v>
      </c>
      <c r="P32" s="371">
        <v>13</v>
      </c>
      <c r="Q32" s="371">
        <v>14</v>
      </c>
      <c r="R32" s="371">
        <v>15</v>
      </c>
      <c r="S32" s="371">
        <v>12</v>
      </c>
      <c r="T32" s="371">
        <v>17</v>
      </c>
      <c r="U32" s="371">
        <v>6</v>
      </c>
      <c r="V32" s="372">
        <v>9</v>
      </c>
      <c r="W32" s="442">
        <v>109</v>
      </c>
    </row>
    <row r="33" spans="1:23">
      <c r="A33" s="202"/>
      <c r="B33" s="435">
        <v>31</v>
      </c>
      <c r="C33" s="371">
        <v>25</v>
      </c>
      <c r="D33" s="371">
        <v>22</v>
      </c>
      <c r="E33" s="371">
        <v>84</v>
      </c>
      <c r="F33" s="371">
        <v>51</v>
      </c>
      <c r="G33" s="371">
        <v>9</v>
      </c>
      <c r="H33" s="371">
        <v>29</v>
      </c>
      <c r="I33" s="371">
        <v>30</v>
      </c>
      <c r="J33" s="371">
        <v>22</v>
      </c>
      <c r="K33" s="372">
        <v>12</v>
      </c>
      <c r="L33" s="442">
        <v>284</v>
      </c>
      <c r="M33" s="435">
        <v>84</v>
      </c>
      <c r="N33" s="371">
        <v>8</v>
      </c>
      <c r="O33" s="371">
        <v>8</v>
      </c>
      <c r="P33" s="371">
        <v>17</v>
      </c>
      <c r="Q33" s="371">
        <v>11</v>
      </c>
      <c r="R33" s="371">
        <v>4</v>
      </c>
      <c r="S33" s="371">
        <v>9</v>
      </c>
      <c r="T33" s="371">
        <v>10</v>
      </c>
      <c r="U33" s="371">
        <v>5</v>
      </c>
      <c r="V33" s="372">
        <v>9</v>
      </c>
      <c r="W33" s="442">
        <v>81</v>
      </c>
    </row>
    <row r="34" spans="1:23">
      <c r="A34" s="202"/>
      <c r="B34" s="435">
        <v>32</v>
      </c>
      <c r="C34" s="371">
        <v>34</v>
      </c>
      <c r="D34" s="371">
        <v>20</v>
      </c>
      <c r="E34" s="371">
        <v>83</v>
      </c>
      <c r="F34" s="371">
        <v>40</v>
      </c>
      <c r="G34" s="371">
        <v>10</v>
      </c>
      <c r="H34" s="371">
        <v>22</v>
      </c>
      <c r="I34" s="371">
        <v>38</v>
      </c>
      <c r="J34" s="371">
        <v>11</v>
      </c>
      <c r="K34" s="372">
        <v>7</v>
      </c>
      <c r="L34" s="442">
        <v>265</v>
      </c>
      <c r="M34" s="435">
        <v>85</v>
      </c>
      <c r="N34" s="371">
        <v>11</v>
      </c>
      <c r="O34" s="371">
        <v>5</v>
      </c>
      <c r="P34" s="371">
        <v>20</v>
      </c>
      <c r="Q34" s="371">
        <v>12</v>
      </c>
      <c r="R34" s="371">
        <v>10</v>
      </c>
      <c r="S34" s="371">
        <v>10</v>
      </c>
      <c r="T34" s="371">
        <v>7</v>
      </c>
      <c r="U34" s="371">
        <v>5</v>
      </c>
      <c r="V34" s="372">
        <v>11</v>
      </c>
      <c r="W34" s="442">
        <v>91</v>
      </c>
    </row>
    <row r="35" spans="1:23">
      <c r="A35" s="202"/>
      <c r="B35" s="435">
        <v>33</v>
      </c>
      <c r="C35" s="371">
        <v>22</v>
      </c>
      <c r="D35" s="371">
        <v>28</v>
      </c>
      <c r="E35" s="371">
        <v>89</v>
      </c>
      <c r="F35" s="371">
        <v>50</v>
      </c>
      <c r="G35" s="371">
        <v>13</v>
      </c>
      <c r="H35" s="371">
        <v>21</v>
      </c>
      <c r="I35" s="371">
        <v>33</v>
      </c>
      <c r="J35" s="371">
        <v>16</v>
      </c>
      <c r="K35" s="372">
        <v>23</v>
      </c>
      <c r="L35" s="442">
        <v>295</v>
      </c>
      <c r="M35" s="435">
        <v>86</v>
      </c>
      <c r="N35" s="371">
        <v>3</v>
      </c>
      <c r="O35" s="371">
        <v>8</v>
      </c>
      <c r="P35" s="371">
        <v>11</v>
      </c>
      <c r="Q35" s="371">
        <v>4</v>
      </c>
      <c r="R35" s="371">
        <v>5</v>
      </c>
      <c r="S35" s="371">
        <v>7</v>
      </c>
      <c r="T35" s="371">
        <v>10</v>
      </c>
      <c r="U35" s="371">
        <v>5</v>
      </c>
      <c r="V35" s="372">
        <v>5</v>
      </c>
      <c r="W35" s="442">
        <v>58</v>
      </c>
    </row>
    <row r="36" spans="1:23">
      <c r="A36" s="202"/>
      <c r="B36" s="435">
        <v>34</v>
      </c>
      <c r="C36" s="371">
        <v>12</v>
      </c>
      <c r="D36" s="371">
        <v>18</v>
      </c>
      <c r="E36" s="371">
        <v>92</v>
      </c>
      <c r="F36" s="371">
        <v>59</v>
      </c>
      <c r="G36" s="371">
        <v>15</v>
      </c>
      <c r="H36" s="371">
        <v>29</v>
      </c>
      <c r="I36" s="371">
        <v>35</v>
      </c>
      <c r="J36" s="371">
        <v>18</v>
      </c>
      <c r="K36" s="372">
        <v>25</v>
      </c>
      <c r="L36" s="442">
        <v>303</v>
      </c>
      <c r="M36" s="435">
        <v>87</v>
      </c>
      <c r="N36" s="371">
        <v>3</v>
      </c>
      <c r="O36" s="371">
        <v>4</v>
      </c>
      <c r="P36" s="371">
        <v>13</v>
      </c>
      <c r="Q36" s="371">
        <v>13</v>
      </c>
      <c r="R36" s="371">
        <v>10</v>
      </c>
      <c r="S36" s="371">
        <v>8</v>
      </c>
      <c r="T36" s="371">
        <v>7</v>
      </c>
      <c r="U36" s="371">
        <v>3</v>
      </c>
      <c r="V36" s="372">
        <v>7</v>
      </c>
      <c r="W36" s="442">
        <v>68</v>
      </c>
    </row>
    <row r="37" spans="1:23">
      <c r="A37" s="202"/>
      <c r="B37" s="435">
        <v>35</v>
      </c>
      <c r="C37" s="371">
        <v>21</v>
      </c>
      <c r="D37" s="371">
        <v>22</v>
      </c>
      <c r="E37" s="371">
        <v>94</v>
      </c>
      <c r="F37" s="371">
        <v>43</v>
      </c>
      <c r="G37" s="371">
        <v>21</v>
      </c>
      <c r="H37" s="371">
        <v>24</v>
      </c>
      <c r="I37" s="371">
        <v>23</v>
      </c>
      <c r="J37" s="371">
        <v>26</v>
      </c>
      <c r="K37" s="372">
        <v>16</v>
      </c>
      <c r="L37" s="442">
        <v>290</v>
      </c>
      <c r="M37" s="435">
        <v>88</v>
      </c>
      <c r="N37" s="371">
        <v>3</v>
      </c>
      <c r="O37" s="371">
        <v>5</v>
      </c>
      <c r="P37" s="371">
        <v>11</v>
      </c>
      <c r="Q37" s="371">
        <v>11</v>
      </c>
      <c r="R37" s="371">
        <v>10</v>
      </c>
      <c r="S37" s="371">
        <v>5</v>
      </c>
      <c r="T37" s="371">
        <v>5</v>
      </c>
      <c r="U37" s="371">
        <v>1</v>
      </c>
      <c r="V37" s="372">
        <v>9</v>
      </c>
      <c r="W37" s="442">
        <v>60</v>
      </c>
    </row>
    <row r="38" spans="1:23">
      <c r="A38" s="202"/>
      <c r="B38" s="435">
        <v>36</v>
      </c>
      <c r="C38" s="371">
        <v>30</v>
      </c>
      <c r="D38" s="371">
        <v>31</v>
      </c>
      <c r="E38" s="371">
        <v>102</v>
      </c>
      <c r="F38" s="371">
        <v>44</v>
      </c>
      <c r="G38" s="371">
        <v>16</v>
      </c>
      <c r="H38" s="371">
        <v>20</v>
      </c>
      <c r="I38" s="371">
        <v>48</v>
      </c>
      <c r="J38" s="371">
        <v>26</v>
      </c>
      <c r="K38" s="372">
        <v>21</v>
      </c>
      <c r="L38" s="442">
        <v>338</v>
      </c>
      <c r="M38" s="435">
        <v>89</v>
      </c>
      <c r="N38" s="371">
        <v>9</v>
      </c>
      <c r="O38" s="371">
        <v>5</v>
      </c>
      <c r="P38" s="371">
        <v>7</v>
      </c>
      <c r="Q38" s="371">
        <v>7</v>
      </c>
      <c r="R38" s="371">
        <v>7</v>
      </c>
      <c r="S38" s="371">
        <v>1</v>
      </c>
      <c r="T38" s="371">
        <v>2</v>
      </c>
      <c r="U38" s="371">
        <v>6</v>
      </c>
      <c r="V38" s="372">
        <v>2</v>
      </c>
      <c r="W38" s="442">
        <v>46</v>
      </c>
    </row>
    <row r="39" spans="1:23">
      <c r="A39" s="202"/>
      <c r="B39" s="435">
        <v>37</v>
      </c>
      <c r="C39" s="371">
        <v>15</v>
      </c>
      <c r="D39" s="371">
        <v>38</v>
      </c>
      <c r="E39" s="371">
        <v>94</v>
      </c>
      <c r="F39" s="371">
        <v>47</v>
      </c>
      <c r="G39" s="371">
        <v>18</v>
      </c>
      <c r="H39" s="371">
        <v>28</v>
      </c>
      <c r="I39" s="371">
        <v>32</v>
      </c>
      <c r="J39" s="371">
        <v>22</v>
      </c>
      <c r="K39" s="372">
        <v>23</v>
      </c>
      <c r="L39" s="442">
        <v>317</v>
      </c>
      <c r="M39" s="435">
        <v>90</v>
      </c>
      <c r="N39" s="371">
        <v>1</v>
      </c>
      <c r="O39" s="371">
        <v>4</v>
      </c>
      <c r="P39" s="371">
        <v>5</v>
      </c>
      <c r="Q39" s="371">
        <v>4</v>
      </c>
      <c r="R39" s="371">
        <v>4</v>
      </c>
      <c r="S39" s="371">
        <v>4</v>
      </c>
      <c r="T39" s="371">
        <v>4</v>
      </c>
      <c r="U39" s="371">
        <v>6</v>
      </c>
      <c r="V39" s="372">
        <v>5</v>
      </c>
      <c r="W39" s="442">
        <v>37</v>
      </c>
    </row>
    <row r="40" spans="1:23">
      <c r="A40" s="202"/>
      <c r="B40" s="435">
        <v>38</v>
      </c>
      <c r="C40" s="371">
        <v>22</v>
      </c>
      <c r="D40" s="371">
        <v>31</v>
      </c>
      <c r="E40" s="371">
        <v>69</v>
      </c>
      <c r="F40" s="371">
        <v>38</v>
      </c>
      <c r="G40" s="371">
        <v>17</v>
      </c>
      <c r="H40" s="371">
        <v>27</v>
      </c>
      <c r="I40" s="371">
        <v>33</v>
      </c>
      <c r="J40" s="371">
        <v>18</v>
      </c>
      <c r="K40" s="372">
        <v>34</v>
      </c>
      <c r="L40" s="442">
        <v>289</v>
      </c>
      <c r="M40" s="435">
        <v>91</v>
      </c>
      <c r="N40" s="371">
        <v>2</v>
      </c>
      <c r="O40" s="371">
        <v>2</v>
      </c>
      <c r="P40" s="371">
        <v>6</v>
      </c>
      <c r="Q40" s="371">
        <v>7</v>
      </c>
      <c r="R40" s="371">
        <v>5</v>
      </c>
      <c r="S40" s="371">
        <v>5</v>
      </c>
      <c r="T40" s="371">
        <v>3</v>
      </c>
      <c r="U40" s="371">
        <v>3</v>
      </c>
      <c r="V40" s="372">
        <v>5</v>
      </c>
      <c r="W40" s="442">
        <v>38</v>
      </c>
    </row>
    <row r="41" spans="1:23">
      <c r="A41" s="202"/>
      <c r="B41" s="435">
        <v>39</v>
      </c>
      <c r="C41" s="371">
        <v>18</v>
      </c>
      <c r="D41" s="371">
        <v>25</v>
      </c>
      <c r="E41" s="371">
        <v>107</v>
      </c>
      <c r="F41" s="371">
        <v>46</v>
      </c>
      <c r="G41" s="371">
        <v>19</v>
      </c>
      <c r="H41" s="371">
        <v>39</v>
      </c>
      <c r="I41" s="371">
        <v>32</v>
      </c>
      <c r="J41" s="371">
        <v>24</v>
      </c>
      <c r="K41" s="372">
        <v>45</v>
      </c>
      <c r="L41" s="442">
        <v>355</v>
      </c>
      <c r="M41" s="435">
        <v>92</v>
      </c>
      <c r="N41" s="371">
        <v>0</v>
      </c>
      <c r="O41" s="371">
        <v>3</v>
      </c>
      <c r="P41" s="371">
        <v>6</v>
      </c>
      <c r="Q41" s="371">
        <v>3</v>
      </c>
      <c r="R41" s="371">
        <v>5</v>
      </c>
      <c r="S41" s="371">
        <v>1</v>
      </c>
      <c r="T41" s="371">
        <v>0</v>
      </c>
      <c r="U41" s="371">
        <v>3</v>
      </c>
      <c r="V41" s="372">
        <v>2</v>
      </c>
      <c r="W41" s="442">
        <v>23</v>
      </c>
    </row>
    <row r="42" spans="1:23">
      <c r="A42" s="202"/>
      <c r="B42" s="435">
        <v>40</v>
      </c>
      <c r="C42" s="371">
        <v>20</v>
      </c>
      <c r="D42" s="371">
        <v>24</v>
      </c>
      <c r="E42" s="371">
        <v>86</v>
      </c>
      <c r="F42" s="371">
        <v>51</v>
      </c>
      <c r="G42" s="371">
        <v>15</v>
      </c>
      <c r="H42" s="371">
        <v>31</v>
      </c>
      <c r="I42" s="371">
        <v>40</v>
      </c>
      <c r="J42" s="371">
        <v>32</v>
      </c>
      <c r="K42" s="372">
        <v>47</v>
      </c>
      <c r="L42" s="442">
        <v>346</v>
      </c>
      <c r="M42" s="435">
        <v>93</v>
      </c>
      <c r="N42" s="371">
        <v>4</v>
      </c>
      <c r="O42" s="371">
        <v>4</v>
      </c>
      <c r="P42" s="371">
        <v>8</v>
      </c>
      <c r="Q42" s="371">
        <v>4</v>
      </c>
      <c r="R42" s="371">
        <v>2</v>
      </c>
      <c r="S42" s="371">
        <v>5</v>
      </c>
      <c r="T42" s="371">
        <v>0</v>
      </c>
      <c r="U42" s="371">
        <v>1</v>
      </c>
      <c r="V42" s="372">
        <v>2</v>
      </c>
      <c r="W42" s="442">
        <v>30</v>
      </c>
    </row>
    <row r="43" spans="1:23">
      <c r="A43" s="202"/>
      <c r="B43" s="435">
        <v>41</v>
      </c>
      <c r="C43" s="371">
        <v>21</v>
      </c>
      <c r="D43" s="371">
        <v>35</v>
      </c>
      <c r="E43" s="371">
        <v>87</v>
      </c>
      <c r="F43" s="371">
        <v>55</v>
      </c>
      <c r="G43" s="371">
        <v>25</v>
      </c>
      <c r="H43" s="371">
        <v>30</v>
      </c>
      <c r="I43" s="371">
        <v>35</v>
      </c>
      <c r="J43" s="371">
        <v>30</v>
      </c>
      <c r="K43" s="372">
        <v>54</v>
      </c>
      <c r="L43" s="442">
        <v>372</v>
      </c>
      <c r="M43" s="435">
        <v>94</v>
      </c>
      <c r="N43" s="371">
        <v>0</v>
      </c>
      <c r="O43" s="371">
        <v>2</v>
      </c>
      <c r="P43" s="371">
        <v>1</v>
      </c>
      <c r="Q43" s="371">
        <v>4</v>
      </c>
      <c r="R43" s="371">
        <v>4</v>
      </c>
      <c r="S43" s="371">
        <v>2</v>
      </c>
      <c r="T43" s="371">
        <v>1</v>
      </c>
      <c r="U43" s="371">
        <v>2</v>
      </c>
      <c r="V43" s="372">
        <v>2</v>
      </c>
      <c r="W43" s="442">
        <v>18</v>
      </c>
    </row>
    <row r="44" spans="1:23">
      <c r="A44" s="202"/>
      <c r="B44" s="435">
        <v>42</v>
      </c>
      <c r="C44" s="371">
        <v>18</v>
      </c>
      <c r="D44" s="371">
        <v>24</v>
      </c>
      <c r="E44" s="371">
        <v>90</v>
      </c>
      <c r="F44" s="371">
        <v>71</v>
      </c>
      <c r="G44" s="371">
        <v>27</v>
      </c>
      <c r="H44" s="371">
        <v>28</v>
      </c>
      <c r="I44" s="371">
        <v>31</v>
      </c>
      <c r="J44" s="371">
        <v>33</v>
      </c>
      <c r="K44" s="372">
        <v>41</v>
      </c>
      <c r="L44" s="442">
        <v>363</v>
      </c>
      <c r="M44" s="435">
        <v>95</v>
      </c>
      <c r="N44" s="371">
        <v>2</v>
      </c>
      <c r="O44" s="371">
        <v>2</v>
      </c>
      <c r="P44" s="371">
        <v>1</v>
      </c>
      <c r="Q44" s="371">
        <v>2</v>
      </c>
      <c r="R44" s="371">
        <v>2</v>
      </c>
      <c r="S44" s="371">
        <v>0</v>
      </c>
      <c r="T44" s="371">
        <v>1</v>
      </c>
      <c r="U44" s="371">
        <v>2</v>
      </c>
      <c r="V44" s="372">
        <v>0</v>
      </c>
      <c r="W44" s="442">
        <v>12</v>
      </c>
    </row>
    <row r="45" spans="1:23">
      <c r="A45" s="202"/>
      <c r="B45" s="435">
        <v>43</v>
      </c>
      <c r="C45" s="371">
        <v>28</v>
      </c>
      <c r="D45" s="371">
        <v>27</v>
      </c>
      <c r="E45" s="371">
        <v>102</v>
      </c>
      <c r="F45" s="371">
        <v>48</v>
      </c>
      <c r="G45" s="371">
        <v>28</v>
      </c>
      <c r="H45" s="371">
        <v>33</v>
      </c>
      <c r="I45" s="371">
        <v>35</v>
      </c>
      <c r="J45" s="371">
        <v>31</v>
      </c>
      <c r="K45" s="372">
        <v>56</v>
      </c>
      <c r="L45" s="442">
        <v>388</v>
      </c>
      <c r="M45" s="435">
        <v>96</v>
      </c>
      <c r="N45" s="371">
        <v>1</v>
      </c>
      <c r="O45" s="371">
        <v>0</v>
      </c>
      <c r="P45" s="371">
        <v>1</v>
      </c>
      <c r="Q45" s="371">
        <v>1</v>
      </c>
      <c r="R45" s="371">
        <v>2</v>
      </c>
      <c r="S45" s="371">
        <v>2</v>
      </c>
      <c r="T45" s="371">
        <v>0</v>
      </c>
      <c r="U45" s="371">
        <v>1</v>
      </c>
      <c r="V45" s="372">
        <v>0</v>
      </c>
      <c r="W45" s="442">
        <v>8</v>
      </c>
    </row>
    <row r="46" spans="1:23">
      <c r="A46" s="202"/>
      <c r="B46" s="435">
        <v>44</v>
      </c>
      <c r="C46" s="371">
        <v>23</v>
      </c>
      <c r="D46" s="371">
        <v>26</v>
      </c>
      <c r="E46" s="371">
        <v>79</v>
      </c>
      <c r="F46" s="371">
        <v>51</v>
      </c>
      <c r="G46" s="371">
        <v>21</v>
      </c>
      <c r="H46" s="371">
        <v>32</v>
      </c>
      <c r="I46" s="371">
        <v>43</v>
      </c>
      <c r="J46" s="371">
        <v>39</v>
      </c>
      <c r="K46" s="372">
        <v>51</v>
      </c>
      <c r="L46" s="442">
        <v>365</v>
      </c>
      <c r="M46" s="435">
        <v>97</v>
      </c>
      <c r="N46" s="371">
        <v>1</v>
      </c>
      <c r="O46" s="371">
        <v>0</v>
      </c>
      <c r="P46" s="371">
        <v>1</v>
      </c>
      <c r="Q46" s="371">
        <v>0</v>
      </c>
      <c r="R46" s="371">
        <v>0</v>
      </c>
      <c r="S46" s="371">
        <v>1</v>
      </c>
      <c r="T46" s="371">
        <v>0</v>
      </c>
      <c r="U46" s="371">
        <v>1</v>
      </c>
      <c r="V46" s="372">
        <v>0</v>
      </c>
      <c r="W46" s="442">
        <v>4</v>
      </c>
    </row>
    <row r="47" spans="1:23">
      <c r="A47" s="202"/>
      <c r="B47" s="435">
        <v>45</v>
      </c>
      <c r="C47" s="371">
        <v>18</v>
      </c>
      <c r="D47" s="371">
        <v>26</v>
      </c>
      <c r="E47" s="371">
        <v>97</v>
      </c>
      <c r="F47" s="371">
        <v>60</v>
      </c>
      <c r="G47" s="371">
        <v>26</v>
      </c>
      <c r="H47" s="371">
        <v>28</v>
      </c>
      <c r="I47" s="371">
        <v>37</v>
      </c>
      <c r="J47" s="371">
        <v>34</v>
      </c>
      <c r="K47" s="372">
        <v>63</v>
      </c>
      <c r="L47" s="442">
        <v>389</v>
      </c>
      <c r="M47" s="435">
        <v>98</v>
      </c>
      <c r="N47" s="371">
        <v>0</v>
      </c>
      <c r="O47" s="371">
        <v>1</v>
      </c>
      <c r="P47" s="371">
        <v>0</v>
      </c>
      <c r="Q47" s="371">
        <v>0</v>
      </c>
      <c r="R47" s="371">
        <v>0</v>
      </c>
      <c r="S47" s="371">
        <v>1</v>
      </c>
      <c r="T47" s="371">
        <v>0</v>
      </c>
      <c r="U47" s="371">
        <v>0</v>
      </c>
      <c r="V47" s="372">
        <v>0</v>
      </c>
      <c r="W47" s="442">
        <v>2</v>
      </c>
    </row>
    <row r="48" spans="1:23">
      <c r="A48" s="202"/>
      <c r="B48" s="435">
        <v>46</v>
      </c>
      <c r="C48" s="371">
        <v>37</v>
      </c>
      <c r="D48" s="371">
        <v>38</v>
      </c>
      <c r="E48" s="371">
        <v>84</v>
      </c>
      <c r="F48" s="371">
        <v>56</v>
      </c>
      <c r="G48" s="371">
        <v>30</v>
      </c>
      <c r="H48" s="371">
        <v>27</v>
      </c>
      <c r="I48" s="371">
        <v>40</v>
      </c>
      <c r="J48" s="371">
        <v>45</v>
      </c>
      <c r="K48" s="372">
        <v>46</v>
      </c>
      <c r="L48" s="442">
        <v>403</v>
      </c>
      <c r="M48" s="435">
        <v>99</v>
      </c>
      <c r="N48" s="371">
        <v>0</v>
      </c>
      <c r="O48" s="371">
        <v>1</v>
      </c>
      <c r="P48" s="371">
        <v>0</v>
      </c>
      <c r="Q48" s="371">
        <v>1</v>
      </c>
      <c r="R48" s="371">
        <v>0</v>
      </c>
      <c r="S48" s="371">
        <v>0</v>
      </c>
      <c r="T48" s="371">
        <v>0</v>
      </c>
      <c r="U48" s="371">
        <v>1</v>
      </c>
      <c r="V48" s="372">
        <v>0</v>
      </c>
      <c r="W48" s="442">
        <v>3</v>
      </c>
    </row>
    <row r="49" spans="1:23">
      <c r="A49" s="202"/>
      <c r="B49" s="435">
        <v>47</v>
      </c>
      <c r="C49" s="371">
        <v>19</v>
      </c>
      <c r="D49" s="371">
        <v>20</v>
      </c>
      <c r="E49" s="371">
        <v>85</v>
      </c>
      <c r="F49" s="371">
        <v>62</v>
      </c>
      <c r="G49" s="371">
        <v>42</v>
      </c>
      <c r="H49" s="371">
        <v>38</v>
      </c>
      <c r="I49" s="371">
        <v>49</v>
      </c>
      <c r="J49" s="371">
        <v>30</v>
      </c>
      <c r="K49" s="372">
        <v>57</v>
      </c>
      <c r="L49" s="442">
        <v>402</v>
      </c>
      <c r="M49" s="435">
        <v>100</v>
      </c>
      <c r="N49" s="371">
        <v>0</v>
      </c>
      <c r="O49" s="371">
        <v>0</v>
      </c>
      <c r="P49" s="371">
        <v>0</v>
      </c>
      <c r="Q49" s="371">
        <v>0</v>
      </c>
      <c r="R49" s="371">
        <v>0</v>
      </c>
      <c r="S49" s="371">
        <v>0</v>
      </c>
      <c r="T49" s="371">
        <v>0</v>
      </c>
      <c r="U49" s="371">
        <v>0</v>
      </c>
      <c r="V49" s="372">
        <v>0</v>
      </c>
      <c r="W49" s="442">
        <v>0</v>
      </c>
    </row>
    <row r="50" spans="1:23">
      <c r="A50" s="202"/>
      <c r="B50" s="435">
        <v>48</v>
      </c>
      <c r="C50" s="371">
        <v>22</v>
      </c>
      <c r="D50" s="371">
        <v>24</v>
      </c>
      <c r="E50" s="371">
        <v>84</v>
      </c>
      <c r="F50" s="371">
        <v>65</v>
      </c>
      <c r="G50" s="371">
        <v>42</v>
      </c>
      <c r="H50" s="371">
        <v>37</v>
      </c>
      <c r="I50" s="371">
        <v>48</v>
      </c>
      <c r="J50" s="371">
        <v>37</v>
      </c>
      <c r="K50" s="372">
        <v>53</v>
      </c>
      <c r="L50" s="442">
        <v>412</v>
      </c>
      <c r="M50" s="435">
        <v>101</v>
      </c>
      <c r="N50" s="371">
        <v>0</v>
      </c>
      <c r="O50" s="371">
        <v>0</v>
      </c>
      <c r="P50" s="371">
        <v>0</v>
      </c>
      <c r="Q50" s="371">
        <v>0</v>
      </c>
      <c r="R50" s="371">
        <v>0</v>
      </c>
      <c r="S50" s="371">
        <v>0</v>
      </c>
      <c r="T50" s="371">
        <v>0</v>
      </c>
      <c r="U50" s="371">
        <v>0</v>
      </c>
      <c r="V50" s="372">
        <v>0</v>
      </c>
      <c r="W50" s="442">
        <v>0</v>
      </c>
    </row>
    <row r="51" spans="1:23">
      <c r="A51" s="202"/>
      <c r="B51" s="435">
        <v>49</v>
      </c>
      <c r="C51" s="371">
        <v>30</v>
      </c>
      <c r="D51" s="371">
        <v>27</v>
      </c>
      <c r="E51" s="371">
        <v>88</v>
      </c>
      <c r="F51" s="371">
        <v>52</v>
      </c>
      <c r="G51" s="371">
        <v>40</v>
      </c>
      <c r="H51" s="371">
        <v>29</v>
      </c>
      <c r="I51" s="371">
        <v>48</v>
      </c>
      <c r="J51" s="371">
        <v>30</v>
      </c>
      <c r="K51" s="372">
        <v>56</v>
      </c>
      <c r="L51" s="442">
        <v>400</v>
      </c>
      <c r="M51" s="435">
        <v>102</v>
      </c>
      <c r="N51" s="371">
        <v>0</v>
      </c>
      <c r="O51" s="371">
        <v>0</v>
      </c>
      <c r="P51" s="371">
        <v>0</v>
      </c>
      <c r="Q51" s="371">
        <v>0</v>
      </c>
      <c r="R51" s="371">
        <v>0</v>
      </c>
      <c r="S51" s="371">
        <v>0</v>
      </c>
      <c r="T51" s="371">
        <v>0</v>
      </c>
      <c r="U51" s="371">
        <v>0</v>
      </c>
      <c r="V51" s="372">
        <v>0</v>
      </c>
      <c r="W51" s="442">
        <v>0</v>
      </c>
    </row>
    <row r="52" spans="1:23">
      <c r="A52" s="202"/>
      <c r="B52" s="435">
        <v>50</v>
      </c>
      <c r="C52" s="371">
        <v>25</v>
      </c>
      <c r="D52" s="371">
        <v>30</v>
      </c>
      <c r="E52" s="371">
        <v>96</v>
      </c>
      <c r="F52" s="371">
        <v>47</v>
      </c>
      <c r="G52" s="371">
        <v>49</v>
      </c>
      <c r="H52" s="371">
        <v>34</v>
      </c>
      <c r="I52" s="371">
        <v>36</v>
      </c>
      <c r="J52" s="371">
        <v>25</v>
      </c>
      <c r="K52" s="372">
        <v>51</v>
      </c>
      <c r="L52" s="442">
        <v>393</v>
      </c>
      <c r="M52" s="435">
        <v>103</v>
      </c>
      <c r="N52" s="371">
        <v>0</v>
      </c>
      <c r="O52" s="371">
        <v>0</v>
      </c>
      <c r="P52" s="371">
        <v>0</v>
      </c>
      <c r="Q52" s="371">
        <v>0</v>
      </c>
      <c r="R52" s="371">
        <v>0</v>
      </c>
      <c r="S52" s="371">
        <v>0</v>
      </c>
      <c r="T52" s="371">
        <v>0</v>
      </c>
      <c r="U52" s="371">
        <v>0</v>
      </c>
      <c r="V52" s="372">
        <v>0</v>
      </c>
      <c r="W52" s="442">
        <v>0</v>
      </c>
    </row>
    <row r="53" spans="1:23">
      <c r="A53" s="202"/>
      <c r="B53" s="435">
        <v>51</v>
      </c>
      <c r="C53" s="371">
        <v>32</v>
      </c>
      <c r="D53" s="371">
        <v>19</v>
      </c>
      <c r="E53" s="371">
        <v>77</v>
      </c>
      <c r="F53" s="371">
        <v>43</v>
      </c>
      <c r="G53" s="371">
        <v>36</v>
      </c>
      <c r="H53" s="371">
        <v>33</v>
      </c>
      <c r="I53" s="371">
        <v>49</v>
      </c>
      <c r="J53" s="371">
        <v>40</v>
      </c>
      <c r="K53" s="372">
        <v>43</v>
      </c>
      <c r="L53" s="442">
        <v>372</v>
      </c>
      <c r="M53" s="434" t="s">
        <v>52</v>
      </c>
      <c r="N53" s="371">
        <v>0</v>
      </c>
      <c r="O53" s="371">
        <v>0</v>
      </c>
      <c r="P53" s="371">
        <v>0</v>
      </c>
      <c r="Q53" s="371">
        <v>0</v>
      </c>
      <c r="R53" s="371">
        <v>0</v>
      </c>
      <c r="S53" s="371">
        <v>0</v>
      </c>
      <c r="T53" s="371">
        <v>0</v>
      </c>
      <c r="U53" s="371">
        <v>1</v>
      </c>
      <c r="V53" s="372">
        <v>0</v>
      </c>
      <c r="W53" s="442">
        <v>1</v>
      </c>
    </row>
    <row r="54" spans="1:23">
      <c r="A54" s="202"/>
      <c r="B54" s="436">
        <v>52</v>
      </c>
      <c r="C54" s="371">
        <v>32</v>
      </c>
      <c r="D54" s="371">
        <v>23</v>
      </c>
      <c r="E54" s="371">
        <v>88</v>
      </c>
      <c r="F54" s="371">
        <v>43</v>
      </c>
      <c r="G54" s="371">
        <v>44</v>
      </c>
      <c r="H54" s="371">
        <v>23</v>
      </c>
      <c r="I54" s="371">
        <v>48</v>
      </c>
      <c r="J54" s="371">
        <v>39</v>
      </c>
      <c r="K54" s="372">
        <v>52</v>
      </c>
      <c r="L54" s="442">
        <v>392</v>
      </c>
      <c r="M54" s="434" t="s">
        <v>56</v>
      </c>
      <c r="N54" s="371">
        <v>0</v>
      </c>
      <c r="O54" s="371">
        <v>0</v>
      </c>
      <c r="P54" s="371">
        <v>0</v>
      </c>
      <c r="Q54" s="371">
        <v>0</v>
      </c>
      <c r="R54" s="371">
        <v>0</v>
      </c>
      <c r="S54" s="371">
        <v>0</v>
      </c>
      <c r="T54" s="371">
        <v>0</v>
      </c>
      <c r="U54" s="371">
        <v>0</v>
      </c>
      <c r="V54" s="372">
        <v>0</v>
      </c>
      <c r="W54" s="442">
        <v>0</v>
      </c>
    </row>
    <row r="55" spans="1:23">
      <c r="A55" s="202"/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4" t="s">
        <v>54</v>
      </c>
      <c r="N55" s="441">
        <v>1484</v>
      </c>
      <c r="O55" s="441">
        <v>1657</v>
      </c>
      <c r="P55" s="441">
        <v>4748</v>
      </c>
      <c r="Q55" s="441">
        <v>3026</v>
      </c>
      <c r="R55" s="441">
        <v>1754</v>
      </c>
      <c r="S55" s="441">
        <v>2006</v>
      </c>
      <c r="T55" s="441">
        <v>2449</v>
      </c>
      <c r="U55" s="441">
        <v>1771</v>
      </c>
      <c r="V55" s="441">
        <v>2365</v>
      </c>
      <c r="W55" s="439">
        <v>21260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51"/>
    <col min="2" max="2" width="7.625" style="50" customWidth="1"/>
    <col min="3" max="12" width="7.625" style="51" customWidth="1"/>
    <col min="13" max="13" width="7.625" style="50" customWidth="1"/>
    <col min="14" max="16384" width="7.625" style="51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 t="s">
        <v>25</v>
      </c>
      <c r="I1" s="437" t="s">
        <v>26</v>
      </c>
      <c r="J1" s="437" t="s">
        <v>27</v>
      </c>
      <c r="K1" s="437" t="s">
        <v>28</v>
      </c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 t="s">
        <v>25</v>
      </c>
      <c r="T1" s="437" t="s">
        <v>26</v>
      </c>
      <c r="U1" s="437" t="s">
        <v>27</v>
      </c>
      <c r="V1" s="437" t="s">
        <v>28</v>
      </c>
      <c r="W1" s="437" t="s">
        <v>1</v>
      </c>
    </row>
    <row r="2" spans="2:23">
      <c r="B2" s="435" t="s">
        <v>81</v>
      </c>
      <c r="C2" s="372">
        <v>7</v>
      </c>
      <c r="D2" s="372">
        <v>7</v>
      </c>
      <c r="E2" s="372">
        <v>39</v>
      </c>
      <c r="F2" s="372">
        <v>23</v>
      </c>
      <c r="G2" s="372">
        <v>11</v>
      </c>
      <c r="H2" s="372">
        <v>12</v>
      </c>
      <c r="I2" s="372">
        <v>21</v>
      </c>
      <c r="J2" s="372">
        <v>7</v>
      </c>
      <c r="K2" s="372">
        <v>10</v>
      </c>
      <c r="L2" s="442">
        <v>137</v>
      </c>
      <c r="M2" s="435">
        <v>53</v>
      </c>
      <c r="N2" s="372">
        <v>21</v>
      </c>
      <c r="O2" s="372">
        <v>15</v>
      </c>
      <c r="P2" s="372">
        <v>63</v>
      </c>
      <c r="Q2" s="372">
        <v>40</v>
      </c>
      <c r="R2" s="372">
        <v>39</v>
      </c>
      <c r="S2" s="372">
        <v>25</v>
      </c>
      <c r="T2" s="372">
        <v>34</v>
      </c>
      <c r="U2" s="372">
        <v>23</v>
      </c>
      <c r="V2" s="372">
        <v>29</v>
      </c>
      <c r="W2" s="442">
        <v>289</v>
      </c>
    </row>
    <row r="3" spans="2:23">
      <c r="B3" s="435">
        <v>1</v>
      </c>
      <c r="C3" s="372">
        <v>17</v>
      </c>
      <c r="D3" s="372">
        <v>9</v>
      </c>
      <c r="E3" s="372">
        <v>45</v>
      </c>
      <c r="F3" s="372">
        <v>39</v>
      </c>
      <c r="G3" s="372">
        <v>15</v>
      </c>
      <c r="H3" s="372">
        <v>19</v>
      </c>
      <c r="I3" s="372">
        <v>15</v>
      </c>
      <c r="J3" s="372">
        <v>13</v>
      </c>
      <c r="K3" s="372">
        <v>17</v>
      </c>
      <c r="L3" s="442">
        <v>189</v>
      </c>
      <c r="M3" s="435">
        <v>54</v>
      </c>
      <c r="N3" s="372">
        <v>22</v>
      </c>
      <c r="O3" s="372">
        <v>24</v>
      </c>
      <c r="P3" s="372">
        <v>85</v>
      </c>
      <c r="Q3" s="372">
        <v>43</v>
      </c>
      <c r="R3" s="372">
        <v>36</v>
      </c>
      <c r="S3" s="372">
        <v>34</v>
      </c>
      <c r="T3" s="372">
        <v>55</v>
      </c>
      <c r="U3" s="372">
        <v>34</v>
      </c>
      <c r="V3" s="372">
        <v>19</v>
      </c>
      <c r="W3" s="442">
        <v>352</v>
      </c>
    </row>
    <row r="4" spans="2:23">
      <c r="B4" s="435">
        <v>2</v>
      </c>
      <c r="C4" s="372">
        <v>5</v>
      </c>
      <c r="D4" s="372">
        <v>13</v>
      </c>
      <c r="E4" s="372">
        <v>52</v>
      </c>
      <c r="F4" s="372">
        <v>22</v>
      </c>
      <c r="G4" s="372">
        <v>15</v>
      </c>
      <c r="H4" s="372">
        <v>11</v>
      </c>
      <c r="I4" s="372">
        <v>24</v>
      </c>
      <c r="J4" s="372">
        <v>15</v>
      </c>
      <c r="K4" s="372">
        <v>18</v>
      </c>
      <c r="L4" s="442">
        <v>175</v>
      </c>
      <c r="M4" s="435">
        <v>55</v>
      </c>
      <c r="N4" s="372">
        <v>19</v>
      </c>
      <c r="O4" s="372">
        <v>22</v>
      </c>
      <c r="P4" s="372">
        <v>93</v>
      </c>
      <c r="Q4" s="372">
        <v>50</v>
      </c>
      <c r="R4" s="372">
        <v>29</v>
      </c>
      <c r="S4" s="372">
        <v>35</v>
      </c>
      <c r="T4" s="372">
        <v>42</v>
      </c>
      <c r="U4" s="372">
        <v>27</v>
      </c>
      <c r="V4" s="372">
        <v>27</v>
      </c>
      <c r="W4" s="442">
        <v>344</v>
      </c>
    </row>
    <row r="5" spans="2:23">
      <c r="B5" s="435">
        <v>3</v>
      </c>
      <c r="C5" s="372">
        <v>11</v>
      </c>
      <c r="D5" s="372">
        <v>7</v>
      </c>
      <c r="E5" s="372">
        <v>51</v>
      </c>
      <c r="F5" s="372">
        <v>25</v>
      </c>
      <c r="G5" s="372">
        <v>12</v>
      </c>
      <c r="H5" s="372">
        <v>16</v>
      </c>
      <c r="I5" s="372">
        <v>26</v>
      </c>
      <c r="J5" s="372">
        <v>25</v>
      </c>
      <c r="K5" s="372">
        <v>14</v>
      </c>
      <c r="L5" s="442">
        <v>187</v>
      </c>
      <c r="M5" s="435">
        <v>56</v>
      </c>
      <c r="N5" s="372">
        <v>17</v>
      </c>
      <c r="O5" s="372">
        <v>26</v>
      </c>
      <c r="P5" s="372">
        <v>84</v>
      </c>
      <c r="Q5" s="372">
        <v>46</v>
      </c>
      <c r="R5" s="372">
        <v>23</v>
      </c>
      <c r="S5" s="372">
        <v>29</v>
      </c>
      <c r="T5" s="372">
        <v>29</v>
      </c>
      <c r="U5" s="372">
        <v>22</v>
      </c>
      <c r="V5" s="372">
        <v>25</v>
      </c>
      <c r="W5" s="442">
        <v>301</v>
      </c>
    </row>
    <row r="6" spans="2:23">
      <c r="B6" s="435">
        <v>4</v>
      </c>
      <c r="C6" s="372">
        <v>11</v>
      </c>
      <c r="D6" s="372">
        <v>5</v>
      </c>
      <c r="E6" s="372">
        <v>42</v>
      </c>
      <c r="F6" s="372">
        <v>19</v>
      </c>
      <c r="G6" s="372">
        <v>12</v>
      </c>
      <c r="H6" s="372">
        <v>20</v>
      </c>
      <c r="I6" s="372">
        <v>26</v>
      </c>
      <c r="J6" s="372">
        <v>19</v>
      </c>
      <c r="K6" s="372">
        <v>24</v>
      </c>
      <c r="L6" s="442">
        <v>178</v>
      </c>
      <c r="M6" s="435">
        <v>57</v>
      </c>
      <c r="N6" s="372">
        <v>25</v>
      </c>
      <c r="O6" s="372">
        <v>17</v>
      </c>
      <c r="P6" s="372">
        <v>70</v>
      </c>
      <c r="Q6" s="372">
        <v>38</v>
      </c>
      <c r="R6" s="372">
        <v>39</v>
      </c>
      <c r="S6" s="372">
        <v>35</v>
      </c>
      <c r="T6" s="372">
        <v>41</v>
      </c>
      <c r="U6" s="372">
        <v>31</v>
      </c>
      <c r="V6" s="372">
        <v>26</v>
      </c>
      <c r="W6" s="442">
        <v>322</v>
      </c>
    </row>
    <row r="7" spans="2:23">
      <c r="B7" s="435">
        <v>5</v>
      </c>
      <c r="C7" s="372">
        <v>12</v>
      </c>
      <c r="D7" s="372">
        <v>7</v>
      </c>
      <c r="E7" s="372">
        <v>37</v>
      </c>
      <c r="F7" s="372">
        <v>27</v>
      </c>
      <c r="G7" s="372">
        <v>12</v>
      </c>
      <c r="H7" s="372">
        <v>15</v>
      </c>
      <c r="I7" s="372">
        <v>22</v>
      </c>
      <c r="J7" s="372">
        <v>20</v>
      </c>
      <c r="K7" s="372">
        <v>21</v>
      </c>
      <c r="L7" s="442">
        <v>173</v>
      </c>
      <c r="M7" s="435">
        <v>58</v>
      </c>
      <c r="N7" s="372">
        <v>21</v>
      </c>
      <c r="O7" s="372">
        <v>25</v>
      </c>
      <c r="P7" s="372">
        <v>74</v>
      </c>
      <c r="Q7" s="372">
        <v>45</v>
      </c>
      <c r="R7" s="372">
        <v>29</v>
      </c>
      <c r="S7" s="372">
        <v>18</v>
      </c>
      <c r="T7" s="372">
        <v>35</v>
      </c>
      <c r="U7" s="372">
        <v>19</v>
      </c>
      <c r="V7" s="372">
        <v>23</v>
      </c>
      <c r="W7" s="442">
        <v>289</v>
      </c>
    </row>
    <row r="8" spans="2:23">
      <c r="B8" s="435">
        <v>6</v>
      </c>
      <c r="C8" s="372">
        <v>8</v>
      </c>
      <c r="D8" s="372">
        <v>11</v>
      </c>
      <c r="E8" s="372">
        <v>26</v>
      </c>
      <c r="F8" s="372">
        <v>24</v>
      </c>
      <c r="G8" s="372">
        <v>16</v>
      </c>
      <c r="H8" s="372">
        <v>17</v>
      </c>
      <c r="I8" s="372">
        <v>24</v>
      </c>
      <c r="J8" s="372">
        <v>27</v>
      </c>
      <c r="K8" s="372">
        <v>44</v>
      </c>
      <c r="L8" s="442">
        <v>197</v>
      </c>
      <c r="M8" s="435">
        <v>59</v>
      </c>
      <c r="N8" s="372">
        <v>23</v>
      </c>
      <c r="O8" s="372">
        <v>19</v>
      </c>
      <c r="P8" s="372">
        <v>74</v>
      </c>
      <c r="Q8" s="372">
        <v>39</v>
      </c>
      <c r="R8" s="372">
        <v>26</v>
      </c>
      <c r="S8" s="372">
        <v>29</v>
      </c>
      <c r="T8" s="372">
        <v>32</v>
      </c>
      <c r="U8" s="372">
        <v>16</v>
      </c>
      <c r="V8" s="372">
        <v>36</v>
      </c>
      <c r="W8" s="442">
        <v>294</v>
      </c>
    </row>
    <row r="9" spans="2:23">
      <c r="B9" s="435">
        <v>7</v>
      </c>
      <c r="C9" s="372">
        <v>9</v>
      </c>
      <c r="D9" s="372">
        <v>12</v>
      </c>
      <c r="E9" s="372">
        <v>38</v>
      </c>
      <c r="F9" s="372">
        <v>23</v>
      </c>
      <c r="G9" s="372">
        <v>19</v>
      </c>
      <c r="H9" s="372">
        <v>17</v>
      </c>
      <c r="I9" s="372">
        <v>19</v>
      </c>
      <c r="J9" s="372">
        <v>20</v>
      </c>
      <c r="K9" s="372">
        <v>30</v>
      </c>
      <c r="L9" s="442">
        <v>187</v>
      </c>
      <c r="M9" s="435">
        <v>60</v>
      </c>
      <c r="N9" s="372">
        <v>18</v>
      </c>
      <c r="O9" s="372">
        <v>20</v>
      </c>
      <c r="P9" s="372">
        <v>47</v>
      </c>
      <c r="Q9" s="372">
        <v>30</v>
      </c>
      <c r="R9" s="372">
        <v>20</v>
      </c>
      <c r="S9" s="372">
        <v>22</v>
      </c>
      <c r="T9" s="372">
        <v>29</v>
      </c>
      <c r="U9" s="372">
        <v>18</v>
      </c>
      <c r="V9" s="372">
        <v>27</v>
      </c>
      <c r="W9" s="442">
        <v>231</v>
      </c>
    </row>
    <row r="10" spans="2:23">
      <c r="B10" s="435">
        <v>8</v>
      </c>
      <c r="C10" s="372">
        <v>17</v>
      </c>
      <c r="D10" s="372">
        <v>12</v>
      </c>
      <c r="E10" s="372">
        <v>25</v>
      </c>
      <c r="F10" s="372">
        <v>24</v>
      </c>
      <c r="G10" s="372">
        <v>18</v>
      </c>
      <c r="H10" s="372">
        <v>14</v>
      </c>
      <c r="I10" s="372">
        <v>26</v>
      </c>
      <c r="J10" s="372">
        <v>17</v>
      </c>
      <c r="K10" s="372">
        <v>42</v>
      </c>
      <c r="L10" s="442">
        <v>195</v>
      </c>
      <c r="M10" s="435">
        <v>61</v>
      </c>
      <c r="N10" s="372">
        <v>20</v>
      </c>
      <c r="O10" s="372">
        <v>20</v>
      </c>
      <c r="P10" s="372">
        <v>49</v>
      </c>
      <c r="Q10" s="372">
        <v>35</v>
      </c>
      <c r="R10" s="372">
        <v>17</v>
      </c>
      <c r="S10" s="372">
        <v>19</v>
      </c>
      <c r="T10" s="372">
        <v>28</v>
      </c>
      <c r="U10" s="372">
        <v>13</v>
      </c>
      <c r="V10" s="372">
        <v>29</v>
      </c>
      <c r="W10" s="442">
        <v>230</v>
      </c>
    </row>
    <row r="11" spans="2:23">
      <c r="B11" s="435">
        <v>9</v>
      </c>
      <c r="C11" s="372">
        <v>5</v>
      </c>
      <c r="D11" s="372">
        <v>15</v>
      </c>
      <c r="E11" s="372">
        <v>40</v>
      </c>
      <c r="F11" s="372">
        <v>27</v>
      </c>
      <c r="G11" s="372">
        <v>19</v>
      </c>
      <c r="H11" s="372">
        <v>13</v>
      </c>
      <c r="I11" s="372">
        <v>28</v>
      </c>
      <c r="J11" s="372">
        <v>22</v>
      </c>
      <c r="K11" s="372">
        <v>31</v>
      </c>
      <c r="L11" s="442">
        <v>200</v>
      </c>
      <c r="M11" s="435">
        <v>62</v>
      </c>
      <c r="N11" s="372">
        <v>17</v>
      </c>
      <c r="O11" s="372">
        <v>17</v>
      </c>
      <c r="P11" s="372">
        <v>53</v>
      </c>
      <c r="Q11" s="372">
        <v>32</v>
      </c>
      <c r="R11" s="372">
        <v>23</v>
      </c>
      <c r="S11" s="372">
        <v>22</v>
      </c>
      <c r="T11" s="372">
        <v>21</v>
      </c>
      <c r="U11" s="372">
        <v>10</v>
      </c>
      <c r="V11" s="372">
        <v>19</v>
      </c>
      <c r="W11" s="442">
        <v>214</v>
      </c>
    </row>
    <row r="12" spans="2:23">
      <c r="B12" s="435">
        <v>10</v>
      </c>
      <c r="C12" s="372">
        <v>8</v>
      </c>
      <c r="D12" s="372">
        <v>12</v>
      </c>
      <c r="E12" s="372">
        <v>24</v>
      </c>
      <c r="F12" s="372">
        <v>27</v>
      </c>
      <c r="G12" s="372">
        <v>25</v>
      </c>
      <c r="H12" s="372">
        <v>9</v>
      </c>
      <c r="I12" s="372">
        <v>22</v>
      </c>
      <c r="J12" s="372">
        <v>23</v>
      </c>
      <c r="K12" s="372">
        <v>45</v>
      </c>
      <c r="L12" s="442">
        <v>195</v>
      </c>
      <c r="M12" s="435">
        <v>63</v>
      </c>
      <c r="N12" s="372">
        <v>23</v>
      </c>
      <c r="O12" s="372">
        <v>17</v>
      </c>
      <c r="P12" s="372">
        <v>38</v>
      </c>
      <c r="Q12" s="372">
        <v>33</v>
      </c>
      <c r="R12" s="372">
        <v>22</v>
      </c>
      <c r="S12" s="372">
        <v>20</v>
      </c>
      <c r="T12" s="372">
        <v>28</v>
      </c>
      <c r="U12" s="372">
        <v>16</v>
      </c>
      <c r="V12" s="372">
        <v>33</v>
      </c>
      <c r="W12" s="442">
        <v>230</v>
      </c>
    </row>
    <row r="13" spans="2:23">
      <c r="B13" s="435">
        <v>11</v>
      </c>
      <c r="C13" s="372">
        <v>8</v>
      </c>
      <c r="D13" s="372">
        <v>11</v>
      </c>
      <c r="E13" s="372">
        <v>22</v>
      </c>
      <c r="F13" s="372">
        <v>26</v>
      </c>
      <c r="G13" s="372">
        <v>13</v>
      </c>
      <c r="H13" s="372">
        <v>20</v>
      </c>
      <c r="I13" s="372">
        <v>22</v>
      </c>
      <c r="J13" s="372">
        <v>16</v>
      </c>
      <c r="K13" s="372">
        <v>39</v>
      </c>
      <c r="L13" s="442">
        <v>177</v>
      </c>
      <c r="M13" s="435">
        <v>64</v>
      </c>
      <c r="N13" s="372">
        <v>14</v>
      </c>
      <c r="O13" s="372">
        <v>18</v>
      </c>
      <c r="P13" s="372">
        <v>40</v>
      </c>
      <c r="Q13" s="372">
        <v>24</v>
      </c>
      <c r="R13" s="372">
        <v>11</v>
      </c>
      <c r="S13" s="372">
        <v>26</v>
      </c>
      <c r="T13" s="372">
        <v>33</v>
      </c>
      <c r="U13" s="372">
        <v>11</v>
      </c>
      <c r="V13" s="372">
        <v>13</v>
      </c>
      <c r="W13" s="442">
        <v>190</v>
      </c>
    </row>
    <row r="14" spans="2:23">
      <c r="B14" s="435">
        <v>12</v>
      </c>
      <c r="C14" s="372">
        <v>8</v>
      </c>
      <c r="D14" s="372">
        <v>11</v>
      </c>
      <c r="E14" s="372">
        <v>28</v>
      </c>
      <c r="F14" s="372">
        <v>22</v>
      </c>
      <c r="G14" s="372">
        <v>23</v>
      </c>
      <c r="H14" s="372">
        <v>17</v>
      </c>
      <c r="I14" s="372">
        <v>24</v>
      </c>
      <c r="J14" s="372">
        <v>19</v>
      </c>
      <c r="K14" s="372">
        <v>31</v>
      </c>
      <c r="L14" s="442">
        <v>183</v>
      </c>
      <c r="M14" s="435">
        <v>65</v>
      </c>
      <c r="N14" s="372">
        <v>19</v>
      </c>
      <c r="O14" s="372">
        <v>21</v>
      </c>
      <c r="P14" s="372">
        <v>42</v>
      </c>
      <c r="Q14" s="372">
        <v>27</v>
      </c>
      <c r="R14" s="372">
        <v>21</v>
      </c>
      <c r="S14" s="372">
        <v>20</v>
      </c>
      <c r="T14" s="372">
        <v>32</v>
      </c>
      <c r="U14" s="372">
        <v>16</v>
      </c>
      <c r="V14" s="372">
        <v>26</v>
      </c>
      <c r="W14" s="442">
        <v>224</v>
      </c>
    </row>
    <row r="15" spans="2:23">
      <c r="B15" s="435">
        <v>13</v>
      </c>
      <c r="C15" s="372">
        <v>15</v>
      </c>
      <c r="D15" s="372">
        <v>11</v>
      </c>
      <c r="E15" s="372">
        <v>32</v>
      </c>
      <c r="F15" s="372">
        <v>9</v>
      </c>
      <c r="G15" s="372">
        <v>23</v>
      </c>
      <c r="H15" s="372">
        <v>13</v>
      </c>
      <c r="I15" s="372">
        <v>31</v>
      </c>
      <c r="J15" s="372">
        <v>22</v>
      </c>
      <c r="K15" s="372">
        <v>38</v>
      </c>
      <c r="L15" s="442">
        <v>194</v>
      </c>
      <c r="M15" s="435">
        <v>66</v>
      </c>
      <c r="N15" s="372">
        <v>8</v>
      </c>
      <c r="O15" s="372">
        <v>22</v>
      </c>
      <c r="P15" s="372">
        <v>45</v>
      </c>
      <c r="Q15" s="372">
        <v>36</v>
      </c>
      <c r="R15" s="372">
        <v>23</v>
      </c>
      <c r="S15" s="372">
        <v>24</v>
      </c>
      <c r="T15" s="372">
        <v>24</v>
      </c>
      <c r="U15" s="372">
        <v>20</v>
      </c>
      <c r="V15" s="372">
        <v>18</v>
      </c>
      <c r="W15" s="442">
        <v>220</v>
      </c>
    </row>
    <row r="16" spans="2:23">
      <c r="B16" s="435">
        <v>14</v>
      </c>
      <c r="C16" s="372">
        <v>9</v>
      </c>
      <c r="D16" s="372">
        <v>12</v>
      </c>
      <c r="E16" s="372">
        <v>24</v>
      </c>
      <c r="F16" s="372">
        <v>23</v>
      </c>
      <c r="G16" s="372">
        <v>20</v>
      </c>
      <c r="H16" s="372">
        <v>12</v>
      </c>
      <c r="I16" s="372">
        <v>22</v>
      </c>
      <c r="J16" s="372">
        <v>27</v>
      </c>
      <c r="K16" s="372">
        <v>25</v>
      </c>
      <c r="L16" s="442">
        <v>174</v>
      </c>
      <c r="M16" s="435">
        <v>67</v>
      </c>
      <c r="N16" s="372">
        <v>17</v>
      </c>
      <c r="O16" s="372">
        <v>15</v>
      </c>
      <c r="P16" s="372">
        <v>46</v>
      </c>
      <c r="Q16" s="372">
        <v>34</v>
      </c>
      <c r="R16" s="372">
        <v>20</v>
      </c>
      <c r="S16" s="372">
        <v>24</v>
      </c>
      <c r="T16" s="372">
        <v>28</v>
      </c>
      <c r="U16" s="372">
        <v>20</v>
      </c>
      <c r="V16" s="372">
        <v>31</v>
      </c>
      <c r="W16" s="442">
        <v>235</v>
      </c>
    </row>
    <row r="17" spans="2:23">
      <c r="B17" s="435">
        <v>15</v>
      </c>
      <c r="C17" s="372">
        <v>17</v>
      </c>
      <c r="D17" s="372">
        <v>8</v>
      </c>
      <c r="E17" s="372">
        <v>29</v>
      </c>
      <c r="F17" s="372">
        <v>24</v>
      </c>
      <c r="G17" s="372">
        <v>23</v>
      </c>
      <c r="H17" s="372">
        <v>20</v>
      </c>
      <c r="I17" s="372">
        <v>23</v>
      </c>
      <c r="J17" s="372">
        <v>25</v>
      </c>
      <c r="K17" s="372">
        <v>32</v>
      </c>
      <c r="L17" s="442">
        <v>201</v>
      </c>
      <c r="M17" s="435">
        <v>68</v>
      </c>
      <c r="N17" s="372">
        <v>14</v>
      </c>
      <c r="O17" s="372">
        <v>25</v>
      </c>
      <c r="P17" s="372">
        <v>36</v>
      </c>
      <c r="Q17" s="372">
        <v>35</v>
      </c>
      <c r="R17" s="372">
        <v>15</v>
      </c>
      <c r="S17" s="372">
        <v>32</v>
      </c>
      <c r="T17" s="372">
        <v>40</v>
      </c>
      <c r="U17" s="372">
        <v>17</v>
      </c>
      <c r="V17" s="372">
        <v>15</v>
      </c>
      <c r="W17" s="442">
        <v>229</v>
      </c>
    </row>
    <row r="18" spans="2:23">
      <c r="B18" s="435">
        <v>16</v>
      </c>
      <c r="C18" s="372">
        <v>11</v>
      </c>
      <c r="D18" s="372">
        <v>8</v>
      </c>
      <c r="E18" s="372">
        <v>21</v>
      </c>
      <c r="F18" s="372">
        <v>18</v>
      </c>
      <c r="G18" s="372">
        <v>26</v>
      </c>
      <c r="H18" s="372">
        <v>14</v>
      </c>
      <c r="I18" s="372">
        <v>17</v>
      </c>
      <c r="J18" s="372">
        <v>17</v>
      </c>
      <c r="K18" s="372">
        <v>20</v>
      </c>
      <c r="L18" s="442">
        <v>152</v>
      </c>
      <c r="M18" s="435">
        <v>69</v>
      </c>
      <c r="N18" s="372">
        <v>21</v>
      </c>
      <c r="O18" s="372">
        <v>24</v>
      </c>
      <c r="P18" s="372">
        <v>37</v>
      </c>
      <c r="Q18" s="372">
        <v>31</v>
      </c>
      <c r="R18" s="372">
        <v>30</v>
      </c>
      <c r="S18" s="372">
        <v>25</v>
      </c>
      <c r="T18" s="372">
        <v>40</v>
      </c>
      <c r="U18" s="372">
        <v>19</v>
      </c>
      <c r="V18" s="372">
        <v>33</v>
      </c>
      <c r="W18" s="442">
        <v>260</v>
      </c>
    </row>
    <row r="19" spans="2:23">
      <c r="B19" s="435">
        <v>17</v>
      </c>
      <c r="C19" s="372">
        <v>13</v>
      </c>
      <c r="D19" s="372">
        <v>13</v>
      </c>
      <c r="E19" s="372">
        <v>26</v>
      </c>
      <c r="F19" s="372">
        <v>22</v>
      </c>
      <c r="G19" s="372">
        <v>22</v>
      </c>
      <c r="H19" s="372">
        <v>15</v>
      </c>
      <c r="I19" s="372">
        <v>30</v>
      </c>
      <c r="J19" s="372">
        <v>26</v>
      </c>
      <c r="K19" s="372">
        <v>28</v>
      </c>
      <c r="L19" s="442">
        <v>195</v>
      </c>
      <c r="M19" s="435">
        <v>70</v>
      </c>
      <c r="N19" s="372">
        <v>27</v>
      </c>
      <c r="O19" s="372">
        <v>26</v>
      </c>
      <c r="P19" s="372">
        <v>53</v>
      </c>
      <c r="Q19" s="372">
        <v>30</v>
      </c>
      <c r="R19" s="372">
        <v>24</v>
      </c>
      <c r="S19" s="372">
        <v>25</v>
      </c>
      <c r="T19" s="372">
        <v>45</v>
      </c>
      <c r="U19" s="372">
        <v>19</v>
      </c>
      <c r="V19" s="372">
        <v>33</v>
      </c>
      <c r="W19" s="442">
        <v>282</v>
      </c>
    </row>
    <row r="20" spans="2:23">
      <c r="B20" s="435">
        <v>18</v>
      </c>
      <c r="C20" s="372">
        <v>14</v>
      </c>
      <c r="D20" s="372">
        <v>19</v>
      </c>
      <c r="E20" s="372">
        <v>30</v>
      </c>
      <c r="F20" s="372">
        <v>18</v>
      </c>
      <c r="G20" s="372">
        <v>22</v>
      </c>
      <c r="H20" s="372">
        <v>16</v>
      </c>
      <c r="I20" s="372">
        <v>34</v>
      </c>
      <c r="J20" s="372">
        <v>26</v>
      </c>
      <c r="K20" s="372">
        <v>23</v>
      </c>
      <c r="L20" s="442">
        <v>202</v>
      </c>
      <c r="M20" s="435">
        <v>71</v>
      </c>
      <c r="N20" s="372">
        <v>22</v>
      </c>
      <c r="O20" s="372">
        <v>35</v>
      </c>
      <c r="P20" s="372">
        <v>59</v>
      </c>
      <c r="Q20" s="372">
        <v>40</v>
      </c>
      <c r="R20" s="372">
        <v>25</v>
      </c>
      <c r="S20" s="372">
        <v>34</v>
      </c>
      <c r="T20" s="372">
        <v>47</v>
      </c>
      <c r="U20" s="372">
        <v>17</v>
      </c>
      <c r="V20" s="372">
        <v>41</v>
      </c>
      <c r="W20" s="442">
        <v>320</v>
      </c>
    </row>
    <row r="21" spans="2:23">
      <c r="B21" s="435">
        <v>19</v>
      </c>
      <c r="C21" s="372">
        <v>14</v>
      </c>
      <c r="D21" s="372">
        <v>11</v>
      </c>
      <c r="E21" s="372">
        <v>30</v>
      </c>
      <c r="F21" s="372">
        <v>18</v>
      </c>
      <c r="G21" s="372">
        <v>22</v>
      </c>
      <c r="H21" s="372">
        <v>25</v>
      </c>
      <c r="I21" s="372">
        <v>18</v>
      </c>
      <c r="J21" s="372">
        <v>27</v>
      </c>
      <c r="K21" s="372">
        <v>26</v>
      </c>
      <c r="L21" s="442">
        <v>191</v>
      </c>
      <c r="M21" s="435">
        <v>72</v>
      </c>
      <c r="N21" s="372">
        <v>25</v>
      </c>
      <c r="O21" s="372">
        <v>29</v>
      </c>
      <c r="P21" s="372">
        <v>54</v>
      </c>
      <c r="Q21" s="372">
        <v>44</v>
      </c>
      <c r="R21" s="372">
        <v>34</v>
      </c>
      <c r="S21" s="372">
        <v>27</v>
      </c>
      <c r="T21" s="372">
        <v>47</v>
      </c>
      <c r="U21" s="372">
        <v>20</v>
      </c>
      <c r="V21" s="372">
        <v>23</v>
      </c>
      <c r="W21" s="442">
        <v>303</v>
      </c>
    </row>
    <row r="22" spans="2:23">
      <c r="B22" s="435">
        <v>20</v>
      </c>
      <c r="C22" s="372">
        <v>15</v>
      </c>
      <c r="D22" s="372">
        <v>23</v>
      </c>
      <c r="E22" s="372">
        <v>37</v>
      </c>
      <c r="F22" s="372">
        <v>15</v>
      </c>
      <c r="G22" s="372">
        <v>37</v>
      </c>
      <c r="H22" s="372">
        <v>16</v>
      </c>
      <c r="I22" s="372">
        <v>20</v>
      </c>
      <c r="J22" s="372">
        <v>17</v>
      </c>
      <c r="K22" s="372">
        <v>20</v>
      </c>
      <c r="L22" s="442">
        <v>200</v>
      </c>
      <c r="M22" s="435">
        <v>73</v>
      </c>
      <c r="N22" s="372">
        <v>15</v>
      </c>
      <c r="O22" s="372">
        <v>23</v>
      </c>
      <c r="P22" s="372">
        <v>35</v>
      </c>
      <c r="Q22" s="372">
        <v>24</v>
      </c>
      <c r="R22" s="372">
        <v>12</v>
      </c>
      <c r="S22" s="372">
        <v>17</v>
      </c>
      <c r="T22" s="372">
        <v>31</v>
      </c>
      <c r="U22" s="372">
        <v>8</v>
      </c>
      <c r="V22" s="372">
        <v>14</v>
      </c>
      <c r="W22" s="442">
        <v>179</v>
      </c>
    </row>
    <row r="23" spans="2:23">
      <c r="B23" s="435">
        <v>21</v>
      </c>
      <c r="C23" s="372">
        <v>12</v>
      </c>
      <c r="D23" s="372">
        <v>23</v>
      </c>
      <c r="E23" s="372">
        <v>40</v>
      </c>
      <c r="F23" s="372">
        <v>35</v>
      </c>
      <c r="G23" s="372">
        <v>20</v>
      </c>
      <c r="H23" s="372">
        <v>27</v>
      </c>
      <c r="I23" s="372">
        <v>23</v>
      </c>
      <c r="J23" s="372">
        <v>20</v>
      </c>
      <c r="K23" s="372">
        <v>23</v>
      </c>
      <c r="L23" s="442">
        <v>223</v>
      </c>
      <c r="M23" s="435">
        <v>74</v>
      </c>
      <c r="N23" s="372">
        <v>12</v>
      </c>
      <c r="O23" s="372">
        <v>18</v>
      </c>
      <c r="P23" s="372">
        <v>29</v>
      </c>
      <c r="Q23" s="372">
        <v>30</v>
      </c>
      <c r="R23" s="372">
        <v>18</v>
      </c>
      <c r="S23" s="372">
        <v>14</v>
      </c>
      <c r="T23" s="372">
        <v>35</v>
      </c>
      <c r="U23" s="372">
        <v>7</v>
      </c>
      <c r="V23" s="372">
        <v>20</v>
      </c>
      <c r="W23" s="442">
        <v>183</v>
      </c>
    </row>
    <row r="24" spans="2:23">
      <c r="B24" s="435">
        <v>22</v>
      </c>
      <c r="C24" s="372">
        <v>16</v>
      </c>
      <c r="D24" s="372">
        <v>23</v>
      </c>
      <c r="E24" s="372">
        <v>54</v>
      </c>
      <c r="F24" s="372">
        <v>35</v>
      </c>
      <c r="G24" s="372">
        <v>19</v>
      </c>
      <c r="H24" s="372">
        <v>14</v>
      </c>
      <c r="I24" s="372">
        <v>23</v>
      </c>
      <c r="J24" s="372">
        <v>25</v>
      </c>
      <c r="K24" s="372">
        <v>19</v>
      </c>
      <c r="L24" s="442">
        <v>228</v>
      </c>
      <c r="M24" s="435">
        <v>75</v>
      </c>
      <c r="N24" s="372">
        <v>18</v>
      </c>
      <c r="O24" s="372">
        <v>24</v>
      </c>
      <c r="P24" s="372">
        <v>35</v>
      </c>
      <c r="Q24" s="372">
        <v>30</v>
      </c>
      <c r="R24" s="372">
        <v>23</v>
      </c>
      <c r="S24" s="372">
        <v>30</v>
      </c>
      <c r="T24" s="372">
        <v>34</v>
      </c>
      <c r="U24" s="372">
        <v>11</v>
      </c>
      <c r="V24" s="372">
        <v>19</v>
      </c>
      <c r="W24" s="442">
        <v>224</v>
      </c>
    </row>
    <row r="25" spans="2:23">
      <c r="B25" s="435">
        <v>23</v>
      </c>
      <c r="C25" s="372">
        <v>22</v>
      </c>
      <c r="D25" s="372">
        <v>31</v>
      </c>
      <c r="E25" s="372">
        <v>87</v>
      </c>
      <c r="F25" s="372">
        <v>42</v>
      </c>
      <c r="G25" s="372">
        <v>16</v>
      </c>
      <c r="H25" s="372">
        <v>23</v>
      </c>
      <c r="I25" s="372">
        <v>18</v>
      </c>
      <c r="J25" s="372">
        <v>20</v>
      </c>
      <c r="K25" s="372">
        <v>20</v>
      </c>
      <c r="L25" s="442">
        <v>279</v>
      </c>
      <c r="M25" s="435">
        <v>76</v>
      </c>
      <c r="N25" s="372">
        <v>17</v>
      </c>
      <c r="O25" s="372">
        <v>23</v>
      </c>
      <c r="P25" s="372">
        <v>38</v>
      </c>
      <c r="Q25" s="372">
        <v>31</v>
      </c>
      <c r="R25" s="372">
        <v>24</v>
      </c>
      <c r="S25" s="372">
        <v>26</v>
      </c>
      <c r="T25" s="372">
        <v>26</v>
      </c>
      <c r="U25" s="372">
        <v>10</v>
      </c>
      <c r="V25" s="372">
        <v>20</v>
      </c>
      <c r="W25" s="442">
        <v>215</v>
      </c>
    </row>
    <row r="26" spans="2:23">
      <c r="B26" s="435">
        <v>24</v>
      </c>
      <c r="C26" s="372">
        <v>21</v>
      </c>
      <c r="D26" s="372">
        <v>39</v>
      </c>
      <c r="E26" s="372">
        <v>89</v>
      </c>
      <c r="F26" s="372">
        <v>53</v>
      </c>
      <c r="G26" s="372">
        <v>12</v>
      </c>
      <c r="H26" s="372">
        <v>19</v>
      </c>
      <c r="I26" s="372">
        <v>12</v>
      </c>
      <c r="J26" s="372">
        <v>14</v>
      </c>
      <c r="K26" s="372">
        <v>18</v>
      </c>
      <c r="L26" s="442">
        <v>277</v>
      </c>
      <c r="M26" s="435">
        <v>77</v>
      </c>
      <c r="N26" s="372">
        <v>17</v>
      </c>
      <c r="O26" s="372">
        <v>18</v>
      </c>
      <c r="P26" s="372">
        <v>43</v>
      </c>
      <c r="Q26" s="372">
        <v>23</v>
      </c>
      <c r="R26" s="372">
        <v>26</v>
      </c>
      <c r="S26" s="372">
        <v>22</v>
      </c>
      <c r="T26" s="372">
        <v>42</v>
      </c>
      <c r="U26" s="372">
        <v>12</v>
      </c>
      <c r="V26" s="372">
        <v>21</v>
      </c>
      <c r="W26" s="442">
        <v>224</v>
      </c>
    </row>
    <row r="27" spans="2:23">
      <c r="B27" s="435">
        <v>25</v>
      </c>
      <c r="C27" s="372">
        <v>19</v>
      </c>
      <c r="D27" s="372">
        <v>25</v>
      </c>
      <c r="E27" s="372">
        <v>112</v>
      </c>
      <c r="F27" s="372">
        <v>48</v>
      </c>
      <c r="G27" s="372">
        <v>9</v>
      </c>
      <c r="H27" s="372">
        <v>14</v>
      </c>
      <c r="I27" s="372">
        <v>21</v>
      </c>
      <c r="J27" s="372">
        <v>21</v>
      </c>
      <c r="K27" s="372">
        <v>23</v>
      </c>
      <c r="L27" s="442">
        <v>292</v>
      </c>
      <c r="M27" s="435">
        <v>78</v>
      </c>
      <c r="N27" s="372">
        <v>17</v>
      </c>
      <c r="O27" s="372">
        <v>11</v>
      </c>
      <c r="P27" s="372">
        <v>43</v>
      </c>
      <c r="Q27" s="372">
        <v>27</v>
      </c>
      <c r="R27" s="372">
        <v>28</v>
      </c>
      <c r="S27" s="372">
        <v>29</v>
      </c>
      <c r="T27" s="372">
        <v>29</v>
      </c>
      <c r="U27" s="372">
        <v>12</v>
      </c>
      <c r="V27" s="372">
        <v>30</v>
      </c>
      <c r="W27" s="442">
        <v>226</v>
      </c>
    </row>
    <row r="28" spans="2:23">
      <c r="B28" s="435">
        <v>26</v>
      </c>
      <c r="C28" s="372">
        <v>26</v>
      </c>
      <c r="D28" s="372">
        <v>26</v>
      </c>
      <c r="E28" s="372">
        <v>87</v>
      </c>
      <c r="F28" s="372">
        <v>36</v>
      </c>
      <c r="G28" s="372">
        <v>21</v>
      </c>
      <c r="H28" s="372">
        <v>18</v>
      </c>
      <c r="I28" s="372">
        <v>22</v>
      </c>
      <c r="J28" s="372">
        <v>13</v>
      </c>
      <c r="K28" s="372">
        <v>14</v>
      </c>
      <c r="L28" s="442">
        <v>263</v>
      </c>
      <c r="M28" s="435">
        <v>79</v>
      </c>
      <c r="N28" s="372">
        <v>14</v>
      </c>
      <c r="O28" s="372">
        <v>11</v>
      </c>
      <c r="P28" s="372">
        <v>47</v>
      </c>
      <c r="Q28" s="372">
        <v>28</v>
      </c>
      <c r="R28" s="372">
        <v>23</v>
      </c>
      <c r="S28" s="372">
        <v>27</v>
      </c>
      <c r="T28" s="372">
        <v>26</v>
      </c>
      <c r="U28" s="372">
        <v>9</v>
      </c>
      <c r="V28" s="372">
        <v>16</v>
      </c>
      <c r="W28" s="442">
        <v>201</v>
      </c>
    </row>
    <row r="29" spans="2:23">
      <c r="B29" s="435">
        <v>27</v>
      </c>
      <c r="C29" s="372">
        <v>24</v>
      </c>
      <c r="D29" s="372">
        <v>25</v>
      </c>
      <c r="E29" s="372">
        <v>106</v>
      </c>
      <c r="F29" s="372">
        <v>49</v>
      </c>
      <c r="G29" s="372">
        <v>13</v>
      </c>
      <c r="H29" s="372">
        <v>27</v>
      </c>
      <c r="I29" s="372">
        <v>19</v>
      </c>
      <c r="J29" s="372">
        <v>12</v>
      </c>
      <c r="K29" s="372">
        <v>15</v>
      </c>
      <c r="L29" s="442">
        <v>290</v>
      </c>
      <c r="M29" s="435">
        <v>80</v>
      </c>
      <c r="N29" s="372">
        <v>9</v>
      </c>
      <c r="O29" s="372">
        <v>15</v>
      </c>
      <c r="P29" s="372">
        <v>38</v>
      </c>
      <c r="Q29" s="372">
        <v>25</v>
      </c>
      <c r="R29" s="372">
        <v>23</v>
      </c>
      <c r="S29" s="372">
        <v>21</v>
      </c>
      <c r="T29" s="372">
        <v>19</v>
      </c>
      <c r="U29" s="372">
        <v>3</v>
      </c>
      <c r="V29" s="372">
        <v>16</v>
      </c>
      <c r="W29" s="442">
        <v>169</v>
      </c>
    </row>
    <row r="30" spans="2:23">
      <c r="B30" s="435">
        <v>28</v>
      </c>
      <c r="C30" s="372">
        <v>13</v>
      </c>
      <c r="D30" s="372">
        <v>20</v>
      </c>
      <c r="E30" s="372">
        <v>101</v>
      </c>
      <c r="F30" s="372">
        <v>59</v>
      </c>
      <c r="G30" s="372">
        <v>13</v>
      </c>
      <c r="H30" s="372">
        <v>21</v>
      </c>
      <c r="I30" s="372">
        <v>21</v>
      </c>
      <c r="J30" s="372">
        <v>10</v>
      </c>
      <c r="K30" s="372">
        <v>15</v>
      </c>
      <c r="L30" s="442">
        <v>273</v>
      </c>
      <c r="M30" s="435">
        <v>81</v>
      </c>
      <c r="N30" s="372">
        <v>14</v>
      </c>
      <c r="O30" s="372">
        <v>16</v>
      </c>
      <c r="P30" s="372">
        <v>22</v>
      </c>
      <c r="Q30" s="372">
        <v>20</v>
      </c>
      <c r="R30" s="372">
        <v>31</v>
      </c>
      <c r="S30" s="372">
        <v>20</v>
      </c>
      <c r="T30" s="372">
        <v>19</v>
      </c>
      <c r="U30" s="372">
        <v>9</v>
      </c>
      <c r="V30" s="372">
        <v>19</v>
      </c>
      <c r="W30" s="442">
        <v>170</v>
      </c>
    </row>
    <row r="31" spans="2:23">
      <c r="B31" s="435">
        <v>29</v>
      </c>
      <c r="C31" s="372">
        <v>14</v>
      </c>
      <c r="D31" s="372">
        <v>29</v>
      </c>
      <c r="E31" s="372">
        <v>93</v>
      </c>
      <c r="F31" s="372">
        <v>52</v>
      </c>
      <c r="G31" s="372">
        <v>12</v>
      </c>
      <c r="H31" s="372">
        <v>18</v>
      </c>
      <c r="I31" s="372">
        <v>22</v>
      </c>
      <c r="J31" s="372">
        <v>11</v>
      </c>
      <c r="K31" s="372">
        <v>9</v>
      </c>
      <c r="L31" s="442">
        <v>260</v>
      </c>
      <c r="M31" s="435">
        <v>82</v>
      </c>
      <c r="N31" s="372">
        <v>22</v>
      </c>
      <c r="O31" s="372">
        <v>16</v>
      </c>
      <c r="P31" s="372">
        <v>29</v>
      </c>
      <c r="Q31" s="372">
        <v>28</v>
      </c>
      <c r="R31" s="372">
        <v>22</v>
      </c>
      <c r="S31" s="372">
        <v>22</v>
      </c>
      <c r="T31" s="372">
        <v>27</v>
      </c>
      <c r="U31" s="372">
        <v>12</v>
      </c>
      <c r="V31" s="372">
        <v>15</v>
      </c>
      <c r="W31" s="442">
        <v>193</v>
      </c>
    </row>
    <row r="32" spans="2:23">
      <c r="B32" s="435">
        <v>30</v>
      </c>
      <c r="C32" s="372">
        <v>19</v>
      </c>
      <c r="D32" s="372">
        <v>18</v>
      </c>
      <c r="E32" s="372">
        <v>92</v>
      </c>
      <c r="F32" s="372">
        <v>43</v>
      </c>
      <c r="G32" s="372">
        <v>20</v>
      </c>
      <c r="H32" s="372">
        <v>23</v>
      </c>
      <c r="I32" s="372">
        <v>26</v>
      </c>
      <c r="J32" s="372">
        <v>18</v>
      </c>
      <c r="K32" s="372">
        <v>19</v>
      </c>
      <c r="L32" s="442">
        <v>278</v>
      </c>
      <c r="M32" s="435">
        <v>83</v>
      </c>
      <c r="N32" s="372">
        <v>10</v>
      </c>
      <c r="O32" s="372">
        <v>16</v>
      </c>
      <c r="P32" s="372">
        <v>29</v>
      </c>
      <c r="Q32" s="372">
        <v>12</v>
      </c>
      <c r="R32" s="372">
        <v>23</v>
      </c>
      <c r="S32" s="372">
        <v>16</v>
      </c>
      <c r="T32" s="372">
        <v>31</v>
      </c>
      <c r="U32" s="372">
        <v>13</v>
      </c>
      <c r="V32" s="372">
        <v>20</v>
      </c>
      <c r="W32" s="442">
        <v>170</v>
      </c>
    </row>
    <row r="33" spans="2:23">
      <c r="B33" s="435">
        <v>31</v>
      </c>
      <c r="C33" s="372">
        <v>34</v>
      </c>
      <c r="D33" s="372">
        <v>19</v>
      </c>
      <c r="E33" s="372">
        <v>99</v>
      </c>
      <c r="F33" s="372">
        <v>52</v>
      </c>
      <c r="G33" s="372">
        <v>10</v>
      </c>
      <c r="H33" s="372">
        <v>23</v>
      </c>
      <c r="I33" s="372">
        <v>25</v>
      </c>
      <c r="J33" s="372">
        <v>12</v>
      </c>
      <c r="K33" s="372">
        <v>12</v>
      </c>
      <c r="L33" s="442">
        <v>286</v>
      </c>
      <c r="M33" s="435">
        <v>84</v>
      </c>
      <c r="N33" s="372">
        <v>12</v>
      </c>
      <c r="O33" s="372">
        <v>8</v>
      </c>
      <c r="P33" s="372">
        <v>27</v>
      </c>
      <c r="Q33" s="372">
        <v>18</v>
      </c>
      <c r="R33" s="372">
        <v>28</v>
      </c>
      <c r="S33" s="372">
        <v>17</v>
      </c>
      <c r="T33" s="372">
        <v>18</v>
      </c>
      <c r="U33" s="372">
        <v>9</v>
      </c>
      <c r="V33" s="372">
        <v>16</v>
      </c>
      <c r="W33" s="442">
        <v>153</v>
      </c>
    </row>
    <row r="34" spans="2:23">
      <c r="B34" s="435">
        <v>32</v>
      </c>
      <c r="C34" s="372">
        <v>14</v>
      </c>
      <c r="D34" s="372">
        <v>17</v>
      </c>
      <c r="E34" s="372">
        <v>74</v>
      </c>
      <c r="F34" s="372">
        <v>43</v>
      </c>
      <c r="G34" s="372">
        <v>15</v>
      </c>
      <c r="H34" s="372">
        <v>28</v>
      </c>
      <c r="I34" s="372">
        <v>24</v>
      </c>
      <c r="J34" s="372">
        <v>22</v>
      </c>
      <c r="K34" s="372">
        <v>18</v>
      </c>
      <c r="L34" s="442">
        <v>255</v>
      </c>
      <c r="M34" s="435">
        <v>85</v>
      </c>
      <c r="N34" s="372">
        <v>3</v>
      </c>
      <c r="O34" s="372">
        <v>16</v>
      </c>
      <c r="P34" s="372">
        <v>28</v>
      </c>
      <c r="Q34" s="372">
        <v>28</v>
      </c>
      <c r="R34" s="372">
        <v>16</v>
      </c>
      <c r="S34" s="372">
        <v>18</v>
      </c>
      <c r="T34" s="372">
        <v>21</v>
      </c>
      <c r="U34" s="372">
        <v>10</v>
      </c>
      <c r="V34" s="372">
        <v>9</v>
      </c>
      <c r="W34" s="442">
        <v>149</v>
      </c>
    </row>
    <row r="35" spans="2:23">
      <c r="B35" s="435">
        <v>33</v>
      </c>
      <c r="C35" s="372">
        <v>18</v>
      </c>
      <c r="D35" s="372">
        <v>16</v>
      </c>
      <c r="E35" s="372">
        <v>107</v>
      </c>
      <c r="F35" s="372">
        <v>38</v>
      </c>
      <c r="G35" s="372">
        <v>11</v>
      </c>
      <c r="H35" s="372">
        <v>38</v>
      </c>
      <c r="I35" s="372">
        <v>32</v>
      </c>
      <c r="J35" s="372">
        <v>17</v>
      </c>
      <c r="K35" s="372">
        <v>18</v>
      </c>
      <c r="L35" s="442">
        <v>295</v>
      </c>
      <c r="M35" s="435">
        <v>86</v>
      </c>
      <c r="N35" s="372">
        <v>11</v>
      </c>
      <c r="O35" s="372">
        <v>10</v>
      </c>
      <c r="P35" s="372">
        <v>16</v>
      </c>
      <c r="Q35" s="372">
        <v>13</v>
      </c>
      <c r="R35" s="372">
        <v>18</v>
      </c>
      <c r="S35" s="372">
        <v>6</v>
      </c>
      <c r="T35" s="372">
        <v>16</v>
      </c>
      <c r="U35" s="372">
        <v>15</v>
      </c>
      <c r="V35" s="372">
        <v>13</v>
      </c>
      <c r="W35" s="442">
        <v>118</v>
      </c>
    </row>
    <row r="36" spans="2:23">
      <c r="B36" s="435">
        <v>34</v>
      </c>
      <c r="C36" s="372">
        <v>17</v>
      </c>
      <c r="D36" s="372">
        <v>12</v>
      </c>
      <c r="E36" s="372">
        <v>89</v>
      </c>
      <c r="F36" s="372">
        <v>59</v>
      </c>
      <c r="G36" s="372">
        <v>13</v>
      </c>
      <c r="H36" s="372">
        <v>24</v>
      </c>
      <c r="I36" s="372">
        <v>33</v>
      </c>
      <c r="J36" s="372">
        <v>30</v>
      </c>
      <c r="K36" s="372">
        <v>20</v>
      </c>
      <c r="L36" s="442">
        <v>297</v>
      </c>
      <c r="M36" s="435">
        <v>87</v>
      </c>
      <c r="N36" s="372">
        <v>13</v>
      </c>
      <c r="O36" s="372">
        <v>7</v>
      </c>
      <c r="P36" s="372">
        <v>16</v>
      </c>
      <c r="Q36" s="372">
        <v>19</v>
      </c>
      <c r="R36" s="372">
        <v>29</v>
      </c>
      <c r="S36" s="372">
        <v>12</v>
      </c>
      <c r="T36" s="372">
        <v>13</v>
      </c>
      <c r="U36" s="372">
        <v>17</v>
      </c>
      <c r="V36" s="372">
        <v>14</v>
      </c>
      <c r="W36" s="442">
        <v>140</v>
      </c>
    </row>
    <row r="37" spans="2:23">
      <c r="B37" s="435">
        <v>35</v>
      </c>
      <c r="C37" s="372">
        <v>19</v>
      </c>
      <c r="D37" s="372">
        <v>16</v>
      </c>
      <c r="E37" s="372">
        <v>101</v>
      </c>
      <c r="F37" s="372">
        <v>53</v>
      </c>
      <c r="G37" s="372">
        <v>13</v>
      </c>
      <c r="H37" s="372">
        <v>25</v>
      </c>
      <c r="I37" s="372">
        <v>30</v>
      </c>
      <c r="J37" s="372">
        <v>26</v>
      </c>
      <c r="K37" s="372">
        <v>30</v>
      </c>
      <c r="L37" s="442">
        <v>313</v>
      </c>
      <c r="M37" s="435">
        <v>88</v>
      </c>
      <c r="N37" s="372">
        <v>9</v>
      </c>
      <c r="O37" s="372">
        <v>9</v>
      </c>
      <c r="P37" s="372">
        <v>22</v>
      </c>
      <c r="Q37" s="372">
        <v>15</v>
      </c>
      <c r="R37" s="372">
        <v>25</v>
      </c>
      <c r="S37" s="372">
        <v>13</v>
      </c>
      <c r="T37" s="372">
        <v>16</v>
      </c>
      <c r="U37" s="372">
        <v>13</v>
      </c>
      <c r="V37" s="372">
        <v>3</v>
      </c>
      <c r="W37" s="442">
        <v>125</v>
      </c>
    </row>
    <row r="38" spans="2:23">
      <c r="B38" s="435">
        <v>36</v>
      </c>
      <c r="C38" s="372">
        <v>21</v>
      </c>
      <c r="D38" s="372">
        <v>21</v>
      </c>
      <c r="E38" s="372">
        <v>102</v>
      </c>
      <c r="F38" s="372">
        <v>44</v>
      </c>
      <c r="G38" s="372">
        <v>19</v>
      </c>
      <c r="H38" s="372">
        <v>22</v>
      </c>
      <c r="I38" s="372">
        <v>37</v>
      </c>
      <c r="J38" s="372">
        <v>30</v>
      </c>
      <c r="K38" s="372">
        <v>38</v>
      </c>
      <c r="L38" s="442">
        <v>334</v>
      </c>
      <c r="M38" s="435">
        <v>89</v>
      </c>
      <c r="N38" s="372">
        <v>9</v>
      </c>
      <c r="O38" s="372">
        <v>13</v>
      </c>
      <c r="P38" s="372">
        <v>19</v>
      </c>
      <c r="Q38" s="372">
        <v>12</v>
      </c>
      <c r="R38" s="372">
        <v>22</v>
      </c>
      <c r="S38" s="372">
        <v>3</v>
      </c>
      <c r="T38" s="372">
        <v>15</v>
      </c>
      <c r="U38" s="372">
        <v>17</v>
      </c>
      <c r="V38" s="372">
        <v>10</v>
      </c>
      <c r="W38" s="442">
        <v>120</v>
      </c>
    </row>
    <row r="39" spans="2:23">
      <c r="B39" s="435">
        <v>37</v>
      </c>
      <c r="C39" s="372">
        <v>21</v>
      </c>
      <c r="D39" s="372">
        <v>19</v>
      </c>
      <c r="E39" s="372">
        <v>95</v>
      </c>
      <c r="F39" s="372">
        <v>39</v>
      </c>
      <c r="G39" s="372">
        <v>29</v>
      </c>
      <c r="H39" s="372">
        <v>23</v>
      </c>
      <c r="I39" s="372">
        <v>30</v>
      </c>
      <c r="J39" s="372">
        <v>28</v>
      </c>
      <c r="K39" s="372">
        <v>44</v>
      </c>
      <c r="L39" s="442">
        <v>328</v>
      </c>
      <c r="M39" s="435">
        <v>90</v>
      </c>
      <c r="N39" s="372">
        <v>3</v>
      </c>
      <c r="O39" s="372">
        <v>6</v>
      </c>
      <c r="P39" s="372">
        <v>14</v>
      </c>
      <c r="Q39" s="372">
        <v>13</v>
      </c>
      <c r="R39" s="372">
        <v>20</v>
      </c>
      <c r="S39" s="372">
        <v>8</v>
      </c>
      <c r="T39" s="372">
        <v>7</v>
      </c>
      <c r="U39" s="372">
        <v>12</v>
      </c>
      <c r="V39" s="372">
        <v>5</v>
      </c>
      <c r="W39" s="442">
        <v>88</v>
      </c>
    </row>
    <row r="40" spans="2:23">
      <c r="B40" s="435">
        <v>38</v>
      </c>
      <c r="C40" s="372">
        <v>22</v>
      </c>
      <c r="D40" s="372">
        <v>30</v>
      </c>
      <c r="E40" s="372">
        <v>99</v>
      </c>
      <c r="F40" s="372">
        <v>53</v>
      </c>
      <c r="G40" s="372">
        <v>23</v>
      </c>
      <c r="H40" s="372">
        <v>30</v>
      </c>
      <c r="I40" s="372">
        <v>35</v>
      </c>
      <c r="J40" s="372">
        <v>40</v>
      </c>
      <c r="K40" s="372">
        <v>33</v>
      </c>
      <c r="L40" s="442">
        <v>365</v>
      </c>
      <c r="M40" s="435">
        <v>91</v>
      </c>
      <c r="N40" s="372">
        <v>4</v>
      </c>
      <c r="O40" s="372">
        <v>6</v>
      </c>
      <c r="P40" s="372">
        <v>18</v>
      </c>
      <c r="Q40" s="372">
        <v>9</v>
      </c>
      <c r="R40" s="372">
        <v>19</v>
      </c>
      <c r="S40" s="372">
        <v>10</v>
      </c>
      <c r="T40" s="372">
        <v>16</v>
      </c>
      <c r="U40" s="372">
        <v>18</v>
      </c>
      <c r="V40" s="372">
        <v>7</v>
      </c>
      <c r="W40" s="442">
        <v>107</v>
      </c>
    </row>
    <row r="41" spans="2:23">
      <c r="B41" s="435">
        <v>39</v>
      </c>
      <c r="C41" s="372">
        <v>20</v>
      </c>
      <c r="D41" s="372">
        <v>16</v>
      </c>
      <c r="E41" s="372">
        <v>99</v>
      </c>
      <c r="F41" s="372">
        <v>56</v>
      </c>
      <c r="G41" s="372">
        <v>18</v>
      </c>
      <c r="H41" s="372">
        <v>34</v>
      </c>
      <c r="I41" s="372">
        <v>43</v>
      </c>
      <c r="J41" s="372">
        <v>32</v>
      </c>
      <c r="K41" s="372">
        <v>40</v>
      </c>
      <c r="L41" s="442">
        <v>358</v>
      </c>
      <c r="M41" s="435">
        <v>92</v>
      </c>
      <c r="N41" s="372">
        <v>8</v>
      </c>
      <c r="O41" s="372">
        <v>6</v>
      </c>
      <c r="P41" s="372">
        <v>13</v>
      </c>
      <c r="Q41" s="372">
        <v>9</v>
      </c>
      <c r="R41" s="372">
        <v>8</v>
      </c>
      <c r="S41" s="372">
        <v>5</v>
      </c>
      <c r="T41" s="372">
        <v>13</v>
      </c>
      <c r="U41" s="372">
        <v>5</v>
      </c>
      <c r="V41" s="372">
        <v>2</v>
      </c>
      <c r="W41" s="442">
        <v>69</v>
      </c>
    </row>
    <row r="42" spans="2:23">
      <c r="B42" s="435">
        <v>40</v>
      </c>
      <c r="C42" s="372">
        <v>22</v>
      </c>
      <c r="D42" s="372">
        <v>23</v>
      </c>
      <c r="E42" s="372">
        <v>94</v>
      </c>
      <c r="F42" s="372">
        <v>73</v>
      </c>
      <c r="G42" s="372">
        <v>22</v>
      </c>
      <c r="H42" s="372">
        <v>36</v>
      </c>
      <c r="I42" s="372">
        <v>43</v>
      </c>
      <c r="J42" s="372">
        <v>28</v>
      </c>
      <c r="K42" s="372">
        <v>54</v>
      </c>
      <c r="L42" s="442">
        <v>395</v>
      </c>
      <c r="M42" s="435">
        <v>93</v>
      </c>
      <c r="N42" s="372">
        <v>6</v>
      </c>
      <c r="O42" s="372">
        <v>10</v>
      </c>
      <c r="P42" s="372">
        <v>5</v>
      </c>
      <c r="Q42" s="372">
        <v>9</v>
      </c>
      <c r="R42" s="372">
        <v>16</v>
      </c>
      <c r="S42" s="372">
        <v>2</v>
      </c>
      <c r="T42" s="372">
        <v>7</v>
      </c>
      <c r="U42" s="372">
        <v>4</v>
      </c>
      <c r="V42" s="372">
        <v>2</v>
      </c>
      <c r="W42" s="442">
        <v>61</v>
      </c>
    </row>
    <row r="43" spans="2:23">
      <c r="B43" s="435">
        <v>41</v>
      </c>
      <c r="C43" s="372">
        <v>27</v>
      </c>
      <c r="D43" s="372">
        <v>19</v>
      </c>
      <c r="E43" s="372">
        <v>77</v>
      </c>
      <c r="F43" s="372">
        <v>50</v>
      </c>
      <c r="G43" s="372">
        <v>25</v>
      </c>
      <c r="H43" s="372">
        <v>36</v>
      </c>
      <c r="I43" s="372">
        <v>35</v>
      </c>
      <c r="J43" s="372">
        <v>34</v>
      </c>
      <c r="K43" s="372">
        <v>57</v>
      </c>
      <c r="L43" s="442">
        <v>360</v>
      </c>
      <c r="M43" s="435">
        <v>94</v>
      </c>
      <c r="N43" s="372">
        <v>3</v>
      </c>
      <c r="O43" s="372">
        <v>7</v>
      </c>
      <c r="P43" s="372">
        <v>13</v>
      </c>
      <c r="Q43" s="372">
        <v>4</v>
      </c>
      <c r="R43" s="372">
        <v>11</v>
      </c>
      <c r="S43" s="372">
        <v>4</v>
      </c>
      <c r="T43" s="372">
        <v>9</v>
      </c>
      <c r="U43" s="372">
        <v>2</v>
      </c>
      <c r="V43" s="372">
        <v>1</v>
      </c>
      <c r="W43" s="442">
        <v>54</v>
      </c>
    </row>
    <row r="44" spans="2:23">
      <c r="B44" s="435">
        <v>42</v>
      </c>
      <c r="C44" s="372">
        <v>20</v>
      </c>
      <c r="D44" s="372">
        <v>27</v>
      </c>
      <c r="E44" s="372">
        <v>85</v>
      </c>
      <c r="F44" s="372">
        <v>55</v>
      </c>
      <c r="G44" s="372">
        <v>25</v>
      </c>
      <c r="H44" s="372">
        <v>25</v>
      </c>
      <c r="I44" s="372">
        <v>29</v>
      </c>
      <c r="J44" s="372">
        <v>30</v>
      </c>
      <c r="K44" s="372">
        <v>61</v>
      </c>
      <c r="L44" s="442">
        <v>357</v>
      </c>
      <c r="M44" s="435">
        <v>95</v>
      </c>
      <c r="N44" s="372">
        <v>1</v>
      </c>
      <c r="O44" s="372">
        <v>3</v>
      </c>
      <c r="P44" s="372">
        <v>8</v>
      </c>
      <c r="Q44" s="372">
        <v>4</v>
      </c>
      <c r="R44" s="372">
        <v>12</v>
      </c>
      <c r="S44" s="372">
        <v>4</v>
      </c>
      <c r="T44" s="372">
        <v>2</v>
      </c>
      <c r="U44" s="372">
        <v>3</v>
      </c>
      <c r="V44" s="372">
        <v>2</v>
      </c>
      <c r="W44" s="442">
        <v>39</v>
      </c>
    </row>
    <row r="45" spans="2:23">
      <c r="B45" s="435">
        <v>43</v>
      </c>
      <c r="C45" s="372">
        <v>24</v>
      </c>
      <c r="D45" s="372">
        <v>38</v>
      </c>
      <c r="E45" s="372">
        <v>98</v>
      </c>
      <c r="F45" s="372">
        <v>65</v>
      </c>
      <c r="G45" s="372">
        <v>28</v>
      </c>
      <c r="H45" s="372">
        <v>28</v>
      </c>
      <c r="I45" s="372">
        <v>48</v>
      </c>
      <c r="J45" s="372">
        <v>43</v>
      </c>
      <c r="K45" s="372">
        <v>59</v>
      </c>
      <c r="L45" s="442">
        <v>431</v>
      </c>
      <c r="M45" s="435">
        <v>96</v>
      </c>
      <c r="N45" s="372">
        <v>4</v>
      </c>
      <c r="O45" s="372">
        <v>1</v>
      </c>
      <c r="P45" s="372">
        <v>4</v>
      </c>
      <c r="Q45" s="372">
        <v>5</v>
      </c>
      <c r="R45" s="372">
        <v>6</v>
      </c>
      <c r="S45" s="372">
        <v>5</v>
      </c>
      <c r="T45" s="372">
        <v>2</v>
      </c>
      <c r="U45" s="372">
        <v>1</v>
      </c>
      <c r="V45" s="372">
        <v>0</v>
      </c>
      <c r="W45" s="442">
        <v>28</v>
      </c>
    </row>
    <row r="46" spans="2:23">
      <c r="B46" s="435">
        <v>44</v>
      </c>
      <c r="C46" s="372">
        <v>23</v>
      </c>
      <c r="D46" s="372">
        <v>26</v>
      </c>
      <c r="E46" s="372">
        <v>85</v>
      </c>
      <c r="F46" s="372">
        <v>39</v>
      </c>
      <c r="G46" s="372">
        <v>35</v>
      </c>
      <c r="H46" s="372">
        <v>39</v>
      </c>
      <c r="I46" s="372">
        <v>34</v>
      </c>
      <c r="J46" s="372">
        <v>34</v>
      </c>
      <c r="K46" s="372">
        <v>49</v>
      </c>
      <c r="L46" s="442">
        <v>364</v>
      </c>
      <c r="M46" s="435">
        <v>97</v>
      </c>
      <c r="N46" s="372">
        <v>3</v>
      </c>
      <c r="O46" s="372">
        <v>2</v>
      </c>
      <c r="P46" s="372">
        <v>2</v>
      </c>
      <c r="Q46" s="372">
        <v>1</v>
      </c>
      <c r="R46" s="372">
        <v>7</v>
      </c>
      <c r="S46" s="372">
        <v>1</v>
      </c>
      <c r="T46" s="372">
        <v>0</v>
      </c>
      <c r="U46" s="372">
        <v>1</v>
      </c>
      <c r="V46" s="372">
        <v>0</v>
      </c>
      <c r="W46" s="442">
        <v>17</v>
      </c>
    </row>
    <row r="47" spans="2:23">
      <c r="B47" s="435">
        <v>45</v>
      </c>
      <c r="C47" s="372">
        <v>21</v>
      </c>
      <c r="D47" s="372">
        <v>24</v>
      </c>
      <c r="E47" s="372">
        <v>107</v>
      </c>
      <c r="F47" s="372">
        <v>60</v>
      </c>
      <c r="G47" s="372">
        <v>27</v>
      </c>
      <c r="H47" s="372">
        <v>30</v>
      </c>
      <c r="I47" s="372">
        <v>37</v>
      </c>
      <c r="J47" s="372">
        <v>34</v>
      </c>
      <c r="K47" s="372">
        <v>57</v>
      </c>
      <c r="L47" s="442">
        <v>397</v>
      </c>
      <c r="M47" s="435">
        <v>98</v>
      </c>
      <c r="N47" s="372">
        <v>1</v>
      </c>
      <c r="O47" s="372">
        <v>1</v>
      </c>
      <c r="P47" s="372">
        <v>2</v>
      </c>
      <c r="Q47" s="372">
        <v>3</v>
      </c>
      <c r="R47" s="372">
        <v>1</v>
      </c>
      <c r="S47" s="372">
        <v>1</v>
      </c>
      <c r="T47" s="372">
        <v>1</v>
      </c>
      <c r="U47" s="372">
        <v>0</v>
      </c>
      <c r="V47" s="372">
        <v>0</v>
      </c>
      <c r="W47" s="442">
        <v>10</v>
      </c>
    </row>
    <row r="48" spans="2:23">
      <c r="B48" s="435">
        <v>46</v>
      </c>
      <c r="C48" s="372">
        <v>30</v>
      </c>
      <c r="D48" s="372">
        <v>30</v>
      </c>
      <c r="E48" s="372">
        <v>89</v>
      </c>
      <c r="F48" s="372">
        <v>54</v>
      </c>
      <c r="G48" s="372">
        <v>50</v>
      </c>
      <c r="H48" s="372">
        <v>33</v>
      </c>
      <c r="I48" s="372">
        <v>65</v>
      </c>
      <c r="J48" s="372">
        <v>34</v>
      </c>
      <c r="K48" s="372">
        <v>47</v>
      </c>
      <c r="L48" s="442">
        <v>432</v>
      </c>
      <c r="M48" s="435">
        <v>99</v>
      </c>
      <c r="N48" s="372">
        <v>3</v>
      </c>
      <c r="O48" s="372">
        <v>0</v>
      </c>
      <c r="P48" s="372">
        <v>1</v>
      </c>
      <c r="Q48" s="372">
        <v>0</v>
      </c>
      <c r="R48" s="372">
        <v>2</v>
      </c>
      <c r="S48" s="372">
        <v>2</v>
      </c>
      <c r="T48" s="372">
        <v>1</v>
      </c>
      <c r="U48" s="372">
        <v>1</v>
      </c>
      <c r="V48" s="372">
        <v>0</v>
      </c>
      <c r="W48" s="442">
        <v>10</v>
      </c>
    </row>
    <row r="49" spans="2:23">
      <c r="B49" s="435">
        <v>47</v>
      </c>
      <c r="C49" s="372">
        <v>21</v>
      </c>
      <c r="D49" s="372">
        <v>25</v>
      </c>
      <c r="E49" s="372">
        <v>103</v>
      </c>
      <c r="F49" s="372">
        <v>56</v>
      </c>
      <c r="G49" s="372">
        <v>48</v>
      </c>
      <c r="H49" s="372">
        <v>35</v>
      </c>
      <c r="I49" s="372">
        <v>53</v>
      </c>
      <c r="J49" s="372">
        <v>32</v>
      </c>
      <c r="K49" s="372">
        <v>54</v>
      </c>
      <c r="L49" s="442">
        <v>427</v>
      </c>
      <c r="M49" s="435">
        <v>100</v>
      </c>
      <c r="N49" s="372">
        <v>0</v>
      </c>
      <c r="O49" s="372">
        <v>1</v>
      </c>
      <c r="P49" s="372">
        <v>1</v>
      </c>
      <c r="Q49" s="372">
        <v>0</v>
      </c>
      <c r="R49" s="372">
        <v>2</v>
      </c>
      <c r="S49" s="372">
        <v>1</v>
      </c>
      <c r="T49" s="372">
        <v>0</v>
      </c>
      <c r="U49" s="372">
        <v>0</v>
      </c>
      <c r="V49" s="372">
        <v>0</v>
      </c>
      <c r="W49" s="442">
        <v>5</v>
      </c>
    </row>
    <row r="50" spans="2:23">
      <c r="B50" s="435">
        <v>48</v>
      </c>
      <c r="C50" s="372">
        <v>23</v>
      </c>
      <c r="D50" s="372">
        <v>24</v>
      </c>
      <c r="E50" s="372">
        <v>85</v>
      </c>
      <c r="F50" s="372">
        <v>54</v>
      </c>
      <c r="G50" s="372">
        <v>46</v>
      </c>
      <c r="H50" s="372">
        <v>41</v>
      </c>
      <c r="I50" s="372">
        <v>50</v>
      </c>
      <c r="J50" s="372">
        <v>38</v>
      </c>
      <c r="K50" s="372">
        <v>52</v>
      </c>
      <c r="L50" s="442">
        <v>413</v>
      </c>
      <c r="M50" s="435">
        <v>101</v>
      </c>
      <c r="N50" s="372">
        <v>1</v>
      </c>
      <c r="O50" s="372">
        <v>1</v>
      </c>
      <c r="P50" s="372">
        <v>4</v>
      </c>
      <c r="Q50" s="372">
        <v>1</v>
      </c>
      <c r="R50" s="372">
        <v>1</v>
      </c>
      <c r="S50" s="372">
        <v>0</v>
      </c>
      <c r="T50" s="372">
        <v>0</v>
      </c>
      <c r="U50" s="372">
        <v>0</v>
      </c>
      <c r="V50" s="372">
        <v>1</v>
      </c>
      <c r="W50" s="442">
        <v>9</v>
      </c>
    </row>
    <row r="51" spans="2:23">
      <c r="B51" s="435">
        <v>49</v>
      </c>
      <c r="C51" s="372">
        <v>29</v>
      </c>
      <c r="D51" s="372">
        <v>25</v>
      </c>
      <c r="E51" s="372">
        <v>90</v>
      </c>
      <c r="F51" s="372">
        <v>64</v>
      </c>
      <c r="G51" s="372">
        <v>46</v>
      </c>
      <c r="H51" s="372">
        <v>40</v>
      </c>
      <c r="I51" s="372">
        <v>50</v>
      </c>
      <c r="J51" s="372">
        <v>38</v>
      </c>
      <c r="K51" s="372">
        <v>52</v>
      </c>
      <c r="L51" s="442">
        <v>434</v>
      </c>
      <c r="M51" s="435">
        <v>102</v>
      </c>
      <c r="N51" s="372">
        <v>1</v>
      </c>
      <c r="O51" s="372">
        <v>1</v>
      </c>
      <c r="P51" s="372">
        <v>0</v>
      </c>
      <c r="Q51" s="372">
        <v>0</v>
      </c>
      <c r="R51" s="372">
        <v>1</v>
      </c>
      <c r="S51" s="372">
        <v>0</v>
      </c>
      <c r="T51" s="372">
        <v>0</v>
      </c>
      <c r="U51" s="372">
        <v>2</v>
      </c>
      <c r="V51" s="372">
        <v>0</v>
      </c>
      <c r="W51" s="442">
        <v>5</v>
      </c>
    </row>
    <row r="52" spans="2:23">
      <c r="B52" s="435">
        <v>50</v>
      </c>
      <c r="C52" s="372">
        <v>23</v>
      </c>
      <c r="D52" s="372">
        <v>27</v>
      </c>
      <c r="E52" s="372">
        <v>100</v>
      </c>
      <c r="F52" s="372">
        <v>52</v>
      </c>
      <c r="G52" s="372">
        <v>44</v>
      </c>
      <c r="H52" s="372">
        <v>29</v>
      </c>
      <c r="I52" s="372">
        <v>50</v>
      </c>
      <c r="J52" s="372">
        <v>35</v>
      </c>
      <c r="K52" s="372">
        <v>55</v>
      </c>
      <c r="L52" s="442">
        <v>415</v>
      </c>
      <c r="M52" s="435">
        <v>103</v>
      </c>
      <c r="N52" s="372">
        <v>0</v>
      </c>
      <c r="O52" s="372">
        <v>1</v>
      </c>
      <c r="P52" s="372">
        <v>0</v>
      </c>
      <c r="Q52" s="372">
        <v>0</v>
      </c>
      <c r="R52" s="372">
        <v>1</v>
      </c>
      <c r="S52" s="372">
        <v>0</v>
      </c>
      <c r="T52" s="372">
        <v>0</v>
      </c>
      <c r="U52" s="372">
        <v>0</v>
      </c>
      <c r="V52" s="372">
        <v>0</v>
      </c>
      <c r="W52" s="442">
        <v>2</v>
      </c>
    </row>
    <row r="53" spans="2:23">
      <c r="B53" s="435">
        <v>51</v>
      </c>
      <c r="C53" s="372">
        <v>30</v>
      </c>
      <c r="D53" s="372">
        <v>33</v>
      </c>
      <c r="E53" s="372">
        <v>90</v>
      </c>
      <c r="F53" s="372">
        <v>52</v>
      </c>
      <c r="G53" s="372">
        <v>28</v>
      </c>
      <c r="H53" s="372">
        <v>28</v>
      </c>
      <c r="I53" s="372">
        <v>51</v>
      </c>
      <c r="J53" s="372">
        <v>39</v>
      </c>
      <c r="K53" s="372">
        <v>40</v>
      </c>
      <c r="L53" s="442">
        <v>391</v>
      </c>
      <c r="M53" s="434" t="s">
        <v>52</v>
      </c>
      <c r="N53" s="372">
        <v>1</v>
      </c>
      <c r="O53" s="372">
        <v>0</v>
      </c>
      <c r="P53" s="372">
        <v>1</v>
      </c>
      <c r="Q53" s="372">
        <v>0</v>
      </c>
      <c r="R53" s="372">
        <v>2</v>
      </c>
      <c r="S53" s="372">
        <v>0</v>
      </c>
      <c r="T53" s="372">
        <v>0</v>
      </c>
      <c r="U53" s="372">
        <v>0</v>
      </c>
      <c r="V53" s="372">
        <v>0</v>
      </c>
      <c r="W53" s="442">
        <v>4</v>
      </c>
    </row>
    <row r="54" spans="2:23">
      <c r="B54" s="436">
        <v>52</v>
      </c>
      <c r="C54" s="372">
        <v>22</v>
      </c>
      <c r="D54" s="372">
        <v>26</v>
      </c>
      <c r="E54" s="372">
        <v>97</v>
      </c>
      <c r="F54" s="372">
        <v>53</v>
      </c>
      <c r="G54" s="372">
        <v>42</v>
      </c>
      <c r="H54" s="372">
        <v>45</v>
      </c>
      <c r="I54" s="372">
        <v>39</v>
      </c>
      <c r="J54" s="372">
        <v>32</v>
      </c>
      <c r="K54" s="372">
        <v>51</v>
      </c>
      <c r="L54" s="442">
        <v>407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372">
        <v>0</v>
      </c>
      <c r="T54" s="372">
        <v>0</v>
      </c>
      <c r="U54" s="372">
        <v>0</v>
      </c>
      <c r="V54" s="372">
        <v>0</v>
      </c>
      <c r="W54" s="442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1575</v>
      </c>
      <c r="O55" s="441">
        <v>1746</v>
      </c>
      <c r="P55" s="441">
        <v>5368</v>
      </c>
      <c r="Q55" s="441">
        <v>3264</v>
      </c>
      <c r="R55" s="441">
        <v>2183</v>
      </c>
      <c r="S55" s="441">
        <v>2108</v>
      </c>
      <c r="T55" s="441">
        <v>2760</v>
      </c>
      <c r="U55" s="441">
        <v>1906</v>
      </c>
      <c r="V55" s="441">
        <v>2515</v>
      </c>
      <c r="W55" s="439">
        <v>23425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1" width="7.625" style="51" customWidth="1"/>
    <col min="12" max="12" width="7.625" style="87" customWidth="1"/>
    <col min="13" max="20" width="7.625" style="49"/>
    <col min="21" max="21" width="7" style="49" customWidth="1"/>
    <col min="22" max="22" width="7.125" style="49" customWidth="1"/>
    <col min="2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 t="s">
        <v>25</v>
      </c>
      <c r="I1" s="437" t="s">
        <v>26</v>
      </c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 t="s">
        <v>25</v>
      </c>
      <c r="T1" s="437" t="s">
        <v>26</v>
      </c>
      <c r="U1" s="437"/>
      <c r="V1" s="437"/>
      <c r="W1" s="437" t="s">
        <v>1</v>
      </c>
    </row>
    <row r="2" spans="2:23">
      <c r="B2" s="435" t="s">
        <v>82</v>
      </c>
      <c r="C2" s="372">
        <v>9</v>
      </c>
      <c r="D2" s="372">
        <v>12</v>
      </c>
      <c r="E2" s="372">
        <v>17</v>
      </c>
      <c r="F2" s="372">
        <v>9</v>
      </c>
      <c r="G2" s="372">
        <v>15</v>
      </c>
      <c r="H2" s="372">
        <v>37</v>
      </c>
      <c r="I2" s="372">
        <v>11</v>
      </c>
      <c r="J2" s="224"/>
      <c r="K2" s="224"/>
      <c r="L2" s="438">
        <v>110</v>
      </c>
      <c r="M2" s="435">
        <v>53</v>
      </c>
      <c r="N2" s="372">
        <v>14</v>
      </c>
      <c r="O2" s="372">
        <v>22</v>
      </c>
      <c r="P2" s="372">
        <v>17</v>
      </c>
      <c r="Q2" s="372">
        <v>27</v>
      </c>
      <c r="R2" s="372">
        <v>13</v>
      </c>
      <c r="S2" s="372">
        <v>26</v>
      </c>
      <c r="T2" s="372">
        <v>11</v>
      </c>
      <c r="U2" s="224"/>
      <c r="V2" s="224"/>
      <c r="W2" s="438">
        <v>130</v>
      </c>
    </row>
    <row r="3" spans="2:23">
      <c r="B3" s="435">
        <v>1</v>
      </c>
      <c r="C3" s="372">
        <v>16</v>
      </c>
      <c r="D3" s="372">
        <v>21</v>
      </c>
      <c r="E3" s="372">
        <v>20</v>
      </c>
      <c r="F3" s="372">
        <v>11</v>
      </c>
      <c r="G3" s="372">
        <v>19</v>
      </c>
      <c r="H3" s="372">
        <v>38</v>
      </c>
      <c r="I3" s="372">
        <v>10</v>
      </c>
      <c r="J3" s="224"/>
      <c r="K3" s="224"/>
      <c r="L3" s="438">
        <v>135</v>
      </c>
      <c r="M3" s="435">
        <v>54</v>
      </c>
      <c r="N3" s="372">
        <v>18</v>
      </c>
      <c r="O3" s="372">
        <v>31</v>
      </c>
      <c r="P3" s="372">
        <v>13</v>
      </c>
      <c r="Q3" s="372">
        <v>29</v>
      </c>
      <c r="R3" s="372">
        <v>24</v>
      </c>
      <c r="S3" s="372">
        <v>41</v>
      </c>
      <c r="T3" s="372">
        <v>16</v>
      </c>
      <c r="U3" s="224"/>
      <c r="V3" s="224"/>
      <c r="W3" s="438">
        <v>172</v>
      </c>
    </row>
    <row r="4" spans="2:23">
      <c r="B4" s="435">
        <v>2</v>
      </c>
      <c r="C4" s="372">
        <v>12</v>
      </c>
      <c r="D4" s="372">
        <v>22</v>
      </c>
      <c r="E4" s="372">
        <v>17</v>
      </c>
      <c r="F4" s="372">
        <v>13</v>
      </c>
      <c r="G4" s="372">
        <v>9</v>
      </c>
      <c r="H4" s="372">
        <v>44</v>
      </c>
      <c r="I4" s="372">
        <v>9</v>
      </c>
      <c r="J4" s="224"/>
      <c r="K4" s="224"/>
      <c r="L4" s="438">
        <v>126</v>
      </c>
      <c r="M4" s="435">
        <v>55</v>
      </c>
      <c r="N4" s="372">
        <v>21</v>
      </c>
      <c r="O4" s="372">
        <v>24</v>
      </c>
      <c r="P4" s="372">
        <v>11</v>
      </c>
      <c r="Q4" s="372">
        <v>19</v>
      </c>
      <c r="R4" s="372">
        <v>18</v>
      </c>
      <c r="S4" s="372">
        <v>48</v>
      </c>
      <c r="T4" s="372">
        <v>10</v>
      </c>
      <c r="U4" s="224"/>
      <c r="V4" s="224"/>
      <c r="W4" s="438">
        <v>151</v>
      </c>
    </row>
    <row r="5" spans="2:23">
      <c r="B5" s="435">
        <v>3</v>
      </c>
      <c r="C5" s="372">
        <v>7</v>
      </c>
      <c r="D5" s="372">
        <v>18</v>
      </c>
      <c r="E5" s="372">
        <v>29</v>
      </c>
      <c r="F5" s="372">
        <v>8</v>
      </c>
      <c r="G5" s="372">
        <v>14</v>
      </c>
      <c r="H5" s="372">
        <v>52</v>
      </c>
      <c r="I5" s="372">
        <v>11</v>
      </c>
      <c r="J5" s="224"/>
      <c r="K5" s="224"/>
      <c r="L5" s="438">
        <v>139</v>
      </c>
      <c r="M5" s="435">
        <v>56</v>
      </c>
      <c r="N5" s="372">
        <v>13</v>
      </c>
      <c r="O5" s="372">
        <v>23</v>
      </c>
      <c r="P5" s="372">
        <v>15</v>
      </c>
      <c r="Q5" s="372">
        <v>21</v>
      </c>
      <c r="R5" s="372">
        <v>14</v>
      </c>
      <c r="S5" s="372">
        <v>45</v>
      </c>
      <c r="T5" s="372">
        <v>14</v>
      </c>
      <c r="U5" s="224"/>
      <c r="V5" s="224"/>
      <c r="W5" s="438">
        <v>145</v>
      </c>
    </row>
    <row r="6" spans="2:23">
      <c r="B6" s="435">
        <v>4</v>
      </c>
      <c r="C6" s="372">
        <v>9</v>
      </c>
      <c r="D6" s="372">
        <v>17</v>
      </c>
      <c r="E6" s="372">
        <v>18</v>
      </c>
      <c r="F6" s="372">
        <v>12</v>
      </c>
      <c r="G6" s="372">
        <v>15</v>
      </c>
      <c r="H6" s="372">
        <v>49</v>
      </c>
      <c r="I6" s="372">
        <v>7</v>
      </c>
      <c r="J6" s="224"/>
      <c r="K6" s="224"/>
      <c r="L6" s="438">
        <v>127</v>
      </c>
      <c r="M6" s="435">
        <v>57</v>
      </c>
      <c r="N6" s="372">
        <v>14</v>
      </c>
      <c r="O6" s="372">
        <v>23</v>
      </c>
      <c r="P6" s="372">
        <v>5</v>
      </c>
      <c r="Q6" s="372">
        <v>18</v>
      </c>
      <c r="R6" s="372">
        <v>16</v>
      </c>
      <c r="S6" s="372">
        <v>36</v>
      </c>
      <c r="T6" s="372">
        <v>20</v>
      </c>
      <c r="U6" s="224"/>
      <c r="V6" s="224"/>
      <c r="W6" s="438">
        <v>132</v>
      </c>
    </row>
    <row r="7" spans="2:23">
      <c r="B7" s="435">
        <v>5</v>
      </c>
      <c r="C7" s="372">
        <v>9</v>
      </c>
      <c r="D7" s="372">
        <v>22</v>
      </c>
      <c r="E7" s="372">
        <v>20</v>
      </c>
      <c r="F7" s="372">
        <v>15</v>
      </c>
      <c r="G7" s="372">
        <v>10</v>
      </c>
      <c r="H7" s="372">
        <v>38</v>
      </c>
      <c r="I7" s="372">
        <v>8</v>
      </c>
      <c r="J7" s="224"/>
      <c r="K7" s="224"/>
      <c r="L7" s="438">
        <v>122</v>
      </c>
      <c r="M7" s="435">
        <v>58</v>
      </c>
      <c r="N7" s="372">
        <v>16</v>
      </c>
      <c r="O7" s="372">
        <v>26</v>
      </c>
      <c r="P7" s="372">
        <v>11</v>
      </c>
      <c r="Q7" s="372">
        <v>21</v>
      </c>
      <c r="R7" s="372">
        <v>19</v>
      </c>
      <c r="S7" s="372">
        <v>32</v>
      </c>
      <c r="T7" s="372">
        <v>9</v>
      </c>
      <c r="U7" s="224"/>
      <c r="V7" s="224"/>
      <c r="W7" s="438">
        <v>134</v>
      </c>
    </row>
    <row r="8" spans="2:23">
      <c r="B8" s="435">
        <v>6</v>
      </c>
      <c r="C8" s="372">
        <v>6</v>
      </c>
      <c r="D8" s="372">
        <v>15</v>
      </c>
      <c r="E8" s="372">
        <v>20</v>
      </c>
      <c r="F8" s="372">
        <v>15</v>
      </c>
      <c r="G8" s="372">
        <v>20</v>
      </c>
      <c r="H8" s="372">
        <v>56</v>
      </c>
      <c r="I8" s="372">
        <v>5</v>
      </c>
      <c r="J8" s="224"/>
      <c r="K8" s="224"/>
      <c r="L8" s="438">
        <v>137</v>
      </c>
      <c r="M8" s="435">
        <v>59</v>
      </c>
      <c r="N8" s="372">
        <v>10</v>
      </c>
      <c r="O8" s="372">
        <v>22</v>
      </c>
      <c r="P8" s="372">
        <v>14</v>
      </c>
      <c r="Q8" s="372">
        <v>22</v>
      </c>
      <c r="R8" s="372">
        <v>15</v>
      </c>
      <c r="S8" s="372">
        <v>31</v>
      </c>
      <c r="T8" s="372">
        <v>13</v>
      </c>
      <c r="U8" s="224"/>
      <c r="V8" s="224"/>
      <c r="W8" s="438">
        <v>127</v>
      </c>
    </row>
    <row r="9" spans="2:23">
      <c r="B9" s="435">
        <v>7</v>
      </c>
      <c r="C9" s="372">
        <v>5</v>
      </c>
      <c r="D9" s="372">
        <v>19</v>
      </c>
      <c r="E9" s="372">
        <v>12</v>
      </c>
      <c r="F9" s="372">
        <v>22</v>
      </c>
      <c r="G9" s="372">
        <v>12</v>
      </c>
      <c r="H9" s="372">
        <v>40</v>
      </c>
      <c r="I9" s="372">
        <v>9</v>
      </c>
      <c r="J9" s="224"/>
      <c r="K9" s="224"/>
      <c r="L9" s="438">
        <v>119</v>
      </c>
      <c r="M9" s="435">
        <v>60</v>
      </c>
      <c r="N9" s="372">
        <v>14</v>
      </c>
      <c r="O9" s="372">
        <v>24</v>
      </c>
      <c r="P9" s="372">
        <v>12</v>
      </c>
      <c r="Q9" s="372">
        <v>25</v>
      </c>
      <c r="R9" s="372">
        <v>16</v>
      </c>
      <c r="S9" s="372">
        <v>30</v>
      </c>
      <c r="T9" s="372">
        <v>11</v>
      </c>
      <c r="U9" s="224"/>
      <c r="V9" s="224"/>
      <c r="W9" s="438">
        <v>132</v>
      </c>
    </row>
    <row r="10" spans="2:23">
      <c r="B10" s="435">
        <v>8</v>
      </c>
      <c r="C10" s="372">
        <v>6</v>
      </c>
      <c r="D10" s="372">
        <v>22</v>
      </c>
      <c r="E10" s="372">
        <v>12</v>
      </c>
      <c r="F10" s="372">
        <v>21</v>
      </c>
      <c r="G10" s="372">
        <v>10</v>
      </c>
      <c r="H10" s="372">
        <v>42</v>
      </c>
      <c r="I10" s="372">
        <v>8</v>
      </c>
      <c r="J10" s="224"/>
      <c r="K10" s="224"/>
      <c r="L10" s="438">
        <v>121</v>
      </c>
      <c r="M10" s="435">
        <v>61</v>
      </c>
      <c r="N10" s="372">
        <v>7</v>
      </c>
      <c r="O10" s="372">
        <v>20</v>
      </c>
      <c r="P10" s="372">
        <v>8</v>
      </c>
      <c r="Q10" s="372">
        <v>21</v>
      </c>
      <c r="R10" s="372">
        <v>11</v>
      </c>
      <c r="S10" s="372">
        <v>31</v>
      </c>
      <c r="T10" s="372">
        <v>5</v>
      </c>
      <c r="U10" s="224"/>
      <c r="V10" s="224"/>
      <c r="W10" s="438">
        <v>103</v>
      </c>
    </row>
    <row r="11" spans="2:23">
      <c r="B11" s="435">
        <v>9</v>
      </c>
      <c r="C11" s="372">
        <v>4</v>
      </c>
      <c r="D11" s="372">
        <v>21</v>
      </c>
      <c r="E11" s="372">
        <v>10</v>
      </c>
      <c r="F11" s="372">
        <v>16</v>
      </c>
      <c r="G11" s="372">
        <v>16</v>
      </c>
      <c r="H11" s="372">
        <v>39</v>
      </c>
      <c r="I11" s="372">
        <v>11</v>
      </c>
      <c r="J11" s="224"/>
      <c r="K11" s="224"/>
      <c r="L11" s="438">
        <v>117</v>
      </c>
      <c r="M11" s="435">
        <v>62</v>
      </c>
      <c r="N11" s="372">
        <v>11</v>
      </c>
      <c r="O11" s="372">
        <v>13</v>
      </c>
      <c r="P11" s="372">
        <v>7</v>
      </c>
      <c r="Q11" s="372">
        <v>25</v>
      </c>
      <c r="R11" s="372">
        <v>10</v>
      </c>
      <c r="S11" s="372">
        <v>19</v>
      </c>
      <c r="T11" s="372">
        <v>6</v>
      </c>
      <c r="U11" s="224"/>
      <c r="V11" s="224"/>
      <c r="W11" s="438">
        <v>91</v>
      </c>
    </row>
    <row r="12" spans="2:23">
      <c r="B12" s="435">
        <v>10</v>
      </c>
      <c r="C12" s="372">
        <v>3</v>
      </c>
      <c r="D12" s="372">
        <v>17</v>
      </c>
      <c r="E12" s="372">
        <v>15</v>
      </c>
      <c r="F12" s="372">
        <v>16</v>
      </c>
      <c r="G12" s="372">
        <v>22</v>
      </c>
      <c r="H12" s="372">
        <v>34</v>
      </c>
      <c r="I12" s="372">
        <v>6</v>
      </c>
      <c r="J12" s="224"/>
      <c r="K12" s="224"/>
      <c r="L12" s="438">
        <v>113</v>
      </c>
      <c r="M12" s="435">
        <v>63</v>
      </c>
      <c r="N12" s="372">
        <v>8</v>
      </c>
      <c r="O12" s="372">
        <v>10</v>
      </c>
      <c r="P12" s="372">
        <v>9</v>
      </c>
      <c r="Q12" s="372">
        <v>11</v>
      </c>
      <c r="R12" s="372">
        <v>11</v>
      </c>
      <c r="S12" s="372">
        <v>21</v>
      </c>
      <c r="T12" s="372">
        <v>18</v>
      </c>
      <c r="U12" s="224"/>
      <c r="V12" s="224"/>
      <c r="W12" s="438">
        <v>88</v>
      </c>
    </row>
    <row r="13" spans="2:23">
      <c r="B13" s="435">
        <v>11</v>
      </c>
      <c r="C13" s="372">
        <v>4</v>
      </c>
      <c r="D13" s="372">
        <v>12</v>
      </c>
      <c r="E13" s="372">
        <v>3</v>
      </c>
      <c r="F13" s="372">
        <v>19</v>
      </c>
      <c r="G13" s="372">
        <v>12</v>
      </c>
      <c r="H13" s="372">
        <v>35</v>
      </c>
      <c r="I13" s="372">
        <v>16</v>
      </c>
      <c r="J13" s="224"/>
      <c r="K13" s="224"/>
      <c r="L13" s="438">
        <v>101</v>
      </c>
      <c r="M13" s="435">
        <v>64</v>
      </c>
      <c r="N13" s="372">
        <v>12</v>
      </c>
      <c r="O13" s="372">
        <v>9</v>
      </c>
      <c r="P13" s="372">
        <v>2</v>
      </c>
      <c r="Q13" s="372">
        <v>13</v>
      </c>
      <c r="R13" s="372">
        <v>9</v>
      </c>
      <c r="S13" s="372">
        <v>32</v>
      </c>
      <c r="T13" s="372">
        <v>6</v>
      </c>
      <c r="U13" s="224"/>
      <c r="V13" s="224"/>
      <c r="W13" s="438">
        <v>83</v>
      </c>
    </row>
    <row r="14" spans="2:23">
      <c r="B14" s="435">
        <v>12</v>
      </c>
      <c r="C14" s="372">
        <v>5</v>
      </c>
      <c r="D14" s="372">
        <v>10</v>
      </c>
      <c r="E14" s="372">
        <v>9</v>
      </c>
      <c r="F14" s="372">
        <v>19</v>
      </c>
      <c r="G14" s="372">
        <v>15</v>
      </c>
      <c r="H14" s="372">
        <v>31</v>
      </c>
      <c r="I14" s="372">
        <v>10</v>
      </c>
      <c r="J14" s="224"/>
      <c r="K14" s="224"/>
      <c r="L14" s="438">
        <v>99</v>
      </c>
      <c r="M14" s="435">
        <v>65</v>
      </c>
      <c r="N14" s="372">
        <v>19</v>
      </c>
      <c r="O14" s="372">
        <v>19</v>
      </c>
      <c r="P14" s="372">
        <v>7</v>
      </c>
      <c r="Q14" s="372">
        <v>16</v>
      </c>
      <c r="R14" s="372">
        <v>15</v>
      </c>
      <c r="S14" s="372">
        <v>32</v>
      </c>
      <c r="T14" s="372">
        <v>8</v>
      </c>
      <c r="U14" s="224"/>
      <c r="V14" s="224"/>
      <c r="W14" s="438">
        <v>116</v>
      </c>
    </row>
    <row r="15" spans="2:23">
      <c r="B15" s="435">
        <v>13</v>
      </c>
      <c r="C15" s="372">
        <v>2</v>
      </c>
      <c r="D15" s="372">
        <v>16</v>
      </c>
      <c r="E15" s="372">
        <v>11</v>
      </c>
      <c r="F15" s="372">
        <v>17</v>
      </c>
      <c r="G15" s="372">
        <v>9</v>
      </c>
      <c r="H15" s="372">
        <v>29</v>
      </c>
      <c r="I15" s="372">
        <v>9</v>
      </c>
      <c r="J15" s="224"/>
      <c r="K15" s="224"/>
      <c r="L15" s="438">
        <v>93</v>
      </c>
      <c r="M15" s="435">
        <v>66</v>
      </c>
      <c r="N15" s="372">
        <v>8</v>
      </c>
      <c r="O15" s="372">
        <v>13</v>
      </c>
      <c r="P15" s="372">
        <v>7</v>
      </c>
      <c r="Q15" s="372">
        <v>14</v>
      </c>
      <c r="R15" s="372">
        <v>6</v>
      </c>
      <c r="S15" s="372">
        <v>18</v>
      </c>
      <c r="T15" s="372">
        <v>9</v>
      </c>
      <c r="U15" s="224"/>
      <c r="V15" s="224"/>
      <c r="W15" s="438">
        <v>75</v>
      </c>
    </row>
    <row r="16" spans="2:23">
      <c r="B16" s="435">
        <v>14</v>
      </c>
      <c r="C16" s="372">
        <v>3</v>
      </c>
      <c r="D16" s="372">
        <v>16</v>
      </c>
      <c r="E16" s="372">
        <v>9</v>
      </c>
      <c r="F16" s="372">
        <v>11</v>
      </c>
      <c r="G16" s="372">
        <v>15</v>
      </c>
      <c r="H16" s="372">
        <v>27</v>
      </c>
      <c r="I16" s="372">
        <v>8</v>
      </c>
      <c r="J16" s="224"/>
      <c r="K16" s="224"/>
      <c r="L16" s="438">
        <v>89</v>
      </c>
      <c r="M16" s="435">
        <v>67</v>
      </c>
      <c r="N16" s="372">
        <v>7</v>
      </c>
      <c r="O16" s="372">
        <v>16</v>
      </c>
      <c r="P16" s="372">
        <v>9</v>
      </c>
      <c r="Q16" s="372">
        <v>13</v>
      </c>
      <c r="R16" s="372">
        <v>17</v>
      </c>
      <c r="S16" s="372">
        <v>20</v>
      </c>
      <c r="T16" s="372">
        <v>7</v>
      </c>
      <c r="U16" s="224"/>
      <c r="V16" s="224"/>
      <c r="W16" s="438">
        <v>89</v>
      </c>
    </row>
    <row r="17" spans="2:23">
      <c r="B17" s="435">
        <v>15</v>
      </c>
      <c r="C17" s="372">
        <v>8</v>
      </c>
      <c r="D17" s="372">
        <v>10</v>
      </c>
      <c r="E17" s="372">
        <v>11</v>
      </c>
      <c r="F17" s="372">
        <v>15</v>
      </c>
      <c r="G17" s="372">
        <v>10</v>
      </c>
      <c r="H17" s="372">
        <v>21</v>
      </c>
      <c r="I17" s="372">
        <v>7</v>
      </c>
      <c r="J17" s="224"/>
      <c r="K17" s="224"/>
      <c r="L17" s="438">
        <v>82</v>
      </c>
      <c r="M17" s="435">
        <v>68</v>
      </c>
      <c r="N17" s="372">
        <v>10</v>
      </c>
      <c r="O17" s="372">
        <v>14</v>
      </c>
      <c r="P17" s="372">
        <v>8</v>
      </c>
      <c r="Q17" s="372">
        <v>14</v>
      </c>
      <c r="R17" s="372">
        <v>12</v>
      </c>
      <c r="S17" s="372">
        <v>31</v>
      </c>
      <c r="T17" s="372">
        <v>9</v>
      </c>
      <c r="U17" s="224"/>
      <c r="V17" s="224"/>
      <c r="W17" s="438">
        <v>98</v>
      </c>
    </row>
    <row r="18" spans="2:23">
      <c r="B18" s="435">
        <v>16</v>
      </c>
      <c r="C18" s="372">
        <v>11</v>
      </c>
      <c r="D18" s="372">
        <v>8</v>
      </c>
      <c r="E18" s="372">
        <v>5</v>
      </c>
      <c r="F18" s="372">
        <v>9</v>
      </c>
      <c r="G18" s="372">
        <v>11</v>
      </c>
      <c r="H18" s="372">
        <v>22</v>
      </c>
      <c r="I18" s="372">
        <v>3</v>
      </c>
      <c r="J18" s="224"/>
      <c r="K18" s="224"/>
      <c r="L18" s="438">
        <v>69</v>
      </c>
      <c r="M18" s="435">
        <v>69</v>
      </c>
      <c r="N18" s="372">
        <v>13</v>
      </c>
      <c r="O18" s="372">
        <v>19</v>
      </c>
      <c r="P18" s="372">
        <v>17</v>
      </c>
      <c r="Q18" s="372">
        <v>15</v>
      </c>
      <c r="R18" s="372">
        <v>8</v>
      </c>
      <c r="S18" s="372">
        <v>32</v>
      </c>
      <c r="T18" s="372">
        <v>8</v>
      </c>
      <c r="U18" s="224"/>
      <c r="V18" s="224"/>
      <c r="W18" s="438">
        <v>112</v>
      </c>
    </row>
    <row r="19" spans="2:23">
      <c r="B19" s="435">
        <v>17</v>
      </c>
      <c r="C19" s="372">
        <v>5</v>
      </c>
      <c r="D19" s="372">
        <v>17</v>
      </c>
      <c r="E19" s="372">
        <v>3</v>
      </c>
      <c r="F19" s="372">
        <v>17</v>
      </c>
      <c r="G19" s="372">
        <v>18</v>
      </c>
      <c r="H19" s="372">
        <v>28</v>
      </c>
      <c r="I19" s="372">
        <v>7</v>
      </c>
      <c r="J19" s="224"/>
      <c r="K19" s="224"/>
      <c r="L19" s="438">
        <v>95</v>
      </c>
      <c r="M19" s="435">
        <v>70</v>
      </c>
      <c r="N19" s="372">
        <v>11</v>
      </c>
      <c r="O19" s="372">
        <v>15</v>
      </c>
      <c r="P19" s="372">
        <v>7</v>
      </c>
      <c r="Q19" s="372">
        <v>24</v>
      </c>
      <c r="R19" s="372">
        <v>16</v>
      </c>
      <c r="S19" s="372">
        <v>32</v>
      </c>
      <c r="T19" s="372">
        <v>14</v>
      </c>
      <c r="U19" s="224"/>
      <c r="V19" s="224"/>
      <c r="W19" s="438">
        <v>119</v>
      </c>
    </row>
    <row r="20" spans="2:23">
      <c r="B20" s="435">
        <v>18</v>
      </c>
      <c r="C20" s="372">
        <v>6</v>
      </c>
      <c r="D20" s="372">
        <v>12</v>
      </c>
      <c r="E20" s="372">
        <v>12</v>
      </c>
      <c r="F20" s="372">
        <v>20</v>
      </c>
      <c r="G20" s="372">
        <v>12</v>
      </c>
      <c r="H20" s="372">
        <v>27</v>
      </c>
      <c r="I20" s="372">
        <v>8</v>
      </c>
      <c r="J20" s="224"/>
      <c r="K20" s="224"/>
      <c r="L20" s="438">
        <v>97</v>
      </c>
      <c r="M20" s="435">
        <v>71</v>
      </c>
      <c r="N20" s="372">
        <v>9</v>
      </c>
      <c r="O20" s="372">
        <v>18</v>
      </c>
      <c r="P20" s="372">
        <v>5</v>
      </c>
      <c r="Q20" s="372">
        <v>21</v>
      </c>
      <c r="R20" s="372">
        <v>9</v>
      </c>
      <c r="S20" s="372">
        <v>30</v>
      </c>
      <c r="T20" s="372">
        <v>14</v>
      </c>
      <c r="U20" s="224"/>
      <c r="V20" s="224"/>
      <c r="W20" s="438">
        <v>106</v>
      </c>
    </row>
    <row r="21" spans="2:23">
      <c r="B21" s="435">
        <v>19</v>
      </c>
      <c r="C21" s="372">
        <v>12</v>
      </c>
      <c r="D21" s="372">
        <v>10</v>
      </c>
      <c r="E21" s="372">
        <v>2</v>
      </c>
      <c r="F21" s="372">
        <v>18</v>
      </c>
      <c r="G21" s="372">
        <v>14</v>
      </c>
      <c r="H21" s="372">
        <v>30</v>
      </c>
      <c r="I21" s="372">
        <v>11</v>
      </c>
      <c r="J21" s="224"/>
      <c r="K21" s="224"/>
      <c r="L21" s="438">
        <v>97</v>
      </c>
      <c r="M21" s="435">
        <v>72</v>
      </c>
      <c r="N21" s="372">
        <v>9</v>
      </c>
      <c r="O21" s="372">
        <v>21</v>
      </c>
      <c r="P21" s="372">
        <v>12</v>
      </c>
      <c r="Q21" s="372">
        <v>19</v>
      </c>
      <c r="R21" s="372">
        <v>13</v>
      </c>
      <c r="S21" s="372">
        <v>42</v>
      </c>
      <c r="T21" s="372">
        <v>8</v>
      </c>
      <c r="U21" s="224"/>
      <c r="V21" s="224"/>
      <c r="W21" s="438">
        <v>124</v>
      </c>
    </row>
    <row r="22" spans="2:23">
      <c r="B22" s="435">
        <v>20</v>
      </c>
      <c r="C22" s="372">
        <v>9</v>
      </c>
      <c r="D22" s="372">
        <v>14</v>
      </c>
      <c r="E22" s="372">
        <v>6</v>
      </c>
      <c r="F22" s="372">
        <v>25</v>
      </c>
      <c r="G22" s="372">
        <v>6</v>
      </c>
      <c r="H22" s="372">
        <v>22</v>
      </c>
      <c r="I22" s="372">
        <v>14</v>
      </c>
      <c r="J22" s="224"/>
      <c r="K22" s="224"/>
      <c r="L22" s="438">
        <v>96</v>
      </c>
      <c r="M22" s="435">
        <v>73</v>
      </c>
      <c r="N22" s="372">
        <v>9</v>
      </c>
      <c r="O22" s="372">
        <v>16</v>
      </c>
      <c r="P22" s="372">
        <v>3</v>
      </c>
      <c r="Q22" s="372">
        <v>11</v>
      </c>
      <c r="R22" s="372">
        <v>10</v>
      </c>
      <c r="S22" s="372">
        <v>25</v>
      </c>
      <c r="T22" s="372">
        <v>8</v>
      </c>
      <c r="U22" s="224"/>
      <c r="V22" s="224"/>
      <c r="W22" s="438">
        <v>82</v>
      </c>
    </row>
    <row r="23" spans="2:23">
      <c r="B23" s="435">
        <v>21</v>
      </c>
      <c r="C23" s="372">
        <v>6</v>
      </c>
      <c r="D23" s="372">
        <v>16</v>
      </c>
      <c r="E23" s="372">
        <v>11</v>
      </c>
      <c r="F23" s="372">
        <v>17</v>
      </c>
      <c r="G23" s="372">
        <v>11</v>
      </c>
      <c r="H23" s="372">
        <v>32</v>
      </c>
      <c r="I23" s="372">
        <v>7</v>
      </c>
      <c r="J23" s="224"/>
      <c r="K23" s="224"/>
      <c r="L23" s="438">
        <v>100</v>
      </c>
      <c r="M23" s="435">
        <v>74</v>
      </c>
      <c r="N23" s="372">
        <v>5</v>
      </c>
      <c r="O23" s="372">
        <v>11</v>
      </c>
      <c r="P23" s="372">
        <v>4</v>
      </c>
      <c r="Q23" s="372">
        <v>15</v>
      </c>
      <c r="R23" s="372">
        <v>5</v>
      </c>
      <c r="S23" s="372">
        <v>18</v>
      </c>
      <c r="T23" s="372">
        <v>8</v>
      </c>
      <c r="U23" s="224"/>
      <c r="V23" s="224"/>
      <c r="W23" s="438">
        <v>66</v>
      </c>
    </row>
    <row r="24" spans="2:23">
      <c r="B24" s="435">
        <v>22</v>
      </c>
      <c r="C24" s="372">
        <v>12</v>
      </c>
      <c r="D24" s="372">
        <v>10</v>
      </c>
      <c r="E24" s="372">
        <v>14</v>
      </c>
      <c r="F24" s="372">
        <v>23</v>
      </c>
      <c r="G24" s="372">
        <v>12</v>
      </c>
      <c r="H24" s="372">
        <v>28</v>
      </c>
      <c r="I24" s="372">
        <v>9</v>
      </c>
      <c r="J24" s="224"/>
      <c r="K24" s="224"/>
      <c r="L24" s="438">
        <v>108</v>
      </c>
      <c r="M24" s="435">
        <v>75</v>
      </c>
      <c r="N24" s="372">
        <v>12</v>
      </c>
      <c r="O24" s="372">
        <v>10</v>
      </c>
      <c r="P24" s="372">
        <v>4</v>
      </c>
      <c r="Q24" s="372">
        <v>18</v>
      </c>
      <c r="R24" s="372">
        <v>7</v>
      </c>
      <c r="S24" s="372">
        <v>25</v>
      </c>
      <c r="T24" s="372">
        <v>7</v>
      </c>
      <c r="U24" s="224"/>
      <c r="V24" s="224"/>
      <c r="W24" s="438">
        <v>83</v>
      </c>
    </row>
    <row r="25" spans="2:23">
      <c r="B25" s="435">
        <v>23</v>
      </c>
      <c r="C25" s="372">
        <v>14</v>
      </c>
      <c r="D25" s="372">
        <v>20</v>
      </c>
      <c r="E25" s="372">
        <v>19</v>
      </c>
      <c r="F25" s="372">
        <v>23</v>
      </c>
      <c r="G25" s="372">
        <v>20</v>
      </c>
      <c r="H25" s="372">
        <v>31</v>
      </c>
      <c r="I25" s="372">
        <v>6</v>
      </c>
      <c r="J25" s="224"/>
      <c r="K25" s="224"/>
      <c r="L25" s="438">
        <v>133</v>
      </c>
      <c r="M25" s="435">
        <v>76</v>
      </c>
      <c r="N25" s="372">
        <v>3</v>
      </c>
      <c r="O25" s="372">
        <v>15</v>
      </c>
      <c r="P25" s="372">
        <v>9</v>
      </c>
      <c r="Q25" s="372">
        <v>14</v>
      </c>
      <c r="R25" s="372">
        <v>12</v>
      </c>
      <c r="S25" s="372">
        <v>22</v>
      </c>
      <c r="T25" s="372">
        <v>12</v>
      </c>
      <c r="U25" s="224"/>
      <c r="V25" s="224"/>
      <c r="W25" s="438">
        <v>87</v>
      </c>
    </row>
    <row r="26" spans="2:23">
      <c r="B26" s="435">
        <v>24</v>
      </c>
      <c r="C26" s="372">
        <v>16</v>
      </c>
      <c r="D26" s="372">
        <v>15</v>
      </c>
      <c r="E26" s="372">
        <v>23</v>
      </c>
      <c r="F26" s="372">
        <v>18</v>
      </c>
      <c r="G26" s="372">
        <v>14</v>
      </c>
      <c r="H26" s="372">
        <v>32</v>
      </c>
      <c r="I26" s="372">
        <v>14</v>
      </c>
      <c r="J26" s="224"/>
      <c r="K26" s="224"/>
      <c r="L26" s="438">
        <v>132</v>
      </c>
      <c r="M26" s="435">
        <v>77</v>
      </c>
      <c r="N26" s="372">
        <v>6</v>
      </c>
      <c r="O26" s="372">
        <v>14</v>
      </c>
      <c r="P26" s="372">
        <v>3</v>
      </c>
      <c r="Q26" s="372">
        <v>10</v>
      </c>
      <c r="R26" s="372">
        <v>8</v>
      </c>
      <c r="S26" s="372">
        <v>19</v>
      </c>
      <c r="T26" s="372">
        <v>7</v>
      </c>
      <c r="U26" s="224"/>
      <c r="V26" s="224"/>
      <c r="W26" s="438">
        <v>67</v>
      </c>
    </row>
    <row r="27" spans="2:23">
      <c r="B27" s="435">
        <v>25</v>
      </c>
      <c r="C27" s="372">
        <v>13</v>
      </c>
      <c r="D27" s="372">
        <v>22</v>
      </c>
      <c r="E27" s="372">
        <v>23</v>
      </c>
      <c r="F27" s="372">
        <v>26</v>
      </c>
      <c r="G27" s="372">
        <v>28</v>
      </c>
      <c r="H27" s="372">
        <v>42</v>
      </c>
      <c r="I27" s="372">
        <v>11</v>
      </c>
      <c r="J27" s="224"/>
      <c r="K27" s="224"/>
      <c r="L27" s="438">
        <v>165</v>
      </c>
      <c r="M27" s="435">
        <v>78</v>
      </c>
      <c r="N27" s="372">
        <v>5</v>
      </c>
      <c r="O27" s="372">
        <v>18</v>
      </c>
      <c r="P27" s="372">
        <v>6</v>
      </c>
      <c r="Q27" s="372">
        <v>10</v>
      </c>
      <c r="R27" s="372">
        <v>10</v>
      </c>
      <c r="S27" s="372">
        <v>24</v>
      </c>
      <c r="T27" s="372">
        <v>8</v>
      </c>
      <c r="U27" s="224"/>
      <c r="V27" s="224"/>
      <c r="W27" s="438">
        <v>81</v>
      </c>
    </row>
    <row r="28" spans="2:23">
      <c r="B28" s="435">
        <v>26</v>
      </c>
      <c r="C28" s="372">
        <v>17</v>
      </c>
      <c r="D28" s="372">
        <v>19</v>
      </c>
      <c r="E28" s="372">
        <v>19</v>
      </c>
      <c r="F28" s="372">
        <v>20</v>
      </c>
      <c r="G28" s="372">
        <v>14</v>
      </c>
      <c r="H28" s="372">
        <v>26</v>
      </c>
      <c r="I28" s="372">
        <v>9</v>
      </c>
      <c r="J28" s="224"/>
      <c r="K28" s="224"/>
      <c r="L28" s="438">
        <v>124</v>
      </c>
      <c r="M28" s="435">
        <v>79</v>
      </c>
      <c r="N28" s="372">
        <v>6</v>
      </c>
      <c r="O28" s="372">
        <v>14</v>
      </c>
      <c r="P28" s="372">
        <v>3</v>
      </c>
      <c r="Q28" s="372">
        <v>10</v>
      </c>
      <c r="R28" s="372">
        <v>9</v>
      </c>
      <c r="S28" s="372">
        <v>21</v>
      </c>
      <c r="T28" s="372">
        <v>7</v>
      </c>
      <c r="U28" s="224"/>
      <c r="V28" s="224"/>
      <c r="W28" s="438">
        <v>70</v>
      </c>
    </row>
    <row r="29" spans="2:23">
      <c r="B29" s="435">
        <v>27</v>
      </c>
      <c r="C29" s="372">
        <v>14</v>
      </c>
      <c r="D29" s="372">
        <v>33</v>
      </c>
      <c r="E29" s="372">
        <v>19</v>
      </c>
      <c r="F29" s="372">
        <v>24</v>
      </c>
      <c r="G29" s="372">
        <v>20</v>
      </c>
      <c r="H29" s="372">
        <v>25</v>
      </c>
      <c r="I29" s="372">
        <v>9</v>
      </c>
      <c r="J29" s="224"/>
      <c r="K29" s="224"/>
      <c r="L29" s="438">
        <v>144</v>
      </c>
      <c r="M29" s="435">
        <v>80</v>
      </c>
      <c r="N29" s="372">
        <v>4</v>
      </c>
      <c r="O29" s="372">
        <v>10</v>
      </c>
      <c r="P29" s="372">
        <v>5</v>
      </c>
      <c r="Q29" s="372">
        <v>14</v>
      </c>
      <c r="R29" s="372">
        <v>13</v>
      </c>
      <c r="S29" s="372">
        <v>15</v>
      </c>
      <c r="T29" s="372">
        <v>8</v>
      </c>
      <c r="U29" s="224"/>
      <c r="V29" s="224"/>
      <c r="W29" s="438">
        <v>69</v>
      </c>
    </row>
    <row r="30" spans="2:23">
      <c r="B30" s="435">
        <v>28</v>
      </c>
      <c r="C30" s="372">
        <v>15</v>
      </c>
      <c r="D30" s="372">
        <v>22</v>
      </c>
      <c r="E30" s="372">
        <v>12</v>
      </c>
      <c r="F30" s="372">
        <v>22</v>
      </c>
      <c r="G30" s="372">
        <v>23</v>
      </c>
      <c r="H30" s="372">
        <v>34</v>
      </c>
      <c r="I30" s="372">
        <v>9</v>
      </c>
      <c r="J30" s="224"/>
      <c r="K30" s="224"/>
      <c r="L30" s="438">
        <v>137</v>
      </c>
      <c r="M30" s="435">
        <v>81</v>
      </c>
      <c r="N30" s="372">
        <v>5</v>
      </c>
      <c r="O30" s="372">
        <v>12</v>
      </c>
      <c r="P30" s="372">
        <v>3</v>
      </c>
      <c r="Q30" s="372">
        <v>10</v>
      </c>
      <c r="R30" s="372">
        <v>6</v>
      </c>
      <c r="S30" s="372">
        <v>17</v>
      </c>
      <c r="T30" s="372">
        <v>4</v>
      </c>
      <c r="U30" s="224"/>
      <c r="V30" s="224"/>
      <c r="W30" s="438">
        <v>57</v>
      </c>
    </row>
    <row r="31" spans="2:23">
      <c r="B31" s="435">
        <v>29</v>
      </c>
      <c r="C31" s="372">
        <v>19</v>
      </c>
      <c r="D31" s="372">
        <v>19</v>
      </c>
      <c r="E31" s="372">
        <v>18</v>
      </c>
      <c r="F31" s="372">
        <v>16</v>
      </c>
      <c r="G31" s="372">
        <v>19</v>
      </c>
      <c r="H31" s="372">
        <v>22</v>
      </c>
      <c r="I31" s="372">
        <v>9</v>
      </c>
      <c r="J31" s="224"/>
      <c r="K31" s="224"/>
      <c r="L31" s="438">
        <v>122</v>
      </c>
      <c r="M31" s="435">
        <v>82</v>
      </c>
      <c r="N31" s="372">
        <v>3</v>
      </c>
      <c r="O31" s="372">
        <v>17</v>
      </c>
      <c r="P31" s="372">
        <v>3</v>
      </c>
      <c r="Q31" s="372">
        <v>6</v>
      </c>
      <c r="R31" s="372">
        <v>12</v>
      </c>
      <c r="S31" s="372">
        <v>15</v>
      </c>
      <c r="T31" s="372">
        <v>3</v>
      </c>
      <c r="U31" s="224"/>
      <c r="V31" s="224"/>
      <c r="W31" s="438">
        <v>59</v>
      </c>
    </row>
    <row r="32" spans="2:23">
      <c r="B32" s="435">
        <v>30</v>
      </c>
      <c r="C32" s="372">
        <v>27</v>
      </c>
      <c r="D32" s="372">
        <v>23</v>
      </c>
      <c r="E32" s="372">
        <v>19</v>
      </c>
      <c r="F32" s="372">
        <v>20</v>
      </c>
      <c r="G32" s="372">
        <v>15</v>
      </c>
      <c r="H32" s="372">
        <v>30</v>
      </c>
      <c r="I32" s="372">
        <v>17</v>
      </c>
      <c r="J32" s="224"/>
      <c r="K32" s="224"/>
      <c r="L32" s="438">
        <v>151</v>
      </c>
      <c r="M32" s="435">
        <v>83</v>
      </c>
      <c r="N32" s="372">
        <v>2</v>
      </c>
      <c r="O32" s="372">
        <v>15</v>
      </c>
      <c r="P32" s="372">
        <v>7</v>
      </c>
      <c r="Q32" s="372">
        <v>2</v>
      </c>
      <c r="R32" s="372">
        <v>8</v>
      </c>
      <c r="S32" s="372">
        <v>6</v>
      </c>
      <c r="T32" s="372">
        <v>6</v>
      </c>
      <c r="U32" s="224"/>
      <c r="V32" s="224"/>
      <c r="W32" s="438">
        <v>46</v>
      </c>
    </row>
    <row r="33" spans="2:23">
      <c r="B33" s="435">
        <v>31</v>
      </c>
      <c r="C33" s="372">
        <v>17</v>
      </c>
      <c r="D33" s="372">
        <v>28</v>
      </c>
      <c r="E33" s="372">
        <v>15</v>
      </c>
      <c r="F33" s="372">
        <v>14</v>
      </c>
      <c r="G33" s="372">
        <v>23</v>
      </c>
      <c r="H33" s="372">
        <v>29</v>
      </c>
      <c r="I33" s="372">
        <v>11</v>
      </c>
      <c r="J33" s="224"/>
      <c r="K33" s="224"/>
      <c r="L33" s="438">
        <v>137</v>
      </c>
      <c r="M33" s="435">
        <v>84</v>
      </c>
      <c r="N33" s="372">
        <v>9</v>
      </c>
      <c r="O33" s="372">
        <v>15</v>
      </c>
      <c r="P33" s="372">
        <v>5</v>
      </c>
      <c r="Q33" s="372">
        <v>3</v>
      </c>
      <c r="R33" s="372">
        <v>5</v>
      </c>
      <c r="S33" s="372">
        <v>12</v>
      </c>
      <c r="T33" s="372">
        <v>3</v>
      </c>
      <c r="U33" s="224"/>
      <c r="V33" s="224"/>
      <c r="W33" s="438">
        <v>52</v>
      </c>
    </row>
    <row r="34" spans="2:23">
      <c r="B34" s="435">
        <v>32</v>
      </c>
      <c r="C34" s="372">
        <v>16</v>
      </c>
      <c r="D34" s="372">
        <v>21</v>
      </c>
      <c r="E34" s="372">
        <v>14</v>
      </c>
      <c r="F34" s="372">
        <v>15</v>
      </c>
      <c r="G34" s="372">
        <v>16</v>
      </c>
      <c r="H34" s="372">
        <v>41</v>
      </c>
      <c r="I34" s="372">
        <v>17</v>
      </c>
      <c r="J34" s="224"/>
      <c r="K34" s="224"/>
      <c r="L34" s="438">
        <v>140</v>
      </c>
      <c r="M34" s="435">
        <v>85</v>
      </c>
      <c r="N34" s="372">
        <v>6</v>
      </c>
      <c r="O34" s="372">
        <v>7</v>
      </c>
      <c r="P34" s="372">
        <v>2</v>
      </c>
      <c r="Q34" s="372">
        <v>6</v>
      </c>
      <c r="R34" s="372">
        <v>6</v>
      </c>
      <c r="S34" s="372">
        <v>13</v>
      </c>
      <c r="T34" s="372">
        <v>5</v>
      </c>
      <c r="U34" s="224"/>
      <c r="V34" s="224"/>
      <c r="W34" s="438">
        <v>45</v>
      </c>
    </row>
    <row r="35" spans="2:23">
      <c r="B35" s="435">
        <v>33</v>
      </c>
      <c r="C35" s="372">
        <v>25</v>
      </c>
      <c r="D35" s="372">
        <v>23</v>
      </c>
      <c r="E35" s="372">
        <v>23</v>
      </c>
      <c r="F35" s="372">
        <v>19</v>
      </c>
      <c r="G35" s="372">
        <v>22</v>
      </c>
      <c r="H35" s="372">
        <v>38</v>
      </c>
      <c r="I35" s="372">
        <v>16</v>
      </c>
      <c r="J35" s="224"/>
      <c r="K35" s="224"/>
      <c r="L35" s="438">
        <v>166</v>
      </c>
      <c r="M35" s="435">
        <v>86</v>
      </c>
      <c r="N35" s="372">
        <v>8</v>
      </c>
      <c r="O35" s="372">
        <v>12</v>
      </c>
      <c r="P35" s="372">
        <v>1</v>
      </c>
      <c r="Q35" s="372">
        <v>6</v>
      </c>
      <c r="R35" s="372">
        <v>3</v>
      </c>
      <c r="S35" s="372">
        <v>7</v>
      </c>
      <c r="T35" s="372">
        <v>1</v>
      </c>
      <c r="U35" s="224"/>
      <c r="V35" s="224"/>
      <c r="W35" s="438">
        <v>38</v>
      </c>
    </row>
    <row r="36" spans="2:23">
      <c r="B36" s="435">
        <v>34</v>
      </c>
      <c r="C36" s="372">
        <v>30</v>
      </c>
      <c r="D36" s="372">
        <v>21</v>
      </c>
      <c r="E36" s="372">
        <v>23</v>
      </c>
      <c r="F36" s="372">
        <v>22</v>
      </c>
      <c r="G36" s="372">
        <v>18</v>
      </c>
      <c r="H36" s="372">
        <v>42</v>
      </c>
      <c r="I36" s="372">
        <v>10</v>
      </c>
      <c r="J36" s="224"/>
      <c r="K36" s="224"/>
      <c r="L36" s="438">
        <v>166</v>
      </c>
      <c r="M36" s="435">
        <v>87</v>
      </c>
      <c r="N36" s="372">
        <v>7</v>
      </c>
      <c r="O36" s="372">
        <v>11</v>
      </c>
      <c r="P36" s="372">
        <v>2</v>
      </c>
      <c r="Q36" s="372">
        <v>6</v>
      </c>
      <c r="R36" s="372">
        <v>6</v>
      </c>
      <c r="S36" s="372">
        <v>11</v>
      </c>
      <c r="T36" s="372">
        <v>4</v>
      </c>
      <c r="U36" s="224"/>
      <c r="V36" s="224"/>
      <c r="W36" s="438">
        <v>47</v>
      </c>
    </row>
    <row r="37" spans="2:23">
      <c r="B37" s="435">
        <v>35</v>
      </c>
      <c r="C37" s="372">
        <v>24</v>
      </c>
      <c r="D37" s="372">
        <v>30</v>
      </c>
      <c r="E37" s="372">
        <v>32</v>
      </c>
      <c r="F37" s="372">
        <v>24</v>
      </c>
      <c r="G37" s="372">
        <v>27</v>
      </c>
      <c r="H37" s="372">
        <v>44</v>
      </c>
      <c r="I37" s="372">
        <v>16</v>
      </c>
      <c r="J37" s="224"/>
      <c r="K37" s="224"/>
      <c r="L37" s="438">
        <v>197</v>
      </c>
      <c r="M37" s="435">
        <v>88</v>
      </c>
      <c r="N37" s="372">
        <v>4</v>
      </c>
      <c r="O37" s="372">
        <v>14</v>
      </c>
      <c r="P37" s="372">
        <v>4</v>
      </c>
      <c r="Q37" s="372">
        <v>2</v>
      </c>
      <c r="R37" s="372">
        <v>0</v>
      </c>
      <c r="S37" s="372">
        <v>10</v>
      </c>
      <c r="T37" s="372">
        <v>3</v>
      </c>
      <c r="U37" s="224"/>
      <c r="V37" s="224"/>
      <c r="W37" s="438">
        <v>37</v>
      </c>
    </row>
    <row r="38" spans="2:23">
      <c r="B38" s="435">
        <v>36</v>
      </c>
      <c r="C38" s="372">
        <v>20</v>
      </c>
      <c r="D38" s="372">
        <v>30</v>
      </c>
      <c r="E38" s="372">
        <v>25</v>
      </c>
      <c r="F38" s="372">
        <v>26</v>
      </c>
      <c r="G38" s="372">
        <v>15</v>
      </c>
      <c r="H38" s="372">
        <v>70</v>
      </c>
      <c r="I38" s="372">
        <v>14</v>
      </c>
      <c r="J38" s="224"/>
      <c r="K38" s="224"/>
      <c r="L38" s="438">
        <v>200</v>
      </c>
      <c r="M38" s="435">
        <v>89</v>
      </c>
      <c r="N38" s="372">
        <v>2</v>
      </c>
      <c r="O38" s="372">
        <v>8</v>
      </c>
      <c r="P38" s="372">
        <v>5</v>
      </c>
      <c r="Q38" s="372">
        <v>4</v>
      </c>
      <c r="R38" s="372">
        <v>4</v>
      </c>
      <c r="S38" s="372">
        <v>2</v>
      </c>
      <c r="T38" s="372">
        <v>2</v>
      </c>
      <c r="U38" s="224"/>
      <c r="V38" s="224"/>
      <c r="W38" s="438">
        <v>27</v>
      </c>
    </row>
    <row r="39" spans="2:23">
      <c r="B39" s="435">
        <v>37</v>
      </c>
      <c r="C39" s="372">
        <v>17</v>
      </c>
      <c r="D39" s="372">
        <v>31</v>
      </c>
      <c r="E39" s="372">
        <v>14</v>
      </c>
      <c r="F39" s="372">
        <v>23</v>
      </c>
      <c r="G39" s="372">
        <v>26</v>
      </c>
      <c r="H39" s="372">
        <v>66</v>
      </c>
      <c r="I39" s="372">
        <v>18</v>
      </c>
      <c r="J39" s="224"/>
      <c r="K39" s="224"/>
      <c r="L39" s="438">
        <v>195</v>
      </c>
      <c r="M39" s="435">
        <v>90</v>
      </c>
      <c r="N39" s="372">
        <v>1</v>
      </c>
      <c r="O39" s="372">
        <v>6</v>
      </c>
      <c r="P39" s="372">
        <v>0</v>
      </c>
      <c r="Q39" s="372">
        <v>3</v>
      </c>
      <c r="R39" s="372">
        <v>1</v>
      </c>
      <c r="S39" s="372">
        <v>4</v>
      </c>
      <c r="T39" s="372">
        <v>2</v>
      </c>
      <c r="U39" s="224"/>
      <c r="V39" s="224"/>
      <c r="W39" s="438">
        <v>17</v>
      </c>
    </row>
    <row r="40" spans="2:23">
      <c r="B40" s="435">
        <v>38</v>
      </c>
      <c r="C40" s="372">
        <v>20</v>
      </c>
      <c r="D40" s="372">
        <v>27</v>
      </c>
      <c r="E40" s="372">
        <v>24</v>
      </c>
      <c r="F40" s="372">
        <v>23</v>
      </c>
      <c r="G40" s="372">
        <v>35</v>
      </c>
      <c r="H40" s="372">
        <v>53</v>
      </c>
      <c r="I40" s="372">
        <v>14</v>
      </c>
      <c r="J40" s="224"/>
      <c r="K40" s="224"/>
      <c r="L40" s="438">
        <v>196</v>
      </c>
      <c r="M40" s="435">
        <v>91</v>
      </c>
      <c r="N40" s="372">
        <v>0</v>
      </c>
      <c r="O40" s="372">
        <v>4</v>
      </c>
      <c r="P40" s="372">
        <v>0</v>
      </c>
      <c r="Q40" s="372">
        <v>3</v>
      </c>
      <c r="R40" s="372">
        <v>2</v>
      </c>
      <c r="S40" s="372">
        <v>2</v>
      </c>
      <c r="T40" s="372">
        <v>0</v>
      </c>
      <c r="U40" s="224"/>
      <c r="V40" s="224"/>
      <c r="W40" s="438">
        <v>11</v>
      </c>
    </row>
    <row r="41" spans="2:23">
      <c r="B41" s="435">
        <v>39</v>
      </c>
      <c r="C41" s="372">
        <v>19</v>
      </c>
      <c r="D41" s="372">
        <v>28</v>
      </c>
      <c r="E41" s="372">
        <v>33</v>
      </c>
      <c r="F41" s="372">
        <v>26</v>
      </c>
      <c r="G41" s="372">
        <v>21</v>
      </c>
      <c r="H41" s="372">
        <v>69</v>
      </c>
      <c r="I41" s="372">
        <v>12</v>
      </c>
      <c r="J41" s="224"/>
      <c r="K41" s="224"/>
      <c r="L41" s="438">
        <v>208</v>
      </c>
      <c r="M41" s="435">
        <v>92</v>
      </c>
      <c r="N41" s="372">
        <v>0</v>
      </c>
      <c r="O41" s="372">
        <v>5</v>
      </c>
      <c r="P41" s="372">
        <v>1</v>
      </c>
      <c r="Q41" s="372">
        <v>0</v>
      </c>
      <c r="R41" s="372">
        <v>0</v>
      </c>
      <c r="S41" s="372">
        <v>1</v>
      </c>
      <c r="T41" s="372">
        <v>0</v>
      </c>
      <c r="U41" s="224"/>
      <c r="V41" s="224"/>
      <c r="W41" s="438">
        <v>7</v>
      </c>
    </row>
    <row r="42" spans="2:23">
      <c r="B42" s="435">
        <v>40</v>
      </c>
      <c r="C42" s="372">
        <v>14</v>
      </c>
      <c r="D42" s="372">
        <v>28</v>
      </c>
      <c r="E42" s="372">
        <v>29</v>
      </c>
      <c r="F42" s="372">
        <v>30</v>
      </c>
      <c r="G42" s="372">
        <v>30</v>
      </c>
      <c r="H42" s="372">
        <v>87</v>
      </c>
      <c r="I42" s="372">
        <v>13</v>
      </c>
      <c r="J42" s="224"/>
      <c r="K42" s="224"/>
      <c r="L42" s="438">
        <v>231</v>
      </c>
      <c r="M42" s="435">
        <v>93</v>
      </c>
      <c r="N42" s="372">
        <v>4</v>
      </c>
      <c r="O42" s="372">
        <v>2</v>
      </c>
      <c r="P42" s="372">
        <v>0</v>
      </c>
      <c r="Q42" s="372">
        <v>3</v>
      </c>
      <c r="R42" s="372">
        <v>4</v>
      </c>
      <c r="S42" s="372">
        <v>3</v>
      </c>
      <c r="T42" s="372">
        <v>0</v>
      </c>
      <c r="U42" s="224"/>
      <c r="V42" s="224"/>
      <c r="W42" s="438">
        <v>16</v>
      </c>
    </row>
    <row r="43" spans="2:23">
      <c r="B43" s="435">
        <v>41</v>
      </c>
      <c r="C43" s="372">
        <v>12</v>
      </c>
      <c r="D43" s="372">
        <v>29</v>
      </c>
      <c r="E43" s="372">
        <v>23</v>
      </c>
      <c r="F43" s="372">
        <v>36</v>
      </c>
      <c r="G43" s="372">
        <v>25</v>
      </c>
      <c r="H43" s="372">
        <v>73</v>
      </c>
      <c r="I43" s="372">
        <v>17</v>
      </c>
      <c r="J43" s="224"/>
      <c r="K43" s="224"/>
      <c r="L43" s="438">
        <v>215</v>
      </c>
      <c r="M43" s="435">
        <v>94</v>
      </c>
      <c r="N43" s="372">
        <v>0</v>
      </c>
      <c r="O43" s="372">
        <v>3</v>
      </c>
      <c r="P43" s="372">
        <v>0</v>
      </c>
      <c r="Q43" s="372">
        <v>1</v>
      </c>
      <c r="R43" s="372">
        <v>1</v>
      </c>
      <c r="S43" s="372">
        <v>2</v>
      </c>
      <c r="T43" s="372">
        <v>1</v>
      </c>
      <c r="U43" s="224"/>
      <c r="V43" s="224"/>
      <c r="W43" s="438">
        <v>8</v>
      </c>
    </row>
    <row r="44" spans="2:23">
      <c r="B44" s="435">
        <v>42</v>
      </c>
      <c r="C44" s="372">
        <v>8</v>
      </c>
      <c r="D44" s="372">
        <v>44</v>
      </c>
      <c r="E44" s="372">
        <v>24</v>
      </c>
      <c r="F44" s="372">
        <v>20</v>
      </c>
      <c r="G44" s="372">
        <v>21</v>
      </c>
      <c r="H44" s="372">
        <v>74</v>
      </c>
      <c r="I44" s="372">
        <v>11</v>
      </c>
      <c r="J44" s="224"/>
      <c r="K44" s="224"/>
      <c r="L44" s="438">
        <v>202</v>
      </c>
      <c r="M44" s="435">
        <v>95</v>
      </c>
      <c r="N44" s="372">
        <v>0</v>
      </c>
      <c r="O44" s="372">
        <v>1</v>
      </c>
      <c r="P44" s="372">
        <v>0</v>
      </c>
      <c r="Q44" s="372">
        <v>0</v>
      </c>
      <c r="R44" s="372">
        <v>2</v>
      </c>
      <c r="S44" s="372">
        <v>0</v>
      </c>
      <c r="T44" s="372">
        <v>0</v>
      </c>
      <c r="U44" s="224"/>
      <c r="V44" s="224"/>
      <c r="W44" s="438">
        <v>3</v>
      </c>
    </row>
    <row r="45" spans="2:23">
      <c r="B45" s="435">
        <v>43</v>
      </c>
      <c r="C45" s="372">
        <v>11</v>
      </c>
      <c r="D45" s="372">
        <v>37</v>
      </c>
      <c r="E45" s="372">
        <v>31</v>
      </c>
      <c r="F45" s="372">
        <v>27</v>
      </c>
      <c r="G45" s="372">
        <v>24</v>
      </c>
      <c r="H45" s="372">
        <v>60</v>
      </c>
      <c r="I45" s="372">
        <v>10</v>
      </c>
      <c r="J45" s="224"/>
      <c r="K45" s="224"/>
      <c r="L45" s="438">
        <v>200</v>
      </c>
      <c r="M45" s="435">
        <v>96</v>
      </c>
      <c r="N45" s="372">
        <v>1</v>
      </c>
      <c r="O45" s="372">
        <v>0</v>
      </c>
      <c r="P45" s="372">
        <v>0</v>
      </c>
      <c r="Q45" s="372">
        <v>0</v>
      </c>
      <c r="R45" s="372">
        <v>0</v>
      </c>
      <c r="S45" s="372">
        <v>2</v>
      </c>
      <c r="T45" s="372">
        <v>0</v>
      </c>
      <c r="U45" s="224"/>
      <c r="V45" s="224"/>
      <c r="W45" s="438">
        <v>3</v>
      </c>
    </row>
    <row r="46" spans="2:23">
      <c r="B46" s="435">
        <v>44</v>
      </c>
      <c r="C46" s="372">
        <v>18</v>
      </c>
      <c r="D46" s="372">
        <v>40</v>
      </c>
      <c r="E46" s="372">
        <v>22</v>
      </c>
      <c r="F46" s="372">
        <v>25</v>
      </c>
      <c r="G46" s="372">
        <v>24</v>
      </c>
      <c r="H46" s="372">
        <v>58</v>
      </c>
      <c r="I46" s="372">
        <v>11</v>
      </c>
      <c r="J46" s="224"/>
      <c r="K46" s="224"/>
      <c r="L46" s="438">
        <v>198</v>
      </c>
      <c r="M46" s="435">
        <v>97</v>
      </c>
      <c r="N46" s="372">
        <v>1</v>
      </c>
      <c r="O46" s="372">
        <v>0</v>
      </c>
      <c r="P46" s="372">
        <v>0</v>
      </c>
      <c r="Q46" s="372">
        <v>0</v>
      </c>
      <c r="R46" s="372">
        <v>1</v>
      </c>
      <c r="S46" s="372">
        <v>0</v>
      </c>
      <c r="T46" s="372">
        <v>0</v>
      </c>
      <c r="U46" s="224"/>
      <c r="V46" s="224"/>
      <c r="W46" s="438">
        <v>2</v>
      </c>
    </row>
    <row r="47" spans="2:23">
      <c r="B47" s="435">
        <v>45</v>
      </c>
      <c r="C47" s="372">
        <v>11</v>
      </c>
      <c r="D47" s="372">
        <v>38</v>
      </c>
      <c r="E47" s="372">
        <v>17</v>
      </c>
      <c r="F47" s="372">
        <v>36</v>
      </c>
      <c r="G47" s="372">
        <v>22</v>
      </c>
      <c r="H47" s="372">
        <v>55</v>
      </c>
      <c r="I47" s="372">
        <v>17</v>
      </c>
      <c r="J47" s="224"/>
      <c r="K47" s="224"/>
      <c r="L47" s="438">
        <v>196</v>
      </c>
      <c r="M47" s="435">
        <v>98</v>
      </c>
      <c r="N47" s="372">
        <v>0</v>
      </c>
      <c r="O47" s="372">
        <v>0</v>
      </c>
      <c r="P47" s="372">
        <v>0</v>
      </c>
      <c r="Q47" s="372">
        <v>0</v>
      </c>
      <c r="R47" s="372">
        <v>0</v>
      </c>
      <c r="S47" s="372">
        <v>0</v>
      </c>
      <c r="T47" s="372">
        <v>0</v>
      </c>
      <c r="U47" s="224"/>
      <c r="V47" s="224"/>
      <c r="W47" s="438">
        <v>0</v>
      </c>
    </row>
    <row r="48" spans="2:23">
      <c r="B48" s="435">
        <v>46</v>
      </c>
      <c r="C48" s="372">
        <v>14</v>
      </c>
      <c r="D48" s="372">
        <v>38</v>
      </c>
      <c r="E48" s="372">
        <v>23</v>
      </c>
      <c r="F48" s="372">
        <v>22</v>
      </c>
      <c r="G48" s="372">
        <v>22</v>
      </c>
      <c r="H48" s="372">
        <v>64</v>
      </c>
      <c r="I48" s="372">
        <v>18</v>
      </c>
      <c r="J48" s="224"/>
      <c r="K48" s="224"/>
      <c r="L48" s="438">
        <v>201</v>
      </c>
      <c r="M48" s="435">
        <v>99</v>
      </c>
      <c r="N48" s="372">
        <v>0</v>
      </c>
      <c r="O48" s="372">
        <v>0</v>
      </c>
      <c r="P48" s="372">
        <v>0</v>
      </c>
      <c r="Q48" s="372">
        <v>1</v>
      </c>
      <c r="R48" s="372">
        <v>0</v>
      </c>
      <c r="S48" s="372">
        <v>0</v>
      </c>
      <c r="T48" s="372">
        <v>0</v>
      </c>
      <c r="U48" s="224"/>
      <c r="V48" s="224"/>
      <c r="W48" s="438">
        <v>1</v>
      </c>
    </row>
    <row r="49" spans="2:23">
      <c r="B49" s="435">
        <v>47</v>
      </c>
      <c r="C49" s="372">
        <v>10</v>
      </c>
      <c r="D49" s="372">
        <v>41</v>
      </c>
      <c r="E49" s="372">
        <v>17</v>
      </c>
      <c r="F49" s="372">
        <v>28</v>
      </c>
      <c r="G49" s="372">
        <v>24</v>
      </c>
      <c r="H49" s="372">
        <v>60</v>
      </c>
      <c r="I49" s="372">
        <v>27</v>
      </c>
      <c r="J49" s="224"/>
      <c r="K49" s="224"/>
      <c r="L49" s="438">
        <v>207</v>
      </c>
      <c r="M49" s="435">
        <v>100</v>
      </c>
      <c r="N49" s="372">
        <v>0</v>
      </c>
      <c r="O49" s="372">
        <v>0</v>
      </c>
      <c r="P49" s="372">
        <v>0</v>
      </c>
      <c r="Q49" s="372">
        <v>1</v>
      </c>
      <c r="R49" s="372">
        <v>0</v>
      </c>
      <c r="S49" s="372">
        <v>0</v>
      </c>
      <c r="T49" s="372">
        <v>0</v>
      </c>
      <c r="U49" s="224"/>
      <c r="V49" s="224"/>
      <c r="W49" s="438">
        <v>1</v>
      </c>
    </row>
    <row r="50" spans="2:23">
      <c r="B50" s="435">
        <v>48</v>
      </c>
      <c r="C50" s="372">
        <v>16</v>
      </c>
      <c r="D50" s="372">
        <v>30</v>
      </c>
      <c r="E50" s="372">
        <v>22</v>
      </c>
      <c r="F50" s="372">
        <v>16</v>
      </c>
      <c r="G50" s="372">
        <v>23</v>
      </c>
      <c r="H50" s="372">
        <v>62</v>
      </c>
      <c r="I50" s="372">
        <v>20</v>
      </c>
      <c r="J50" s="224"/>
      <c r="K50" s="224"/>
      <c r="L50" s="438">
        <v>189</v>
      </c>
      <c r="M50" s="435">
        <v>101</v>
      </c>
      <c r="N50" s="372">
        <v>1</v>
      </c>
      <c r="O50" s="372">
        <v>0</v>
      </c>
      <c r="P50" s="372">
        <v>0</v>
      </c>
      <c r="Q50" s="372">
        <v>0</v>
      </c>
      <c r="R50" s="372">
        <v>0</v>
      </c>
      <c r="S50" s="372">
        <v>0</v>
      </c>
      <c r="T50" s="372">
        <v>0</v>
      </c>
      <c r="U50" s="224"/>
      <c r="V50" s="224"/>
      <c r="W50" s="438">
        <v>1</v>
      </c>
    </row>
    <row r="51" spans="2:23">
      <c r="B51" s="435">
        <v>49</v>
      </c>
      <c r="C51" s="372">
        <v>17</v>
      </c>
      <c r="D51" s="372">
        <v>41</v>
      </c>
      <c r="E51" s="372">
        <v>19</v>
      </c>
      <c r="F51" s="372">
        <v>35</v>
      </c>
      <c r="G51" s="372">
        <v>29</v>
      </c>
      <c r="H51" s="372">
        <v>54</v>
      </c>
      <c r="I51" s="372">
        <v>15</v>
      </c>
      <c r="J51" s="224"/>
      <c r="K51" s="224"/>
      <c r="L51" s="438">
        <v>210</v>
      </c>
      <c r="M51" s="435">
        <v>102</v>
      </c>
      <c r="N51" s="372">
        <v>0</v>
      </c>
      <c r="O51" s="372">
        <v>0</v>
      </c>
      <c r="P51" s="372">
        <v>0</v>
      </c>
      <c r="Q51" s="372">
        <v>1</v>
      </c>
      <c r="R51" s="372">
        <v>0</v>
      </c>
      <c r="S51" s="372">
        <v>0</v>
      </c>
      <c r="T51" s="372">
        <v>0</v>
      </c>
      <c r="U51" s="224"/>
      <c r="V51" s="224"/>
      <c r="W51" s="438">
        <v>1</v>
      </c>
    </row>
    <row r="52" spans="2:23">
      <c r="B52" s="435">
        <v>50</v>
      </c>
      <c r="C52" s="372">
        <v>16</v>
      </c>
      <c r="D52" s="372">
        <v>28</v>
      </c>
      <c r="E52" s="372">
        <v>15</v>
      </c>
      <c r="F52" s="372">
        <v>27</v>
      </c>
      <c r="G52" s="372">
        <v>26</v>
      </c>
      <c r="H52" s="372">
        <v>44</v>
      </c>
      <c r="I52" s="372">
        <v>21</v>
      </c>
      <c r="J52" s="224"/>
      <c r="K52" s="224"/>
      <c r="L52" s="438">
        <v>177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372">
        <v>0</v>
      </c>
      <c r="S52" s="372">
        <v>0</v>
      </c>
      <c r="T52" s="372">
        <v>0</v>
      </c>
      <c r="U52" s="224"/>
      <c r="V52" s="224"/>
      <c r="W52" s="438">
        <v>0</v>
      </c>
    </row>
    <row r="53" spans="2:23">
      <c r="B53" s="435">
        <v>51</v>
      </c>
      <c r="C53" s="372">
        <v>18</v>
      </c>
      <c r="D53" s="372">
        <v>39</v>
      </c>
      <c r="E53" s="372">
        <v>17</v>
      </c>
      <c r="F53" s="372">
        <v>23</v>
      </c>
      <c r="G53" s="372">
        <v>18</v>
      </c>
      <c r="H53" s="372">
        <v>44</v>
      </c>
      <c r="I53" s="372">
        <v>15</v>
      </c>
      <c r="J53" s="224"/>
      <c r="K53" s="224"/>
      <c r="L53" s="438">
        <v>174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372">
        <v>0</v>
      </c>
      <c r="S53" s="372">
        <v>0</v>
      </c>
      <c r="T53" s="372">
        <v>0</v>
      </c>
      <c r="U53" s="224"/>
      <c r="V53" s="224"/>
      <c r="W53" s="438">
        <v>0</v>
      </c>
    </row>
    <row r="54" spans="2:23">
      <c r="B54" s="436">
        <v>52</v>
      </c>
      <c r="C54" s="372">
        <v>20</v>
      </c>
      <c r="D54" s="372">
        <v>26</v>
      </c>
      <c r="E54" s="372">
        <v>19</v>
      </c>
      <c r="F54" s="372">
        <v>39</v>
      </c>
      <c r="G54" s="372">
        <v>20</v>
      </c>
      <c r="H54" s="372">
        <v>41</v>
      </c>
      <c r="I54" s="372">
        <v>20</v>
      </c>
      <c r="J54" s="224"/>
      <c r="K54" s="224"/>
      <c r="L54" s="438">
        <v>185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372">
        <v>0</v>
      </c>
      <c r="T54" s="372">
        <v>0</v>
      </c>
      <c r="U54" s="227"/>
      <c r="V54" s="227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2"/>
      <c r="M55" s="444" t="s">
        <v>54</v>
      </c>
      <c r="N55" s="441">
        <v>1025</v>
      </c>
      <c r="O55" s="441">
        <v>1850</v>
      </c>
      <c r="P55" s="441">
        <v>1185</v>
      </c>
      <c r="Q55" s="441">
        <v>1641</v>
      </c>
      <c r="R55" s="441">
        <v>1378</v>
      </c>
      <c r="S55" s="441">
        <v>3176</v>
      </c>
      <c r="T55" s="439">
        <v>946</v>
      </c>
      <c r="U55" s="442"/>
      <c r="V55" s="445"/>
      <c r="W55" s="439">
        <v>11201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7" width="7.625" style="51" customWidth="1"/>
    <col min="8" max="8" width="7.625" style="50" customWidth="1"/>
    <col min="9" max="12" width="7.625" style="51" customWidth="1"/>
    <col min="13" max="13" width="7.625" style="86" customWidth="1"/>
    <col min="14" max="20" width="7.625" style="49"/>
    <col min="21" max="21" width="7.25" style="49" customWidth="1"/>
    <col min="22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 t="s">
        <v>25</v>
      </c>
      <c r="I1" s="437" t="s">
        <v>26</v>
      </c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 t="s">
        <v>25</v>
      </c>
      <c r="T1" s="437" t="s">
        <v>26</v>
      </c>
      <c r="U1" s="437"/>
      <c r="V1" s="437"/>
      <c r="W1" s="437" t="s">
        <v>1</v>
      </c>
    </row>
    <row r="2" spans="2:23">
      <c r="B2" s="606" t="s">
        <v>126</v>
      </c>
      <c r="C2" s="372">
        <v>8</v>
      </c>
      <c r="D2" s="372">
        <v>23</v>
      </c>
      <c r="E2" s="372">
        <v>17</v>
      </c>
      <c r="F2" s="372">
        <v>6</v>
      </c>
      <c r="G2" s="372">
        <v>11</v>
      </c>
      <c r="H2" s="372">
        <v>28</v>
      </c>
      <c r="I2" s="372">
        <v>3</v>
      </c>
      <c r="J2" s="224"/>
      <c r="K2" s="224"/>
      <c r="L2" s="438">
        <v>96</v>
      </c>
      <c r="M2" s="435">
        <v>53</v>
      </c>
      <c r="N2" s="372">
        <v>19</v>
      </c>
      <c r="O2" s="372">
        <v>31</v>
      </c>
      <c r="P2" s="372">
        <v>11</v>
      </c>
      <c r="Q2" s="372">
        <v>26</v>
      </c>
      <c r="R2" s="372">
        <v>13</v>
      </c>
      <c r="S2" s="372">
        <v>35</v>
      </c>
      <c r="T2" s="372">
        <v>11</v>
      </c>
      <c r="U2" s="224"/>
      <c r="V2" s="224"/>
      <c r="W2" s="438">
        <v>146</v>
      </c>
    </row>
    <row r="3" spans="2:23">
      <c r="B3" s="435">
        <v>1</v>
      </c>
      <c r="C3" s="372">
        <v>9</v>
      </c>
      <c r="D3" s="372">
        <v>16</v>
      </c>
      <c r="E3" s="372">
        <v>14</v>
      </c>
      <c r="F3" s="372">
        <v>17</v>
      </c>
      <c r="G3" s="372">
        <v>11</v>
      </c>
      <c r="H3" s="372">
        <v>29</v>
      </c>
      <c r="I3" s="372">
        <v>10</v>
      </c>
      <c r="J3" s="224"/>
      <c r="K3" s="224"/>
      <c r="L3" s="438">
        <v>106</v>
      </c>
      <c r="M3" s="435">
        <v>54</v>
      </c>
      <c r="N3" s="372">
        <v>17</v>
      </c>
      <c r="O3" s="372">
        <v>25</v>
      </c>
      <c r="P3" s="372">
        <v>8</v>
      </c>
      <c r="Q3" s="372">
        <v>31</v>
      </c>
      <c r="R3" s="372">
        <v>20</v>
      </c>
      <c r="S3" s="372">
        <v>39</v>
      </c>
      <c r="T3" s="372">
        <v>14</v>
      </c>
      <c r="U3" s="224"/>
      <c r="V3" s="224"/>
      <c r="W3" s="438">
        <v>154</v>
      </c>
    </row>
    <row r="4" spans="2:23">
      <c r="B4" s="435">
        <v>2</v>
      </c>
      <c r="C4" s="372">
        <v>7</v>
      </c>
      <c r="D4" s="372">
        <v>12</v>
      </c>
      <c r="E4" s="372">
        <v>16</v>
      </c>
      <c r="F4" s="372">
        <v>16</v>
      </c>
      <c r="G4" s="372">
        <v>13</v>
      </c>
      <c r="H4" s="372">
        <v>37</v>
      </c>
      <c r="I4" s="372">
        <v>7</v>
      </c>
      <c r="J4" s="224"/>
      <c r="K4" s="224"/>
      <c r="L4" s="438">
        <v>108</v>
      </c>
      <c r="M4" s="435">
        <v>55</v>
      </c>
      <c r="N4" s="372">
        <v>16</v>
      </c>
      <c r="O4" s="372">
        <v>27</v>
      </c>
      <c r="P4" s="372">
        <v>7</v>
      </c>
      <c r="Q4" s="372">
        <v>26</v>
      </c>
      <c r="R4" s="372">
        <v>10</v>
      </c>
      <c r="S4" s="372">
        <v>33</v>
      </c>
      <c r="T4" s="372">
        <v>10</v>
      </c>
      <c r="U4" s="224"/>
      <c r="V4" s="224"/>
      <c r="W4" s="438">
        <v>129</v>
      </c>
    </row>
    <row r="5" spans="2:23">
      <c r="B5" s="435">
        <v>3</v>
      </c>
      <c r="C5" s="372">
        <v>12</v>
      </c>
      <c r="D5" s="372">
        <v>19</v>
      </c>
      <c r="E5" s="372">
        <v>20</v>
      </c>
      <c r="F5" s="372">
        <v>14</v>
      </c>
      <c r="G5" s="372">
        <v>17</v>
      </c>
      <c r="H5" s="372">
        <v>45</v>
      </c>
      <c r="I5" s="372">
        <v>10</v>
      </c>
      <c r="J5" s="224"/>
      <c r="K5" s="224"/>
      <c r="L5" s="438">
        <v>137</v>
      </c>
      <c r="M5" s="435">
        <v>56</v>
      </c>
      <c r="N5" s="372">
        <v>16</v>
      </c>
      <c r="O5" s="372">
        <v>23</v>
      </c>
      <c r="P5" s="372">
        <v>8</v>
      </c>
      <c r="Q5" s="372">
        <v>24</v>
      </c>
      <c r="R5" s="372">
        <v>10</v>
      </c>
      <c r="S5" s="372">
        <v>51</v>
      </c>
      <c r="T5" s="372">
        <v>5</v>
      </c>
      <c r="U5" s="224"/>
      <c r="V5" s="224"/>
      <c r="W5" s="438">
        <v>137</v>
      </c>
    </row>
    <row r="6" spans="2:23">
      <c r="B6" s="435">
        <v>4</v>
      </c>
      <c r="C6" s="372">
        <v>9</v>
      </c>
      <c r="D6" s="372">
        <v>15</v>
      </c>
      <c r="E6" s="372">
        <v>20</v>
      </c>
      <c r="F6" s="372">
        <v>14</v>
      </c>
      <c r="G6" s="372">
        <v>15</v>
      </c>
      <c r="H6" s="372">
        <v>45</v>
      </c>
      <c r="I6" s="372">
        <v>8</v>
      </c>
      <c r="J6" s="224"/>
      <c r="K6" s="224"/>
      <c r="L6" s="438">
        <v>126</v>
      </c>
      <c r="M6" s="435">
        <v>57</v>
      </c>
      <c r="N6" s="372">
        <v>18</v>
      </c>
      <c r="O6" s="372">
        <v>25</v>
      </c>
      <c r="P6" s="372">
        <v>9</v>
      </c>
      <c r="Q6" s="372">
        <v>15</v>
      </c>
      <c r="R6" s="372">
        <v>13</v>
      </c>
      <c r="S6" s="372">
        <v>38</v>
      </c>
      <c r="T6" s="372">
        <v>12</v>
      </c>
      <c r="U6" s="224"/>
      <c r="V6" s="224"/>
      <c r="W6" s="438">
        <v>130</v>
      </c>
    </row>
    <row r="7" spans="2:23">
      <c r="B7" s="435">
        <v>5</v>
      </c>
      <c r="C7" s="372">
        <v>6</v>
      </c>
      <c r="D7" s="372">
        <v>11</v>
      </c>
      <c r="E7" s="372">
        <v>16</v>
      </c>
      <c r="F7" s="372">
        <v>16</v>
      </c>
      <c r="G7" s="372">
        <v>16</v>
      </c>
      <c r="H7" s="372">
        <v>54</v>
      </c>
      <c r="I7" s="372">
        <v>5</v>
      </c>
      <c r="J7" s="224"/>
      <c r="K7" s="224"/>
      <c r="L7" s="438">
        <v>124</v>
      </c>
      <c r="M7" s="435">
        <v>58</v>
      </c>
      <c r="N7" s="372">
        <v>12</v>
      </c>
      <c r="O7" s="372">
        <v>20</v>
      </c>
      <c r="P7" s="372">
        <v>7</v>
      </c>
      <c r="Q7" s="372">
        <v>19</v>
      </c>
      <c r="R7" s="372">
        <v>12</v>
      </c>
      <c r="S7" s="372">
        <v>28</v>
      </c>
      <c r="T7" s="372">
        <v>10</v>
      </c>
      <c r="U7" s="224"/>
      <c r="V7" s="224"/>
      <c r="W7" s="438">
        <v>108</v>
      </c>
    </row>
    <row r="8" spans="2:23">
      <c r="B8" s="435">
        <v>6</v>
      </c>
      <c r="C8" s="372">
        <v>10</v>
      </c>
      <c r="D8" s="372">
        <v>19</v>
      </c>
      <c r="E8" s="372">
        <v>12</v>
      </c>
      <c r="F8" s="372">
        <v>15</v>
      </c>
      <c r="G8" s="372">
        <v>13</v>
      </c>
      <c r="H8" s="372">
        <v>38</v>
      </c>
      <c r="I8" s="372">
        <v>7</v>
      </c>
      <c r="J8" s="224"/>
      <c r="K8" s="224"/>
      <c r="L8" s="438">
        <v>114</v>
      </c>
      <c r="M8" s="435">
        <v>59</v>
      </c>
      <c r="N8" s="372">
        <v>9</v>
      </c>
      <c r="O8" s="372">
        <v>17</v>
      </c>
      <c r="P8" s="372">
        <v>8</v>
      </c>
      <c r="Q8" s="372">
        <v>22</v>
      </c>
      <c r="R8" s="372">
        <v>10</v>
      </c>
      <c r="S8" s="372">
        <v>29</v>
      </c>
      <c r="T8" s="372">
        <v>8</v>
      </c>
      <c r="U8" s="224"/>
      <c r="V8" s="224"/>
      <c r="W8" s="438">
        <v>103</v>
      </c>
    </row>
    <row r="9" spans="2:23">
      <c r="B9" s="435">
        <v>7</v>
      </c>
      <c r="C9" s="372">
        <v>4</v>
      </c>
      <c r="D9" s="372">
        <v>12</v>
      </c>
      <c r="E9" s="372">
        <v>13</v>
      </c>
      <c r="F9" s="372">
        <v>11</v>
      </c>
      <c r="G9" s="372">
        <v>14</v>
      </c>
      <c r="H9" s="372">
        <v>43</v>
      </c>
      <c r="I9" s="372">
        <v>2</v>
      </c>
      <c r="J9" s="224"/>
      <c r="K9" s="224"/>
      <c r="L9" s="438">
        <v>99</v>
      </c>
      <c r="M9" s="435">
        <v>60</v>
      </c>
      <c r="N9" s="372">
        <v>15</v>
      </c>
      <c r="O9" s="372">
        <v>20</v>
      </c>
      <c r="P9" s="372">
        <v>11</v>
      </c>
      <c r="Q9" s="372">
        <v>17</v>
      </c>
      <c r="R9" s="372">
        <v>12</v>
      </c>
      <c r="S9" s="372">
        <v>29</v>
      </c>
      <c r="T9" s="372">
        <v>8</v>
      </c>
      <c r="U9" s="224"/>
      <c r="V9" s="224"/>
      <c r="W9" s="438">
        <v>112</v>
      </c>
    </row>
    <row r="10" spans="2:23">
      <c r="B10" s="435">
        <v>8</v>
      </c>
      <c r="C10" s="372">
        <v>6</v>
      </c>
      <c r="D10" s="372">
        <v>14</v>
      </c>
      <c r="E10" s="372">
        <v>13</v>
      </c>
      <c r="F10" s="372">
        <v>19</v>
      </c>
      <c r="G10" s="372">
        <v>10</v>
      </c>
      <c r="H10" s="372">
        <v>40</v>
      </c>
      <c r="I10" s="372">
        <v>5</v>
      </c>
      <c r="J10" s="224"/>
      <c r="K10" s="224"/>
      <c r="L10" s="438">
        <v>107</v>
      </c>
      <c r="M10" s="435">
        <v>61</v>
      </c>
      <c r="N10" s="372">
        <v>13</v>
      </c>
      <c r="O10" s="372">
        <v>16</v>
      </c>
      <c r="P10" s="372">
        <v>6</v>
      </c>
      <c r="Q10" s="372">
        <v>17</v>
      </c>
      <c r="R10" s="372">
        <v>11</v>
      </c>
      <c r="S10" s="372">
        <v>37</v>
      </c>
      <c r="T10" s="372">
        <v>7</v>
      </c>
      <c r="U10" s="224"/>
      <c r="V10" s="224"/>
      <c r="W10" s="438">
        <v>107</v>
      </c>
    </row>
    <row r="11" spans="2:23">
      <c r="B11" s="435">
        <v>9</v>
      </c>
      <c r="C11" s="372">
        <v>4</v>
      </c>
      <c r="D11" s="372">
        <v>16</v>
      </c>
      <c r="E11" s="372">
        <v>16</v>
      </c>
      <c r="F11" s="372">
        <v>16</v>
      </c>
      <c r="G11" s="372">
        <v>9</v>
      </c>
      <c r="H11" s="372">
        <v>35</v>
      </c>
      <c r="I11" s="372">
        <v>13</v>
      </c>
      <c r="J11" s="224"/>
      <c r="K11" s="224"/>
      <c r="L11" s="438">
        <v>109</v>
      </c>
      <c r="M11" s="435">
        <v>62</v>
      </c>
      <c r="N11" s="372">
        <v>11</v>
      </c>
      <c r="O11" s="372">
        <v>23</v>
      </c>
      <c r="P11" s="372">
        <v>7</v>
      </c>
      <c r="Q11" s="372">
        <v>12</v>
      </c>
      <c r="R11" s="372">
        <v>13</v>
      </c>
      <c r="S11" s="372">
        <v>39</v>
      </c>
      <c r="T11" s="372">
        <v>4</v>
      </c>
      <c r="U11" s="224"/>
      <c r="V11" s="224"/>
      <c r="W11" s="438">
        <v>109</v>
      </c>
    </row>
    <row r="12" spans="2:23">
      <c r="B12" s="435">
        <v>10</v>
      </c>
      <c r="C12" s="372">
        <v>8</v>
      </c>
      <c r="D12" s="372">
        <v>11</v>
      </c>
      <c r="E12" s="372">
        <v>12</v>
      </c>
      <c r="F12" s="372">
        <v>21</v>
      </c>
      <c r="G12" s="372">
        <v>7</v>
      </c>
      <c r="H12" s="372">
        <v>41</v>
      </c>
      <c r="I12" s="372">
        <v>9</v>
      </c>
      <c r="J12" s="224"/>
      <c r="K12" s="224"/>
      <c r="L12" s="438">
        <v>109</v>
      </c>
      <c r="M12" s="435">
        <v>63</v>
      </c>
      <c r="N12" s="372">
        <v>13</v>
      </c>
      <c r="O12" s="372">
        <v>17</v>
      </c>
      <c r="P12" s="372">
        <v>10</v>
      </c>
      <c r="Q12" s="372">
        <v>24</v>
      </c>
      <c r="R12" s="372">
        <v>12</v>
      </c>
      <c r="S12" s="372">
        <v>27</v>
      </c>
      <c r="T12" s="372">
        <v>8</v>
      </c>
      <c r="U12" s="224"/>
      <c r="V12" s="224"/>
      <c r="W12" s="438">
        <v>111</v>
      </c>
    </row>
    <row r="13" spans="2:23">
      <c r="B13" s="435">
        <v>11</v>
      </c>
      <c r="C13" s="372">
        <v>3</v>
      </c>
      <c r="D13" s="372">
        <v>20</v>
      </c>
      <c r="E13" s="372">
        <v>10</v>
      </c>
      <c r="F13" s="372">
        <v>22</v>
      </c>
      <c r="G13" s="372">
        <v>10</v>
      </c>
      <c r="H13" s="372">
        <v>34</v>
      </c>
      <c r="I13" s="372">
        <v>5</v>
      </c>
      <c r="J13" s="224"/>
      <c r="K13" s="224"/>
      <c r="L13" s="438">
        <v>104</v>
      </c>
      <c r="M13" s="435">
        <v>64</v>
      </c>
      <c r="N13" s="372">
        <v>15</v>
      </c>
      <c r="O13" s="372">
        <v>14</v>
      </c>
      <c r="P13" s="372">
        <v>9</v>
      </c>
      <c r="Q13" s="372">
        <v>10</v>
      </c>
      <c r="R13" s="372">
        <v>14</v>
      </c>
      <c r="S13" s="372">
        <v>37</v>
      </c>
      <c r="T13" s="372">
        <v>7</v>
      </c>
      <c r="U13" s="224"/>
      <c r="V13" s="224"/>
      <c r="W13" s="438">
        <v>106</v>
      </c>
    </row>
    <row r="14" spans="2:23">
      <c r="B14" s="435">
        <v>12</v>
      </c>
      <c r="C14" s="372">
        <v>6</v>
      </c>
      <c r="D14" s="372">
        <v>16</v>
      </c>
      <c r="E14" s="372">
        <v>6</v>
      </c>
      <c r="F14" s="372">
        <v>14</v>
      </c>
      <c r="G14" s="372">
        <v>14</v>
      </c>
      <c r="H14" s="372">
        <v>32</v>
      </c>
      <c r="I14" s="372">
        <v>8</v>
      </c>
      <c r="J14" s="224"/>
      <c r="K14" s="224"/>
      <c r="L14" s="438">
        <v>96</v>
      </c>
      <c r="M14" s="435">
        <v>65</v>
      </c>
      <c r="N14" s="372">
        <v>8</v>
      </c>
      <c r="O14" s="372">
        <v>20</v>
      </c>
      <c r="P14" s="372">
        <v>8</v>
      </c>
      <c r="Q14" s="372">
        <v>20</v>
      </c>
      <c r="R14" s="372">
        <v>7</v>
      </c>
      <c r="S14" s="372">
        <v>38</v>
      </c>
      <c r="T14" s="372">
        <v>8</v>
      </c>
      <c r="U14" s="224"/>
      <c r="V14" s="224"/>
      <c r="W14" s="438">
        <v>109</v>
      </c>
    </row>
    <row r="15" spans="2:23">
      <c r="B15" s="435">
        <v>13</v>
      </c>
      <c r="C15" s="372">
        <v>7</v>
      </c>
      <c r="D15" s="372">
        <v>10</v>
      </c>
      <c r="E15" s="372">
        <v>8</v>
      </c>
      <c r="F15" s="372">
        <v>19</v>
      </c>
      <c r="G15" s="372">
        <v>9</v>
      </c>
      <c r="H15" s="372">
        <v>30</v>
      </c>
      <c r="I15" s="372">
        <v>7</v>
      </c>
      <c r="J15" s="224"/>
      <c r="K15" s="224"/>
      <c r="L15" s="438">
        <v>90</v>
      </c>
      <c r="M15" s="435">
        <v>66</v>
      </c>
      <c r="N15" s="372">
        <v>6</v>
      </c>
      <c r="O15" s="372">
        <v>20</v>
      </c>
      <c r="P15" s="372">
        <v>4</v>
      </c>
      <c r="Q15" s="372">
        <v>15</v>
      </c>
      <c r="R15" s="372">
        <v>10</v>
      </c>
      <c r="S15" s="372">
        <v>40</v>
      </c>
      <c r="T15" s="372">
        <v>9</v>
      </c>
      <c r="U15" s="224"/>
      <c r="V15" s="224"/>
      <c r="W15" s="438">
        <v>104</v>
      </c>
    </row>
    <row r="16" spans="2:23">
      <c r="B16" s="435">
        <v>14</v>
      </c>
      <c r="C16" s="372">
        <v>16</v>
      </c>
      <c r="D16" s="372">
        <v>16</v>
      </c>
      <c r="E16" s="372">
        <v>5</v>
      </c>
      <c r="F16" s="372">
        <v>17</v>
      </c>
      <c r="G16" s="372">
        <v>13</v>
      </c>
      <c r="H16" s="372">
        <v>24</v>
      </c>
      <c r="I16" s="372">
        <v>8</v>
      </c>
      <c r="J16" s="224"/>
      <c r="K16" s="224"/>
      <c r="L16" s="438">
        <v>99</v>
      </c>
      <c r="M16" s="435">
        <v>67</v>
      </c>
      <c r="N16" s="372">
        <v>6</v>
      </c>
      <c r="O16" s="372">
        <v>13</v>
      </c>
      <c r="P16" s="372">
        <v>7</v>
      </c>
      <c r="Q16" s="372">
        <v>14</v>
      </c>
      <c r="R16" s="372">
        <v>13</v>
      </c>
      <c r="S16" s="372">
        <v>30</v>
      </c>
      <c r="T16" s="372">
        <v>11</v>
      </c>
      <c r="U16" s="224"/>
      <c r="V16" s="224"/>
      <c r="W16" s="438">
        <v>94</v>
      </c>
    </row>
    <row r="17" spans="2:23">
      <c r="B17" s="435">
        <v>15</v>
      </c>
      <c r="C17" s="372">
        <v>6</v>
      </c>
      <c r="D17" s="372">
        <v>7</v>
      </c>
      <c r="E17" s="372">
        <v>9</v>
      </c>
      <c r="F17" s="372">
        <v>13</v>
      </c>
      <c r="G17" s="372">
        <v>11</v>
      </c>
      <c r="H17" s="372">
        <v>26</v>
      </c>
      <c r="I17" s="372">
        <v>7</v>
      </c>
      <c r="J17" s="224"/>
      <c r="K17" s="224"/>
      <c r="L17" s="438">
        <v>79</v>
      </c>
      <c r="M17" s="435">
        <v>68</v>
      </c>
      <c r="N17" s="372">
        <v>10</v>
      </c>
      <c r="O17" s="372">
        <v>16</v>
      </c>
      <c r="P17" s="372">
        <v>7</v>
      </c>
      <c r="Q17" s="372">
        <v>12</v>
      </c>
      <c r="R17" s="372">
        <v>15</v>
      </c>
      <c r="S17" s="372">
        <v>31</v>
      </c>
      <c r="T17" s="372">
        <v>6</v>
      </c>
      <c r="U17" s="224"/>
      <c r="V17" s="224"/>
      <c r="W17" s="438">
        <v>97</v>
      </c>
    </row>
    <row r="18" spans="2:23">
      <c r="B18" s="435">
        <v>16</v>
      </c>
      <c r="C18" s="372">
        <v>5</v>
      </c>
      <c r="D18" s="372">
        <v>18</v>
      </c>
      <c r="E18" s="372">
        <v>11</v>
      </c>
      <c r="F18" s="372">
        <v>20</v>
      </c>
      <c r="G18" s="372">
        <v>10</v>
      </c>
      <c r="H18" s="372">
        <v>27</v>
      </c>
      <c r="I18" s="372">
        <v>11</v>
      </c>
      <c r="J18" s="224"/>
      <c r="K18" s="224"/>
      <c r="L18" s="438">
        <v>102</v>
      </c>
      <c r="M18" s="435">
        <v>69</v>
      </c>
      <c r="N18" s="372">
        <v>16</v>
      </c>
      <c r="O18" s="372">
        <v>22</v>
      </c>
      <c r="P18" s="372">
        <v>9</v>
      </c>
      <c r="Q18" s="372">
        <v>22</v>
      </c>
      <c r="R18" s="372">
        <v>6</v>
      </c>
      <c r="S18" s="372">
        <v>36</v>
      </c>
      <c r="T18" s="372">
        <v>9</v>
      </c>
      <c r="U18" s="224"/>
      <c r="V18" s="224"/>
      <c r="W18" s="438">
        <v>120</v>
      </c>
    </row>
    <row r="19" spans="2:23">
      <c r="B19" s="435">
        <v>17</v>
      </c>
      <c r="C19" s="372">
        <v>5</v>
      </c>
      <c r="D19" s="372">
        <v>12</v>
      </c>
      <c r="E19" s="372">
        <v>7</v>
      </c>
      <c r="F19" s="372">
        <v>13</v>
      </c>
      <c r="G19" s="372">
        <v>12</v>
      </c>
      <c r="H19" s="372">
        <v>25</v>
      </c>
      <c r="I19" s="372">
        <v>7</v>
      </c>
      <c r="J19" s="224"/>
      <c r="K19" s="224"/>
      <c r="L19" s="438">
        <v>81</v>
      </c>
      <c r="M19" s="435">
        <v>70</v>
      </c>
      <c r="N19" s="372">
        <v>12</v>
      </c>
      <c r="O19" s="372">
        <v>24</v>
      </c>
      <c r="P19" s="372">
        <v>5</v>
      </c>
      <c r="Q19" s="372">
        <v>32</v>
      </c>
      <c r="R19" s="372">
        <v>19</v>
      </c>
      <c r="S19" s="372">
        <v>43</v>
      </c>
      <c r="T19" s="372">
        <v>14</v>
      </c>
      <c r="U19" s="224"/>
      <c r="V19" s="224"/>
      <c r="W19" s="438">
        <v>149</v>
      </c>
    </row>
    <row r="20" spans="2:23">
      <c r="B20" s="435">
        <v>18</v>
      </c>
      <c r="C20" s="372">
        <v>7</v>
      </c>
      <c r="D20" s="372">
        <v>13</v>
      </c>
      <c r="E20" s="372">
        <v>5</v>
      </c>
      <c r="F20" s="372">
        <v>15</v>
      </c>
      <c r="G20" s="372">
        <v>11</v>
      </c>
      <c r="H20" s="372">
        <v>29</v>
      </c>
      <c r="I20" s="372">
        <v>13</v>
      </c>
      <c r="J20" s="224"/>
      <c r="K20" s="224"/>
      <c r="L20" s="438">
        <v>93</v>
      </c>
      <c r="M20" s="435">
        <v>71</v>
      </c>
      <c r="N20" s="372">
        <v>9</v>
      </c>
      <c r="O20" s="372">
        <v>27</v>
      </c>
      <c r="P20" s="372">
        <v>11</v>
      </c>
      <c r="Q20" s="372">
        <v>26</v>
      </c>
      <c r="R20" s="372">
        <v>16</v>
      </c>
      <c r="S20" s="372">
        <v>33</v>
      </c>
      <c r="T20" s="372">
        <v>8</v>
      </c>
      <c r="U20" s="224"/>
      <c r="V20" s="224"/>
      <c r="W20" s="438">
        <v>130</v>
      </c>
    </row>
    <row r="21" spans="2:23">
      <c r="B21" s="435">
        <v>19</v>
      </c>
      <c r="C21" s="372">
        <v>8</v>
      </c>
      <c r="D21" s="372">
        <v>8</v>
      </c>
      <c r="E21" s="372">
        <v>6</v>
      </c>
      <c r="F21" s="372">
        <v>20</v>
      </c>
      <c r="G21" s="372">
        <v>11</v>
      </c>
      <c r="H21" s="372">
        <v>32</v>
      </c>
      <c r="I21" s="372">
        <v>9</v>
      </c>
      <c r="J21" s="224"/>
      <c r="K21" s="224"/>
      <c r="L21" s="438">
        <v>94</v>
      </c>
      <c r="M21" s="435">
        <v>72</v>
      </c>
      <c r="N21" s="372">
        <v>9</v>
      </c>
      <c r="O21" s="372">
        <v>31</v>
      </c>
      <c r="P21" s="372">
        <v>12</v>
      </c>
      <c r="Q21" s="372">
        <v>28</v>
      </c>
      <c r="R21" s="372">
        <v>15</v>
      </c>
      <c r="S21" s="372">
        <v>33</v>
      </c>
      <c r="T21" s="372">
        <v>9</v>
      </c>
      <c r="U21" s="224"/>
      <c r="V21" s="224"/>
      <c r="W21" s="438">
        <v>137</v>
      </c>
    </row>
    <row r="22" spans="2:23">
      <c r="B22" s="435">
        <v>20</v>
      </c>
      <c r="C22" s="372">
        <v>10</v>
      </c>
      <c r="D22" s="372">
        <v>11</v>
      </c>
      <c r="E22" s="372">
        <v>8</v>
      </c>
      <c r="F22" s="372">
        <v>21</v>
      </c>
      <c r="G22" s="372">
        <v>15</v>
      </c>
      <c r="H22" s="372">
        <v>32</v>
      </c>
      <c r="I22" s="372">
        <v>6</v>
      </c>
      <c r="J22" s="224"/>
      <c r="K22" s="224"/>
      <c r="L22" s="438">
        <v>103</v>
      </c>
      <c r="M22" s="435">
        <v>73</v>
      </c>
      <c r="N22" s="372">
        <v>4</v>
      </c>
      <c r="O22" s="372">
        <v>14</v>
      </c>
      <c r="P22" s="372">
        <v>6</v>
      </c>
      <c r="Q22" s="372">
        <v>16</v>
      </c>
      <c r="R22" s="372">
        <v>10</v>
      </c>
      <c r="S22" s="372">
        <v>28</v>
      </c>
      <c r="T22" s="372">
        <v>7</v>
      </c>
      <c r="U22" s="224"/>
      <c r="V22" s="224"/>
      <c r="W22" s="438">
        <v>85</v>
      </c>
    </row>
    <row r="23" spans="2:23">
      <c r="B23" s="435">
        <v>21</v>
      </c>
      <c r="C23" s="372">
        <v>12</v>
      </c>
      <c r="D23" s="372">
        <v>12</v>
      </c>
      <c r="E23" s="372">
        <v>12</v>
      </c>
      <c r="F23" s="372">
        <v>22</v>
      </c>
      <c r="G23" s="372">
        <v>22</v>
      </c>
      <c r="H23" s="372">
        <v>25</v>
      </c>
      <c r="I23" s="372">
        <v>8</v>
      </c>
      <c r="J23" s="224"/>
      <c r="K23" s="224"/>
      <c r="L23" s="438">
        <v>113</v>
      </c>
      <c r="M23" s="435">
        <v>74</v>
      </c>
      <c r="N23" s="372">
        <v>4</v>
      </c>
      <c r="O23" s="372">
        <v>15</v>
      </c>
      <c r="P23" s="372">
        <v>6</v>
      </c>
      <c r="Q23" s="372">
        <v>8</v>
      </c>
      <c r="R23" s="372">
        <v>7</v>
      </c>
      <c r="S23" s="372">
        <v>31</v>
      </c>
      <c r="T23" s="372">
        <v>9</v>
      </c>
      <c r="U23" s="224"/>
      <c r="V23" s="224"/>
      <c r="W23" s="438">
        <v>80</v>
      </c>
    </row>
    <row r="24" spans="2:23">
      <c r="B24" s="435">
        <v>22</v>
      </c>
      <c r="C24" s="372">
        <v>7</v>
      </c>
      <c r="D24" s="372">
        <v>19</v>
      </c>
      <c r="E24" s="372">
        <v>17</v>
      </c>
      <c r="F24" s="372">
        <v>30</v>
      </c>
      <c r="G24" s="372">
        <v>23</v>
      </c>
      <c r="H24" s="372">
        <v>34</v>
      </c>
      <c r="I24" s="372">
        <v>12</v>
      </c>
      <c r="J24" s="224"/>
      <c r="K24" s="224"/>
      <c r="L24" s="438">
        <v>142</v>
      </c>
      <c r="M24" s="435">
        <v>75</v>
      </c>
      <c r="N24" s="372">
        <v>8</v>
      </c>
      <c r="O24" s="372">
        <v>18</v>
      </c>
      <c r="P24" s="372">
        <v>4</v>
      </c>
      <c r="Q24" s="372">
        <v>9</v>
      </c>
      <c r="R24" s="372">
        <v>11</v>
      </c>
      <c r="S24" s="372">
        <v>35</v>
      </c>
      <c r="T24" s="372">
        <v>14</v>
      </c>
      <c r="U24" s="224"/>
      <c r="V24" s="224"/>
      <c r="W24" s="438">
        <v>99</v>
      </c>
    </row>
    <row r="25" spans="2:23">
      <c r="B25" s="435">
        <v>23</v>
      </c>
      <c r="C25" s="372">
        <v>11</v>
      </c>
      <c r="D25" s="372">
        <v>20</v>
      </c>
      <c r="E25" s="372">
        <v>9</v>
      </c>
      <c r="F25" s="372">
        <v>23</v>
      </c>
      <c r="G25" s="372">
        <v>17</v>
      </c>
      <c r="H25" s="372">
        <v>30</v>
      </c>
      <c r="I25" s="372">
        <v>9</v>
      </c>
      <c r="J25" s="224"/>
      <c r="K25" s="224"/>
      <c r="L25" s="438">
        <v>119</v>
      </c>
      <c r="M25" s="435">
        <v>76</v>
      </c>
      <c r="N25" s="372">
        <v>9</v>
      </c>
      <c r="O25" s="372">
        <v>16</v>
      </c>
      <c r="P25" s="372">
        <v>8</v>
      </c>
      <c r="Q25" s="372">
        <v>12</v>
      </c>
      <c r="R25" s="372">
        <v>12</v>
      </c>
      <c r="S25" s="372">
        <v>28</v>
      </c>
      <c r="T25" s="372">
        <v>7</v>
      </c>
      <c r="U25" s="224"/>
      <c r="V25" s="224"/>
      <c r="W25" s="438">
        <v>92</v>
      </c>
    </row>
    <row r="26" spans="2:23">
      <c r="B26" s="435">
        <v>24</v>
      </c>
      <c r="C26" s="372">
        <v>15</v>
      </c>
      <c r="D26" s="372">
        <v>18</v>
      </c>
      <c r="E26" s="372">
        <v>15</v>
      </c>
      <c r="F26" s="372">
        <v>21</v>
      </c>
      <c r="G26" s="372">
        <v>16</v>
      </c>
      <c r="H26" s="372">
        <v>34</v>
      </c>
      <c r="I26" s="372">
        <v>6</v>
      </c>
      <c r="J26" s="224"/>
      <c r="K26" s="224"/>
      <c r="L26" s="438">
        <v>125</v>
      </c>
      <c r="M26" s="435">
        <v>77</v>
      </c>
      <c r="N26" s="372">
        <v>8</v>
      </c>
      <c r="O26" s="372">
        <v>31</v>
      </c>
      <c r="P26" s="372">
        <v>5</v>
      </c>
      <c r="Q26" s="372">
        <v>13</v>
      </c>
      <c r="R26" s="372">
        <v>9</v>
      </c>
      <c r="S26" s="372">
        <v>29</v>
      </c>
      <c r="T26" s="372">
        <v>8</v>
      </c>
      <c r="U26" s="224"/>
      <c r="V26" s="224"/>
      <c r="W26" s="438">
        <v>103</v>
      </c>
    </row>
    <row r="27" spans="2:23">
      <c r="B27" s="435">
        <v>25</v>
      </c>
      <c r="C27" s="372">
        <v>19</v>
      </c>
      <c r="D27" s="372">
        <v>19</v>
      </c>
      <c r="E27" s="372">
        <v>11</v>
      </c>
      <c r="F27" s="372">
        <v>29</v>
      </c>
      <c r="G27" s="372">
        <v>25</v>
      </c>
      <c r="H27" s="372">
        <v>22</v>
      </c>
      <c r="I27" s="372">
        <v>6</v>
      </c>
      <c r="J27" s="224"/>
      <c r="K27" s="224"/>
      <c r="L27" s="438">
        <v>131</v>
      </c>
      <c r="M27" s="435">
        <v>78</v>
      </c>
      <c r="N27" s="372">
        <v>7</v>
      </c>
      <c r="O27" s="372">
        <v>31</v>
      </c>
      <c r="P27" s="372">
        <v>6</v>
      </c>
      <c r="Q27" s="372">
        <v>14</v>
      </c>
      <c r="R27" s="372">
        <v>14</v>
      </c>
      <c r="S27" s="372">
        <v>23</v>
      </c>
      <c r="T27" s="372">
        <v>14</v>
      </c>
      <c r="U27" s="224"/>
      <c r="V27" s="224"/>
      <c r="W27" s="438">
        <v>109</v>
      </c>
    </row>
    <row r="28" spans="2:23">
      <c r="B28" s="435">
        <v>26</v>
      </c>
      <c r="C28" s="372">
        <v>14</v>
      </c>
      <c r="D28" s="372">
        <v>34</v>
      </c>
      <c r="E28" s="372">
        <v>19</v>
      </c>
      <c r="F28" s="372">
        <v>23</v>
      </c>
      <c r="G28" s="372">
        <v>14</v>
      </c>
      <c r="H28" s="372">
        <v>16</v>
      </c>
      <c r="I28" s="372">
        <v>11</v>
      </c>
      <c r="J28" s="224"/>
      <c r="K28" s="224"/>
      <c r="L28" s="438">
        <v>131</v>
      </c>
      <c r="M28" s="435">
        <v>79</v>
      </c>
      <c r="N28" s="372">
        <v>11</v>
      </c>
      <c r="O28" s="372">
        <v>21</v>
      </c>
      <c r="P28" s="372">
        <v>6</v>
      </c>
      <c r="Q28" s="372">
        <v>9</v>
      </c>
      <c r="R28" s="372">
        <v>16</v>
      </c>
      <c r="S28" s="372">
        <v>23</v>
      </c>
      <c r="T28" s="372">
        <v>8</v>
      </c>
      <c r="U28" s="224"/>
      <c r="V28" s="224"/>
      <c r="W28" s="438">
        <v>94</v>
      </c>
    </row>
    <row r="29" spans="2:23">
      <c r="B29" s="435">
        <v>27</v>
      </c>
      <c r="C29" s="372">
        <v>12</v>
      </c>
      <c r="D29" s="372">
        <v>27</v>
      </c>
      <c r="E29" s="372">
        <v>16</v>
      </c>
      <c r="F29" s="372">
        <v>23</v>
      </c>
      <c r="G29" s="372">
        <v>28</v>
      </c>
      <c r="H29" s="372">
        <v>25</v>
      </c>
      <c r="I29" s="372">
        <v>9</v>
      </c>
      <c r="J29" s="224"/>
      <c r="K29" s="224"/>
      <c r="L29" s="438">
        <v>140</v>
      </c>
      <c r="M29" s="435">
        <v>80</v>
      </c>
      <c r="N29" s="372">
        <v>12</v>
      </c>
      <c r="O29" s="372">
        <v>22</v>
      </c>
      <c r="P29" s="372">
        <v>6</v>
      </c>
      <c r="Q29" s="372">
        <v>12</v>
      </c>
      <c r="R29" s="372">
        <v>16</v>
      </c>
      <c r="S29" s="372">
        <v>21</v>
      </c>
      <c r="T29" s="372">
        <v>4</v>
      </c>
      <c r="U29" s="224"/>
      <c r="V29" s="224"/>
      <c r="W29" s="438">
        <v>93</v>
      </c>
    </row>
    <row r="30" spans="2:23">
      <c r="B30" s="435">
        <v>28</v>
      </c>
      <c r="C30" s="372">
        <v>22</v>
      </c>
      <c r="D30" s="372">
        <v>12</v>
      </c>
      <c r="E30" s="372">
        <v>12</v>
      </c>
      <c r="F30" s="372">
        <v>14</v>
      </c>
      <c r="G30" s="372">
        <v>15</v>
      </c>
      <c r="H30" s="372">
        <v>26</v>
      </c>
      <c r="I30" s="372">
        <v>11</v>
      </c>
      <c r="J30" s="224"/>
      <c r="K30" s="224"/>
      <c r="L30" s="438">
        <v>112</v>
      </c>
      <c r="M30" s="435">
        <v>81</v>
      </c>
      <c r="N30" s="372">
        <v>11</v>
      </c>
      <c r="O30" s="372">
        <v>21</v>
      </c>
      <c r="P30" s="372">
        <v>8</v>
      </c>
      <c r="Q30" s="372">
        <v>17</v>
      </c>
      <c r="R30" s="372">
        <v>9</v>
      </c>
      <c r="S30" s="372">
        <v>24</v>
      </c>
      <c r="T30" s="372">
        <v>2</v>
      </c>
      <c r="U30" s="224"/>
      <c r="V30" s="224"/>
      <c r="W30" s="438">
        <v>92</v>
      </c>
    </row>
    <row r="31" spans="2:23">
      <c r="B31" s="435">
        <v>29</v>
      </c>
      <c r="C31" s="372">
        <v>20</v>
      </c>
      <c r="D31" s="372">
        <v>24</v>
      </c>
      <c r="E31" s="372">
        <v>10</v>
      </c>
      <c r="F31" s="372">
        <v>16</v>
      </c>
      <c r="G31" s="372">
        <v>21</v>
      </c>
      <c r="H31" s="372">
        <v>37</v>
      </c>
      <c r="I31" s="372">
        <v>10</v>
      </c>
      <c r="J31" s="224"/>
      <c r="K31" s="224"/>
      <c r="L31" s="438">
        <v>138</v>
      </c>
      <c r="M31" s="435">
        <v>82</v>
      </c>
      <c r="N31" s="372">
        <v>8</v>
      </c>
      <c r="O31" s="372">
        <v>13</v>
      </c>
      <c r="P31" s="372">
        <v>3</v>
      </c>
      <c r="Q31" s="372">
        <v>6</v>
      </c>
      <c r="R31" s="372">
        <v>12</v>
      </c>
      <c r="S31" s="372">
        <v>27</v>
      </c>
      <c r="T31" s="372">
        <v>6</v>
      </c>
      <c r="U31" s="224"/>
      <c r="V31" s="224"/>
      <c r="W31" s="438">
        <v>75</v>
      </c>
    </row>
    <row r="32" spans="2:23">
      <c r="B32" s="435">
        <v>30</v>
      </c>
      <c r="C32" s="372">
        <v>20</v>
      </c>
      <c r="D32" s="372">
        <v>29</v>
      </c>
      <c r="E32" s="372">
        <v>14</v>
      </c>
      <c r="F32" s="372">
        <v>15</v>
      </c>
      <c r="G32" s="372">
        <v>21</v>
      </c>
      <c r="H32" s="372">
        <v>30</v>
      </c>
      <c r="I32" s="372">
        <v>20</v>
      </c>
      <c r="J32" s="224"/>
      <c r="K32" s="224"/>
      <c r="L32" s="438">
        <v>149</v>
      </c>
      <c r="M32" s="435">
        <v>83</v>
      </c>
      <c r="N32" s="372">
        <v>10</v>
      </c>
      <c r="O32" s="372">
        <v>25</v>
      </c>
      <c r="P32" s="372">
        <v>2</v>
      </c>
      <c r="Q32" s="372">
        <v>8</v>
      </c>
      <c r="R32" s="372">
        <v>7</v>
      </c>
      <c r="S32" s="372">
        <v>25</v>
      </c>
      <c r="T32" s="372">
        <v>1</v>
      </c>
      <c r="U32" s="224"/>
      <c r="V32" s="224"/>
      <c r="W32" s="438">
        <v>78</v>
      </c>
    </row>
    <row r="33" spans="2:23">
      <c r="B33" s="435">
        <v>31</v>
      </c>
      <c r="C33" s="372">
        <v>30</v>
      </c>
      <c r="D33" s="372">
        <v>31</v>
      </c>
      <c r="E33" s="372">
        <v>12</v>
      </c>
      <c r="F33" s="372">
        <v>22</v>
      </c>
      <c r="G33" s="372">
        <v>20</v>
      </c>
      <c r="H33" s="372">
        <v>34</v>
      </c>
      <c r="I33" s="372">
        <v>14</v>
      </c>
      <c r="J33" s="224"/>
      <c r="K33" s="224"/>
      <c r="L33" s="438">
        <v>163</v>
      </c>
      <c r="M33" s="435">
        <v>84</v>
      </c>
      <c r="N33" s="372">
        <v>13</v>
      </c>
      <c r="O33" s="372">
        <v>20</v>
      </c>
      <c r="P33" s="372">
        <v>5</v>
      </c>
      <c r="Q33" s="372">
        <v>12</v>
      </c>
      <c r="R33" s="372">
        <v>7</v>
      </c>
      <c r="S33" s="372">
        <v>25</v>
      </c>
      <c r="T33" s="372">
        <v>9</v>
      </c>
      <c r="U33" s="224"/>
      <c r="V33" s="224"/>
      <c r="W33" s="438">
        <v>91</v>
      </c>
    </row>
    <row r="34" spans="2:23">
      <c r="B34" s="435">
        <v>32</v>
      </c>
      <c r="C34" s="372">
        <v>27</v>
      </c>
      <c r="D34" s="372">
        <v>25</v>
      </c>
      <c r="E34" s="372">
        <v>18</v>
      </c>
      <c r="F34" s="372">
        <v>28</v>
      </c>
      <c r="G34" s="372">
        <v>16</v>
      </c>
      <c r="H34" s="372">
        <v>29</v>
      </c>
      <c r="I34" s="372">
        <v>17</v>
      </c>
      <c r="J34" s="224"/>
      <c r="K34" s="224"/>
      <c r="L34" s="438">
        <v>160</v>
      </c>
      <c r="M34" s="435">
        <v>85</v>
      </c>
      <c r="N34" s="372">
        <v>6</v>
      </c>
      <c r="O34" s="372">
        <v>18</v>
      </c>
      <c r="P34" s="372">
        <v>7</v>
      </c>
      <c r="Q34" s="372">
        <v>6</v>
      </c>
      <c r="R34" s="372">
        <v>8</v>
      </c>
      <c r="S34" s="372">
        <v>13</v>
      </c>
      <c r="T34" s="372">
        <v>6</v>
      </c>
      <c r="U34" s="224"/>
      <c r="V34" s="224"/>
      <c r="W34" s="438">
        <v>64</v>
      </c>
    </row>
    <row r="35" spans="2:23">
      <c r="B35" s="435">
        <v>33</v>
      </c>
      <c r="C35" s="372">
        <v>25</v>
      </c>
      <c r="D35" s="372">
        <v>37</v>
      </c>
      <c r="E35" s="372">
        <v>23</v>
      </c>
      <c r="F35" s="372">
        <v>22</v>
      </c>
      <c r="G35" s="372">
        <v>18</v>
      </c>
      <c r="H35" s="372">
        <v>39</v>
      </c>
      <c r="I35" s="372">
        <v>11</v>
      </c>
      <c r="J35" s="224"/>
      <c r="K35" s="224"/>
      <c r="L35" s="438">
        <v>175</v>
      </c>
      <c r="M35" s="435">
        <v>86</v>
      </c>
      <c r="N35" s="372">
        <v>9</v>
      </c>
      <c r="O35" s="372">
        <v>20</v>
      </c>
      <c r="P35" s="372">
        <v>1</v>
      </c>
      <c r="Q35" s="372">
        <v>6</v>
      </c>
      <c r="R35" s="372">
        <v>6</v>
      </c>
      <c r="S35" s="372">
        <v>12</v>
      </c>
      <c r="T35" s="372">
        <v>6</v>
      </c>
      <c r="U35" s="224"/>
      <c r="V35" s="224"/>
      <c r="W35" s="438">
        <v>60</v>
      </c>
    </row>
    <row r="36" spans="2:23">
      <c r="B36" s="435">
        <v>34</v>
      </c>
      <c r="C36" s="372">
        <v>18</v>
      </c>
      <c r="D36" s="372">
        <v>23</v>
      </c>
      <c r="E36" s="372">
        <v>20</v>
      </c>
      <c r="F36" s="372">
        <v>13</v>
      </c>
      <c r="G36" s="372">
        <v>25</v>
      </c>
      <c r="H36" s="372">
        <v>53</v>
      </c>
      <c r="I36" s="372">
        <v>13</v>
      </c>
      <c r="J36" s="224"/>
      <c r="K36" s="224"/>
      <c r="L36" s="438">
        <v>165</v>
      </c>
      <c r="M36" s="435">
        <v>87</v>
      </c>
      <c r="N36" s="372">
        <v>10</v>
      </c>
      <c r="O36" s="372">
        <v>23</v>
      </c>
      <c r="P36" s="372">
        <v>2</v>
      </c>
      <c r="Q36" s="372">
        <v>3</v>
      </c>
      <c r="R36" s="372">
        <v>7</v>
      </c>
      <c r="S36" s="372">
        <v>15</v>
      </c>
      <c r="T36" s="372">
        <v>9</v>
      </c>
      <c r="U36" s="224"/>
      <c r="V36" s="224"/>
      <c r="W36" s="438">
        <v>69</v>
      </c>
    </row>
    <row r="37" spans="2:23">
      <c r="B37" s="435">
        <v>35</v>
      </c>
      <c r="C37" s="372">
        <v>27</v>
      </c>
      <c r="D37" s="372">
        <v>21</v>
      </c>
      <c r="E37" s="372">
        <v>30</v>
      </c>
      <c r="F37" s="372">
        <v>16</v>
      </c>
      <c r="G37" s="372">
        <v>21</v>
      </c>
      <c r="H37" s="372">
        <v>59</v>
      </c>
      <c r="I37" s="372">
        <v>11</v>
      </c>
      <c r="J37" s="224"/>
      <c r="K37" s="224"/>
      <c r="L37" s="438">
        <v>185</v>
      </c>
      <c r="M37" s="435">
        <v>88</v>
      </c>
      <c r="N37" s="372">
        <v>8</v>
      </c>
      <c r="O37" s="372">
        <v>15</v>
      </c>
      <c r="P37" s="372">
        <v>5</v>
      </c>
      <c r="Q37" s="372">
        <v>6</v>
      </c>
      <c r="R37" s="372">
        <v>8</v>
      </c>
      <c r="S37" s="372">
        <v>12</v>
      </c>
      <c r="T37" s="372">
        <v>3</v>
      </c>
      <c r="U37" s="224"/>
      <c r="V37" s="224"/>
      <c r="W37" s="438">
        <v>57</v>
      </c>
    </row>
    <row r="38" spans="2:23">
      <c r="B38" s="435">
        <v>36</v>
      </c>
      <c r="C38" s="372">
        <v>15</v>
      </c>
      <c r="D38" s="372">
        <v>22</v>
      </c>
      <c r="E38" s="372">
        <v>30</v>
      </c>
      <c r="F38" s="372">
        <v>21</v>
      </c>
      <c r="G38" s="372">
        <v>30</v>
      </c>
      <c r="H38" s="372">
        <v>67</v>
      </c>
      <c r="I38" s="372">
        <v>8</v>
      </c>
      <c r="J38" s="224"/>
      <c r="K38" s="224"/>
      <c r="L38" s="438">
        <v>193</v>
      </c>
      <c r="M38" s="435">
        <v>89</v>
      </c>
      <c r="N38" s="372">
        <v>6</v>
      </c>
      <c r="O38" s="372">
        <v>19</v>
      </c>
      <c r="P38" s="372">
        <v>2</v>
      </c>
      <c r="Q38" s="372">
        <v>5</v>
      </c>
      <c r="R38" s="372">
        <v>5</v>
      </c>
      <c r="S38" s="372">
        <v>6</v>
      </c>
      <c r="T38" s="372">
        <v>1</v>
      </c>
      <c r="U38" s="224"/>
      <c r="V38" s="224"/>
      <c r="W38" s="438">
        <v>44</v>
      </c>
    </row>
    <row r="39" spans="2:23">
      <c r="B39" s="435">
        <v>37</v>
      </c>
      <c r="C39" s="372">
        <v>14</v>
      </c>
      <c r="D39" s="372">
        <v>31</v>
      </c>
      <c r="E39" s="372">
        <v>28</v>
      </c>
      <c r="F39" s="372">
        <v>26</v>
      </c>
      <c r="G39" s="372">
        <v>23</v>
      </c>
      <c r="H39" s="372">
        <v>67</v>
      </c>
      <c r="I39" s="372">
        <v>12</v>
      </c>
      <c r="J39" s="224"/>
      <c r="K39" s="224"/>
      <c r="L39" s="438">
        <v>201</v>
      </c>
      <c r="M39" s="435">
        <v>90</v>
      </c>
      <c r="N39" s="372">
        <v>6</v>
      </c>
      <c r="O39" s="372">
        <v>9</v>
      </c>
      <c r="P39" s="372">
        <v>2</v>
      </c>
      <c r="Q39" s="372">
        <v>6</v>
      </c>
      <c r="R39" s="372">
        <v>8</v>
      </c>
      <c r="S39" s="372">
        <v>10</v>
      </c>
      <c r="T39" s="372">
        <v>7</v>
      </c>
      <c r="U39" s="224"/>
      <c r="V39" s="224"/>
      <c r="W39" s="438">
        <v>48</v>
      </c>
    </row>
    <row r="40" spans="2:23">
      <c r="B40" s="435">
        <v>38</v>
      </c>
      <c r="C40" s="372">
        <v>15</v>
      </c>
      <c r="D40" s="372">
        <v>30</v>
      </c>
      <c r="E40" s="372">
        <v>20</v>
      </c>
      <c r="F40" s="372">
        <v>28</v>
      </c>
      <c r="G40" s="372">
        <v>19</v>
      </c>
      <c r="H40" s="372">
        <v>66</v>
      </c>
      <c r="I40" s="372">
        <v>9</v>
      </c>
      <c r="J40" s="224"/>
      <c r="K40" s="224"/>
      <c r="L40" s="438">
        <v>187</v>
      </c>
      <c r="M40" s="435">
        <v>91</v>
      </c>
      <c r="N40" s="372">
        <v>2</v>
      </c>
      <c r="O40" s="372">
        <v>3</v>
      </c>
      <c r="P40" s="372">
        <v>3</v>
      </c>
      <c r="Q40" s="372">
        <v>2</v>
      </c>
      <c r="R40" s="372">
        <v>2</v>
      </c>
      <c r="S40" s="372">
        <v>12</v>
      </c>
      <c r="T40" s="372">
        <v>3</v>
      </c>
      <c r="U40" s="224"/>
      <c r="V40" s="224"/>
      <c r="W40" s="438">
        <v>27</v>
      </c>
    </row>
    <row r="41" spans="2:23">
      <c r="B41" s="435">
        <v>39</v>
      </c>
      <c r="C41" s="372">
        <v>16</v>
      </c>
      <c r="D41" s="372">
        <v>34</v>
      </c>
      <c r="E41" s="372">
        <v>27</v>
      </c>
      <c r="F41" s="372">
        <v>17</v>
      </c>
      <c r="G41" s="372">
        <v>26</v>
      </c>
      <c r="H41" s="372">
        <v>67</v>
      </c>
      <c r="I41" s="372">
        <v>10</v>
      </c>
      <c r="J41" s="224"/>
      <c r="K41" s="224"/>
      <c r="L41" s="438">
        <v>197</v>
      </c>
      <c r="M41" s="435">
        <v>92</v>
      </c>
      <c r="N41" s="372">
        <v>2</v>
      </c>
      <c r="O41" s="372">
        <v>7</v>
      </c>
      <c r="P41" s="372">
        <v>1</v>
      </c>
      <c r="Q41" s="372">
        <v>4</v>
      </c>
      <c r="R41" s="372">
        <v>9</v>
      </c>
      <c r="S41" s="372">
        <v>8</v>
      </c>
      <c r="T41" s="372">
        <v>1</v>
      </c>
      <c r="U41" s="224"/>
      <c r="V41" s="224"/>
      <c r="W41" s="438">
        <v>32</v>
      </c>
    </row>
    <row r="42" spans="2:23">
      <c r="B42" s="435">
        <v>40</v>
      </c>
      <c r="C42" s="372">
        <v>10</v>
      </c>
      <c r="D42" s="372">
        <v>29</v>
      </c>
      <c r="E42" s="372">
        <v>27</v>
      </c>
      <c r="F42" s="372">
        <v>29</v>
      </c>
      <c r="G42" s="372">
        <v>26</v>
      </c>
      <c r="H42" s="372">
        <v>64</v>
      </c>
      <c r="I42" s="372">
        <v>10</v>
      </c>
      <c r="J42" s="224"/>
      <c r="K42" s="224"/>
      <c r="L42" s="438">
        <v>195</v>
      </c>
      <c r="M42" s="435">
        <v>93</v>
      </c>
      <c r="N42" s="372">
        <v>5</v>
      </c>
      <c r="O42" s="372">
        <v>4</v>
      </c>
      <c r="P42" s="372">
        <v>2</v>
      </c>
      <c r="Q42" s="372">
        <v>5</v>
      </c>
      <c r="R42" s="372">
        <v>5</v>
      </c>
      <c r="S42" s="372">
        <v>2</v>
      </c>
      <c r="T42" s="372">
        <v>2</v>
      </c>
      <c r="U42" s="224"/>
      <c r="V42" s="224"/>
      <c r="W42" s="438">
        <v>25</v>
      </c>
    </row>
    <row r="43" spans="2:23">
      <c r="B43" s="435">
        <v>41</v>
      </c>
      <c r="C43" s="372">
        <v>10</v>
      </c>
      <c r="D43" s="372">
        <v>40</v>
      </c>
      <c r="E43" s="372">
        <v>20</v>
      </c>
      <c r="F43" s="372">
        <v>32</v>
      </c>
      <c r="G43" s="372">
        <v>19</v>
      </c>
      <c r="H43" s="372">
        <v>60</v>
      </c>
      <c r="I43" s="372">
        <v>12</v>
      </c>
      <c r="J43" s="224"/>
      <c r="K43" s="224"/>
      <c r="L43" s="438">
        <v>193</v>
      </c>
      <c r="M43" s="435">
        <v>94</v>
      </c>
      <c r="N43" s="372">
        <v>0</v>
      </c>
      <c r="O43" s="372">
        <v>4</v>
      </c>
      <c r="P43" s="372">
        <v>1</v>
      </c>
      <c r="Q43" s="372">
        <v>4</v>
      </c>
      <c r="R43" s="372">
        <v>4</v>
      </c>
      <c r="S43" s="372">
        <v>3</v>
      </c>
      <c r="T43" s="372">
        <v>2</v>
      </c>
      <c r="U43" s="224"/>
      <c r="V43" s="224"/>
      <c r="W43" s="438">
        <v>18</v>
      </c>
    </row>
    <row r="44" spans="2:23">
      <c r="B44" s="435">
        <v>42</v>
      </c>
      <c r="C44" s="372">
        <v>12</v>
      </c>
      <c r="D44" s="372">
        <v>42</v>
      </c>
      <c r="E44" s="372">
        <v>22</v>
      </c>
      <c r="F44" s="372">
        <v>32</v>
      </c>
      <c r="G44" s="372">
        <v>21</v>
      </c>
      <c r="H44" s="372">
        <v>70</v>
      </c>
      <c r="I44" s="372">
        <v>15</v>
      </c>
      <c r="J44" s="224"/>
      <c r="K44" s="224"/>
      <c r="L44" s="438">
        <v>214</v>
      </c>
      <c r="M44" s="435">
        <v>95</v>
      </c>
      <c r="N44" s="372">
        <v>2</v>
      </c>
      <c r="O44" s="372">
        <v>2</v>
      </c>
      <c r="P44" s="372">
        <v>1</v>
      </c>
      <c r="Q44" s="372">
        <v>3</v>
      </c>
      <c r="R44" s="372">
        <v>3</v>
      </c>
      <c r="S44" s="372">
        <v>5</v>
      </c>
      <c r="T44" s="372">
        <v>1</v>
      </c>
      <c r="U44" s="224"/>
      <c r="V44" s="224"/>
      <c r="W44" s="438">
        <v>17</v>
      </c>
    </row>
    <row r="45" spans="2:23">
      <c r="B45" s="435">
        <v>43</v>
      </c>
      <c r="C45" s="372">
        <v>12</v>
      </c>
      <c r="D45" s="372">
        <v>28</v>
      </c>
      <c r="E45" s="372">
        <v>22</v>
      </c>
      <c r="F45" s="372">
        <v>29</v>
      </c>
      <c r="G45" s="372">
        <v>17</v>
      </c>
      <c r="H45" s="372">
        <v>63</v>
      </c>
      <c r="I45" s="372">
        <v>15</v>
      </c>
      <c r="J45" s="224"/>
      <c r="K45" s="224"/>
      <c r="L45" s="438">
        <v>186</v>
      </c>
      <c r="M45" s="435">
        <v>96</v>
      </c>
      <c r="N45" s="372">
        <v>8</v>
      </c>
      <c r="O45" s="372">
        <v>1</v>
      </c>
      <c r="P45" s="372">
        <v>0</v>
      </c>
      <c r="Q45" s="372">
        <v>3</v>
      </c>
      <c r="R45" s="372">
        <v>1</v>
      </c>
      <c r="S45" s="372">
        <v>1</v>
      </c>
      <c r="T45" s="372">
        <v>2</v>
      </c>
      <c r="U45" s="224"/>
      <c r="V45" s="224"/>
      <c r="W45" s="438">
        <v>16</v>
      </c>
    </row>
    <row r="46" spans="2:23">
      <c r="B46" s="435">
        <v>44</v>
      </c>
      <c r="C46" s="372">
        <v>10</v>
      </c>
      <c r="D46" s="372">
        <v>32</v>
      </c>
      <c r="E46" s="372">
        <v>21</v>
      </c>
      <c r="F46" s="372">
        <v>25</v>
      </c>
      <c r="G46" s="372">
        <v>18</v>
      </c>
      <c r="H46" s="372">
        <v>77</v>
      </c>
      <c r="I46" s="372">
        <v>23</v>
      </c>
      <c r="J46" s="224"/>
      <c r="K46" s="224"/>
      <c r="L46" s="438">
        <v>206</v>
      </c>
      <c r="M46" s="435">
        <v>97</v>
      </c>
      <c r="N46" s="372">
        <v>0</v>
      </c>
      <c r="O46" s="372">
        <v>3</v>
      </c>
      <c r="P46" s="372">
        <v>1</v>
      </c>
      <c r="Q46" s="372">
        <v>1</v>
      </c>
      <c r="R46" s="372">
        <v>1</v>
      </c>
      <c r="S46" s="372">
        <v>2</v>
      </c>
      <c r="T46" s="372">
        <v>1</v>
      </c>
      <c r="U46" s="224"/>
      <c r="V46" s="224"/>
      <c r="W46" s="438">
        <v>9</v>
      </c>
    </row>
    <row r="47" spans="2:23">
      <c r="B47" s="435">
        <v>45</v>
      </c>
      <c r="C47" s="372">
        <v>15</v>
      </c>
      <c r="D47" s="372">
        <v>37</v>
      </c>
      <c r="E47" s="372">
        <v>25</v>
      </c>
      <c r="F47" s="372">
        <v>26</v>
      </c>
      <c r="G47" s="372">
        <v>29</v>
      </c>
      <c r="H47" s="372">
        <v>55</v>
      </c>
      <c r="I47" s="372">
        <v>12</v>
      </c>
      <c r="J47" s="224"/>
      <c r="K47" s="224"/>
      <c r="L47" s="438">
        <v>199</v>
      </c>
      <c r="M47" s="435">
        <v>98</v>
      </c>
      <c r="N47" s="372">
        <v>2</v>
      </c>
      <c r="O47" s="372">
        <v>1</v>
      </c>
      <c r="P47" s="372">
        <v>0</v>
      </c>
      <c r="Q47" s="372">
        <v>1</v>
      </c>
      <c r="R47" s="372">
        <v>0</v>
      </c>
      <c r="S47" s="372">
        <v>1</v>
      </c>
      <c r="T47" s="372">
        <v>1</v>
      </c>
      <c r="U47" s="224"/>
      <c r="V47" s="224"/>
      <c r="W47" s="438">
        <v>6</v>
      </c>
    </row>
    <row r="48" spans="2:23">
      <c r="B48" s="435">
        <v>46</v>
      </c>
      <c r="C48" s="372">
        <v>10</v>
      </c>
      <c r="D48" s="372">
        <v>42</v>
      </c>
      <c r="E48" s="372">
        <v>20</v>
      </c>
      <c r="F48" s="372">
        <v>32</v>
      </c>
      <c r="G48" s="372">
        <v>22</v>
      </c>
      <c r="H48" s="372">
        <v>62</v>
      </c>
      <c r="I48" s="372">
        <v>18</v>
      </c>
      <c r="J48" s="224"/>
      <c r="K48" s="224"/>
      <c r="L48" s="438">
        <v>206</v>
      </c>
      <c r="M48" s="435">
        <v>99</v>
      </c>
      <c r="N48" s="372">
        <v>2</v>
      </c>
      <c r="O48" s="372">
        <v>0</v>
      </c>
      <c r="P48" s="372">
        <v>0</v>
      </c>
      <c r="Q48" s="372">
        <v>1</v>
      </c>
      <c r="R48" s="372">
        <v>2</v>
      </c>
      <c r="S48" s="372">
        <v>3</v>
      </c>
      <c r="T48" s="372">
        <v>0</v>
      </c>
      <c r="U48" s="224"/>
      <c r="V48" s="224"/>
      <c r="W48" s="438">
        <v>8</v>
      </c>
    </row>
    <row r="49" spans="2:23">
      <c r="B49" s="435">
        <v>47</v>
      </c>
      <c r="C49" s="372">
        <v>10</v>
      </c>
      <c r="D49" s="372">
        <v>42</v>
      </c>
      <c r="E49" s="372">
        <v>15</v>
      </c>
      <c r="F49" s="372">
        <v>25</v>
      </c>
      <c r="G49" s="372">
        <v>38</v>
      </c>
      <c r="H49" s="372">
        <v>55</v>
      </c>
      <c r="I49" s="372">
        <v>19</v>
      </c>
      <c r="J49" s="224"/>
      <c r="K49" s="224"/>
      <c r="L49" s="438">
        <v>204</v>
      </c>
      <c r="M49" s="435">
        <v>100</v>
      </c>
      <c r="N49" s="372">
        <v>0</v>
      </c>
      <c r="O49" s="372">
        <v>0</v>
      </c>
      <c r="P49" s="372">
        <v>0</v>
      </c>
      <c r="Q49" s="372">
        <v>2</v>
      </c>
      <c r="R49" s="372">
        <v>0</v>
      </c>
      <c r="S49" s="372">
        <v>0</v>
      </c>
      <c r="T49" s="372">
        <v>1</v>
      </c>
      <c r="U49" s="224"/>
      <c r="V49" s="224"/>
      <c r="W49" s="438">
        <v>3</v>
      </c>
    </row>
    <row r="50" spans="2:23">
      <c r="B50" s="435">
        <v>48</v>
      </c>
      <c r="C50" s="372">
        <v>12</v>
      </c>
      <c r="D50" s="372">
        <v>26</v>
      </c>
      <c r="E50" s="372">
        <v>12</v>
      </c>
      <c r="F50" s="372">
        <v>26</v>
      </c>
      <c r="G50" s="372">
        <v>16</v>
      </c>
      <c r="H50" s="372">
        <v>58</v>
      </c>
      <c r="I50" s="372">
        <v>17</v>
      </c>
      <c r="J50" s="224"/>
      <c r="K50" s="224"/>
      <c r="L50" s="438">
        <v>167</v>
      </c>
      <c r="M50" s="435">
        <v>101</v>
      </c>
      <c r="N50" s="372">
        <v>1</v>
      </c>
      <c r="O50" s="372">
        <v>0</v>
      </c>
      <c r="P50" s="372">
        <v>0</v>
      </c>
      <c r="Q50" s="372">
        <v>3</v>
      </c>
      <c r="R50" s="372">
        <v>0</v>
      </c>
      <c r="S50" s="372">
        <v>0</v>
      </c>
      <c r="T50" s="372">
        <v>1</v>
      </c>
      <c r="U50" s="224"/>
      <c r="V50" s="224"/>
      <c r="W50" s="438">
        <v>5</v>
      </c>
    </row>
    <row r="51" spans="2:23">
      <c r="B51" s="435">
        <v>49</v>
      </c>
      <c r="C51" s="372">
        <v>12</v>
      </c>
      <c r="D51" s="372">
        <v>28</v>
      </c>
      <c r="E51" s="372">
        <v>24</v>
      </c>
      <c r="F51" s="372">
        <v>28</v>
      </c>
      <c r="G51" s="372">
        <v>20</v>
      </c>
      <c r="H51" s="372">
        <v>52</v>
      </c>
      <c r="I51" s="372">
        <v>21</v>
      </c>
      <c r="J51" s="224"/>
      <c r="K51" s="224"/>
      <c r="L51" s="438">
        <v>185</v>
      </c>
      <c r="M51" s="435">
        <v>102</v>
      </c>
      <c r="N51" s="372">
        <v>0</v>
      </c>
      <c r="O51" s="372">
        <v>0</v>
      </c>
      <c r="P51" s="372">
        <v>0</v>
      </c>
      <c r="Q51" s="372">
        <v>1</v>
      </c>
      <c r="R51" s="372">
        <v>0</v>
      </c>
      <c r="S51" s="372">
        <v>0</v>
      </c>
      <c r="T51" s="372">
        <v>0</v>
      </c>
      <c r="U51" s="224"/>
      <c r="V51" s="224"/>
      <c r="W51" s="438">
        <v>1</v>
      </c>
    </row>
    <row r="52" spans="2:23">
      <c r="B52" s="435">
        <v>50</v>
      </c>
      <c r="C52" s="372">
        <v>23</v>
      </c>
      <c r="D52" s="372">
        <v>39</v>
      </c>
      <c r="E52" s="372">
        <v>14</v>
      </c>
      <c r="F52" s="372">
        <v>28</v>
      </c>
      <c r="G52" s="372">
        <v>22</v>
      </c>
      <c r="H52" s="372">
        <v>40</v>
      </c>
      <c r="I52" s="372">
        <v>14</v>
      </c>
      <c r="J52" s="224"/>
      <c r="K52" s="224"/>
      <c r="L52" s="438">
        <v>180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372">
        <v>0</v>
      </c>
      <c r="S52" s="372">
        <v>0</v>
      </c>
      <c r="T52" s="372">
        <v>0</v>
      </c>
      <c r="U52" s="224"/>
      <c r="V52" s="224"/>
      <c r="W52" s="438">
        <v>0</v>
      </c>
    </row>
    <row r="53" spans="2:23">
      <c r="B53" s="435">
        <v>51</v>
      </c>
      <c r="C53" s="372">
        <v>10</v>
      </c>
      <c r="D53" s="372">
        <v>31</v>
      </c>
      <c r="E53" s="372">
        <v>9</v>
      </c>
      <c r="F53" s="372">
        <v>33</v>
      </c>
      <c r="G53" s="372">
        <v>23</v>
      </c>
      <c r="H53" s="372">
        <v>41</v>
      </c>
      <c r="I53" s="372">
        <v>18</v>
      </c>
      <c r="J53" s="224"/>
      <c r="K53" s="224"/>
      <c r="L53" s="438">
        <v>165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372">
        <v>0</v>
      </c>
      <c r="S53" s="372">
        <v>0</v>
      </c>
      <c r="T53" s="372">
        <v>0</v>
      </c>
      <c r="U53" s="224"/>
      <c r="V53" s="224"/>
      <c r="W53" s="438">
        <v>0</v>
      </c>
    </row>
    <row r="54" spans="2:23">
      <c r="B54" s="436">
        <v>52</v>
      </c>
      <c r="C54" s="372">
        <v>18</v>
      </c>
      <c r="D54" s="372">
        <v>35</v>
      </c>
      <c r="E54" s="372">
        <v>11</v>
      </c>
      <c r="F54" s="372">
        <v>25</v>
      </c>
      <c r="G54" s="372">
        <v>10</v>
      </c>
      <c r="H54" s="372">
        <v>40</v>
      </c>
      <c r="I54" s="372">
        <v>17</v>
      </c>
      <c r="J54" s="224"/>
      <c r="K54" s="224"/>
      <c r="L54" s="438">
        <v>156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372">
        <v>0</v>
      </c>
      <c r="T54" s="372">
        <v>0</v>
      </c>
      <c r="U54" s="226"/>
      <c r="V54" s="226"/>
      <c r="W54" s="438">
        <v>0</v>
      </c>
    </row>
    <row r="55" spans="2:23">
      <c r="B55" s="88"/>
      <c r="C55" s="89"/>
      <c r="D55" s="89"/>
      <c r="E55" s="89"/>
      <c r="F55" s="89"/>
      <c r="G55" s="89"/>
      <c r="H55" s="93"/>
      <c r="I55" s="89"/>
      <c r="J55" s="89"/>
      <c r="K55" s="89"/>
      <c r="L55" s="91"/>
      <c r="M55" s="440" t="s">
        <v>54</v>
      </c>
      <c r="N55" s="441">
        <v>1083</v>
      </c>
      <c r="O55" s="441">
        <v>2025</v>
      </c>
      <c r="P55" s="441">
        <v>1086</v>
      </c>
      <c r="Q55" s="441">
        <v>1728</v>
      </c>
      <c r="R55" s="441">
        <v>1383</v>
      </c>
      <c r="S55" s="441">
        <v>3353</v>
      </c>
      <c r="T55" s="439">
        <v>892</v>
      </c>
      <c r="U55" s="439"/>
      <c r="V55" s="439"/>
      <c r="W55" s="439">
        <v>11550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3" width="7.625" style="86" customWidth="1"/>
    <col min="14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21</v>
      </c>
      <c r="D2" s="372">
        <v>13</v>
      </c>
      <c r="E2" s="372">
        <v>7</v>
      </c>
      <c r="F2" s="372">
        <v>10</v>
      </c>
      <c r="G2" s="372">
        <v>5</v>
      </c>
      <c r="H2" s="224"/>
      <c r="I2" s="224"/>
      <c r="J2" s="224"/>
      <c r="K2" s="224"/>
      <c r="L2" s="438">
        <v>56</v>
      </c>
      <c r="M2" s="435">
        <v>53</v>
      </c>
      <c r="N2" s="372">
        <v>21</v>
      </c>
      <c r="O2" s="372">
        <v>20</v>
      </c>
      <c r="P2" s="372">
        <v>10</v>
      </c>
      <c r="Q2" s="372">
        <v>7</v>
      </c>
      <c r="R2" s="372">
        <v>20</v>
      </c>
      <c r="S2" s="224"/>
      <c r="T2" s="224"/>
      <c r="U2" s="224"/>
      <c r="V2" s="224"/>
      <c r="W2" s="438">
        <v>78</v>
      </c>
    </row>
    <row r="3" spans="2:23">
      <c r="B3" s="435">
        <v>1</v>
      </c>
      <c r="C3" s="372">
        <v>22</v>
      </c>
      <c r="D3" s="372">
        <v>11</v>
      </c>
      <c r="E3" s="372">
        <v>3</v>
      </c>
      <c r="F3" s="372">
        <v>8</v>
      </c>
      <c r="G3" s="372">
        <v>14</v>
      </c>
      <c r="H3" s="224"/>
      <c r="I3" s="224"/>
      <c r="J3" s="224"/>
      <c r="K3" s="224"/>
      <c r="L3" s="438">
        <v>58</v>
      </c>
      <c r="M3" s="435">
        <v>54</v>
      </c>
      <c r="N3" s="372">
        <v>37</v>
      </c>
      <c r="O3" s="372">
        <v>17</v>
      </c>
      <c r="P3" s="372">
        <v>20</v>
      </c>
      <c r="Q3" s="372">
        <v>17</v>
      </c>
      <c r="R3" s="372">
        <v>31</v>
      </c>
      <c r="S3" s="224"/>
      <c r="T3" s="224"/>
      <c r="U3" s="224"/>
      <c r="V3" s="224"/>
      <c r="W3" s="438">
        <v>122</v>
      </c>
    </row>
    <row r="4" spans="2:23">
      <c r="B4" s="435">
        <v>2</v>
      </c>
      <c r="C4" s="372">
        <v>18</v>
      </c>
      <c r="D4" s="372">
        <v>12</v>
      </c>
      <c r="E4" s="372">
        <v>5</v>
      </c>
      <c r="F4" s="372">
        <v>4</v>
      </c>
      <c r="G4" s="372">
        <v>7</v>
      </c>
      <c r="H4" s="224"/>
      <c r="I4" s="224"/>
      <c r="J4" s="224"/>
      <c r="K4" s="224"/>
      <c r="L4" s="438">
        <v>46</v>
      </c>
      <c r="M4" s="435">
        <v>55</v>
      </c>
      <c r="N4" s="372">
        <v>41</v>
      </c>
      <c r="O4" s="372">
        <v>23</v>
      </c>
      <c r="P4" s="372">
        <v>14</v>
      </c>
      <c r="Q4" s="372">
        <v>15</v>
      </c>
      <c r="R4" s="372">
        <v>27</v>
      </c>
      <c r="S4" s="224"/>
      <c r="T4" s="224"/>
      <c r="U4" s="224"/>
      <c r="V4" s="224"/>
      <c r="W4" s="438">
        <v>120</v>
      </c>
    </row>
    <row r="5" spans="2:23">
      <c r="B5" s="435">
        <v>3</v>
      </c>
      <c r="C5" s="372">
        <v>21</v>
      </c>
      <c r="D5" s="372">
        <v>10</v>
      </c>
      <c r="E5" s="372">
        <v>5</v>
      </c>
      <c r="F5" s="372">
        <v>8</v>
      </c>
      <c r="G5" s="372">
        <v>11</v>
      </c>
      <c r="H5" s="224"/>
      <c r="I5" s="224"/>
      <c r="J5" s="224"/>
      <c r="K5" s="224"/>
      <c r="L5" s="438">
        <v>55</v>
      </c>
      <c r="M5" s="435">
        <v>56</v>
      </c>
      <c r="N5" s="372">
        <v>32</v>
      </c>
      <c r="O5" s="372">
        <v>24</v>
      </c>
      <c r="P5" s="372">
        <v>22</v>
      </c>
      <c r="Q5" s="372">
        <v>17</v>
      </c>
      <c r="R5" s="372">
        <v>23</v>
      </c>
      <c r="S5" s="224"/>
      <c r="T5" s="224"/>
      <c r="U5" s="224"/>
      <c r="V5" s="224"/>
      <c r="W5" s="438">
        <v>118</v>
      </c>
    </row>
    <row r="6" spans="2:23">
      <c r="B6" s="435">
        <v>4</v>
      </c>
      <c r="C6" s="372">
        <v>22</v>
      </c>
      <c r="D6" s="372">
        <v>11</v>
      </c>
      <c r="E6" s="372">
        <v>9</v>
      </c>
      <c r="F6" s="372">
        <v>7</v>
      </c>
      <c r="G6" s="372">
        <v>12</v>
      </c>
      <c r="H6" s="224"/>
      <c r="I6" s="224"/>
      <c r="J6" s="224"/>
      <c r="K6" s="224"/>
      <c r="L6" s="438">
        <v>61</v>
      </c>
      <c r="M6" s="435">
        <v>57</v>
      </c>
      <c r="N6" s="372">
        <v>29</v>
      </c>
      <c r="O6" s="372">
        <v>19</v>
      </c>
      <c r="P6" s="372">
        <v>20</v>
      </c>
      <c r="Q6" s="372">
        <v>21</v>
      </c>
      <c r="R6" s="372">
        <v>17</v>
      </c>
      <c r="S6" s="224"/>
      <c r="T6" s="224"/>
      <c r="U6" s="224"/>
      <c r="V6" s="224"/>
      <c r="W6" s="438">
        <v>106</v>
      </c>
    </row>
    <row r="7" spans="2:23">
      <c r="B7" s="435">
        <v>5</v>
      </c>
      <c r="C7" s="372">
        <v>18</v>
      </c>
      <c r="D7" s="372">
        <v>8</v>
      </c>
      <c r="E7" s="372">
        <v>8</v>
      </c>
      <c r="F7" s="372">
        <v>9</v>
      </c>
      <c r="G7" s="372">
        <v>16</v>
      </c>
      <c r="H7" s="224"/>
      <c r="I7" s="224"/>
      <c r="J7" s="224"/>
      <c r="K7" s="224"/>
      <c r="L7" s="438">
        <v>59</v>
      </c>
      <c r="M7" s="435">
        <v>58</v>
      </c>
      <c r="N7" s="372">
        <v>21</v>
      </c>
      <c r="O7" s="372">
        <v>22</v>
      </c>
      <c r="P7" s="372">
        <v>13</v>
      </c>
      <c r="Q7" s="372">
        <v>21</v>
      </c>
      <c r="R7" s="372">
        <v>27</v>
      </c>
      <c r="S7" s="224"/>
      <c r="T7" s="224"/>
      <c r="U7" s="224"/>
      <c r="V7" s="224"/>
      <c r="W7" s="438">
        <v>104</v>
      </c>
    </row>
    <row r="8" spans="2:23">
      <c r="B8" s="435">
        <v>6</v>
      </c>
      <c r="C8" s="372">
        <v>16</v>
      </c>
      <c r="D8" s="372">
        <v>6</v>
      </c>
      <c r="E8" s="372">
        <v>11</v>
      </c>
      <c r="F8" s="372">
        <v>2</v>
      </c>
      <c r="G8" s="372">
        <v>12</v>
      </c>
      <c r="H8" s="224"/>
      <c r="I8" s="224"/>
      <c r="J8" s="224"/>
      <c r="K8" s="224"/>
      <c r="L8" s="438">
        <v>47</v>
      </c>
      <c r="M8" s="435">
        <v>59</v>
      </c>
      <c r="N8" s="372">
        <v>21</v>
      </c>
      <c r="O8" s="372">
        <v>11</v>
      </c>
      <c r="P8" s="372">
        <v>10</v>
      </c>
      <c r="Q8" s="372">
        <v>10</v>
      </c>
      <c r="R8" s="372">
        <v>11</v>
      </c>
      <c r="S8" s="224"/>
      <c r="T8" s="224"/>
      <c r="U8" s="224"/>
      <c r="V8" s="224"/>
      <c r="W8" s="438">
        <v>63</v>
      </c>
    </row>
    <row r="9" spans="2:23">
      <c r="B9" s="435">
        <v>7</v>
      </c>
      <c r="C9" s="372">
        <v>14</v>
      </c>
      <c r="D9" s="372">
        <v>6</v>
      </c>
      <c r="E9" s="372">
        <v>10</v>
      </c>
      <c r="F9" s="372">
        <v>1</v>
      </c>
      <c r="G9" s="372">
        <v>7</v>
      </c>
      <c r="H9" s="224"/>
      <c r="I9" s="224"/>
      <c r="J9" s="224"/>
      <c r="K9" s="224"/>
      <c r="L9" s="438">
        <v>38</v>
      </c>
      <c r="M9" s="435">
        <v>60</v>
      </c>
      <c r="N9" s="372">
        <v>27</v>
      </c>
      <c r="O9" s="372">
        <v>18</v>
      </c>
      <c r="P9" s="372">
        <v>12</v>
      </c>
      <c r="Q9" s="372">
        <v>11</v>
      </c>
      <c r="R9" s="372">
        <v>16</v>
      </c>
      <c r="S9" s="224"/>
      <c r="T9" s="224"/>
      <c r="U9" s="224"/>
      <c r="V9" s="224"/>
      <c r="W9" s="438">
        <v>84</v>
      </c>
    </row>
    <row r="10" spans="2:23">
      <c r="B10" s="435">
        <v>8</v>
      </c>
      <c r="C10" s="372">
        <v>14</v>
      </c>
      <c r="D10" s="372">
        <v>10</v>
      </c>
      <c r="E10" s="372">
        <v>5</v>
      </c>
      <c r="F10" s="372">
        <v>8</v>
      </c>
      <c r="G10" s="372">
        <v>10</v>
      </c>
      <c r="H10" s="224"/>
      <c r="I10" s="224"/>
      <c r="J10" s="224"/>
      <c r="K10" s="224"/>
      <c r="L10" s="438">
        <v>47</v>
      </c>
      <c r="M10" s="435">
        <v>61</v>
      </c>
      <c r="N10" s="372">
        <v>20</v>
      </c>
      <c r="O10" s="372">
        <v>12</v>
      </c>
      <c r="P10" s="372">
        <v>17</v>
      </c>
      <c r="Q10" s="372">
        <v>11</v>
      </c>
      <c r="R10" s="372">
        <v>20</v>
      </c>
      <c r="S10" s="224"/>
      <c r="T10" s="224"/>
      <c r="U10" s="224"/>
      <c r="V10" s="224"/>
      <c r="W10" s="438">
        <v>80</v>
      </c>
    </row>
    <row r="11" spans="2:23">
      <c r="B11" s="435">
        <v>9</v>
      </c>
      <c r="C11" s="372">
        <v>16</v>
      </c>
      <c r="D11" s="372">
        <v>8</v>
      </c>
      <c r="E11" s="372">
        <v>9</v>
      </c>
      <c r="F11" s="372">
        <v>11</v>
      </c>
      <c r="G11" s="372">
        <v>19</v>
      </c>
      <c r="H11" s="224"/>
      <c r="I11" s="224"/>
      <c r="J11" s="224"/>
      <c r="K11" s="224"/>
      <c r="L11" s="438">
        <v>63</v>
      </c>
      <c r="M11" s="435">
        <v>62</v>
      </c>
      <c r="N11" s="372">
        <v>21</v>
      </c>
      <c r="O11" s="372">
        <v>18</v>
      </c>
      <c r="P11" s="372">
        <v>14</v>
      </c>
      <c r="Q11" s="372">
        <v>15</v>
      </c>
      <c r="R11" s="372">
        <v>18</v>
      </c>
      <c r="S11" s="224"/>
      <c r="T11" s="224"/>
      <c r="U11" s="224"/>
      <c r="V11" s="224"/>
      <c r="W11" s="438">
        <v>86</v>
      </c>
    </row>
    <row r="12" spans="2:23">
      <c r="B12" s="435">
        <v>10</v>
      </c>
      <c r="C12" s="372">
        <v>17</v>
      </c>
      <c r="D12" s="372">
        <v>9</v>
      </c>
      <c r="E12" s="372">
        <v>7</v>
      </c>
      <c r="F12" s="372">
        <v>9</v>
      </c>
      <c r="G12" s="372">
        <v>17</v>
      </c>
      <c r="H12" s="224"/>
      <c r="I12" s="224"/>
      <c r="J12" s="224"/>
      <c r="K12" s="224"/>
      <c r="L12" s="438">
        <v>59</v>
      </c>
      <c r="M12" s="435">
        <v>63</v>
      </c>
      <c r="N12" s="372">
        <v>20</v>
      </c>
      <c r="O12" s="372">
        <v>12</v>
      </c>
      <c r="P12" s="372">
        <v>16</v>
      </c>
      <c r="Q12" s="372">
        <v>9</v>
      </c>
      <c r="R12" s="372">
        <v>18</v>
      </c>
      <c r="S12" s="224"/>
      <c r="T12" s="224"/>
      <c r="U12" s="224"/>
      <c r="V12" s="224"/>
      <c r="W12" s="438">
        <v>75</v>
      </c>
    </row>
    <row r="13" spans="2:23">
      <c r="B13" s="435">
        <v>11</v>
      </c>
      <c r="C13" s="372">
        <v>16</v>
      </c>
      <c r="D13" s="372">
        <v>8</v>
      </c>
      <c r="E13" s="372">
        <v>2</v>
      </c>
      <c r="F13" s="372">
        <v>11</v>
      </c>
      <c r="G13" s="372">
        <v>18</v>
      </c>
      <c r="H13" s="224"/>
      <c r="I13" s="224"/>
      <c r="J13" s="224"/>
      <c r="K13" s="224"/>
      <c r="L13" s="438">
        <v>55</v>
      </c>
      <c r="M13" s="435">
        <v>64</v>
      </c>
      <c r="N13" s="372">
        <v>25</v>
      </c>
      <c r="O13" s="372">
        <v>19</v>
      </c>
      <c r="P13" s="372">
        <v>15</v>
      </c>
      <c r="Q13" s="372">
        <v>7</v>
      </c>
      <c r="R13" s="372">
        <v>22</v>
      </c>
      <c r="S13" s="224"/>
      <c r="T13" s="224"/>
      <c r="U13" s="224"/>
      <c r="V13" s="224"/>
      <c r="W13" s="438">
        <v>88</v>
      </c>
    </row>
    <row r="14" spans="2:23">
      <c r="B14" s="435">
        <v>12</v>
      </c>
      <c r="C14" s="372">
        <v>19</v>
      </c>
      <c r="D14" s="372">
        <v>8</v>
      </c>
      <c r="E14" s="372">
        <v>8</v>
      </c>
      <c r="F14" s="372">
        <v>11</v>
      </c>
      <c r="G14" s="372">
        <v>8</v>
      </c>
      <c r="H14" s="224"/>
      <c r="I14" s="224"/>
      <c r="J14" s="224"/>
      <c r="K14" s="224"/>
      <c r="L14" s="438">
        <v>54</v>
      </c>
      <c r="M14" s="435">
        <v>65</v>
      </c>
      <c r="N14" s="372">
        <v>25</v>
      </c>
      <c r="O14" s="372">
        <v>25</v>
      </c>
      <c r="P14" s="372">
        <v>17</v>
      </c>
      <c r="Q14" s="372">
        <v>13</v>
      </c>
      <c r="R14" s="372">
        <v>14</v>
      </c>
      <c r="S14" s="224"/>
      <c r="T14" s="224"/>
      <c r="U14" s="224"/>
      <c r="V14" s="224"/>
      <c r="W14" s="438">
        <v>94</v>
      </c>
    </row>
    <row r="15" spans="2:23">
      <c r="B15" s="435">
        <v>13</v>
      </c>
      <c r="C15" s="372">
        <v>22</v>
      </c>
      <c r="D15" s="372">
        <v>12</v>
      </c>
      <c r="E15" s="372">
        <v>2</v>
      </c>
      <c r="F15" s="372">
        <v>7</v>
      </c>
      <c r="G15" s="372">
        <v>18</v>
      </c>
      <c r="H15" s="224"/>
      <c r="I15" s="224"/>
      <c r="J15" s="224"/>
      <c r="K15" s="224"/>
      <c r="L15" s="438">
        <v>61</v>
      </c>
      <c r="M15" s="435">
        <v>66</v>
      </c>
      <c r="N15" s="372">
        <v>17</v>
      </c>
      <c r="O15" s="372">
        <v>20</v>
      </c>
      <c r="P15" s="372">
        <v>12</v>
      </c>
      <c r="Q15" s="372">
        <v>9</v>
      </c>
      <c r="R15" s="372">
        <v>8</v>
      </c>
      <c r="S15" s="224"/>
      <c r="T15" s="224"/>
      <c r="U15" s="224"/>
      <c r="V15" s="224"/>
      <c r="W15" s="438">
        <v>66</v>
      </c>
    </row>
    <row r="16" spans="2:23">
      <c r="B16" s="435">
        <v>14</v>
      </c>
      <c r="C16" s="372">
        <v>16</v>
      </c>
      <c r="D16" s="372">
        <v>7</v>
      </c>
      <c r="E16" s="372">
        <v>8</v>
      </c>
      <c r="F16" s="372">
        <v>6</v>
      </c>
      <c r="G16" s="372">
        <v>12</v>
      </c>
      <c r="H16" s="224"/>
      <c r="I16" s="224"/>
      <c r="J16" s="224"/>
      <c r="K16" s="224"/>
      <c r="L16" s="438">
        <v>49</v>
      </c>
      <c r="M16" s="435">
        <v>67</v>
      </c>
      <c r="N16" s="372">
        <v>12</v>
      </c>
      <c r="O16" s="372">
        <v>18</v>
      </c>
      <c r="P16" s="372">
        <v>11</v>
      </c>
      <c r="Q16" s="372">
        <v>12</v>
      </c>
      <c r="R16" s="372">
        <v>21</v>
      </c>
      <c r="S16" s="224"/>
      <c r="T16" s="224"/>
      <c r="U16" s="224"/>
      <c r="V16" s="224"/>
      <c r="W16" s="438">
        <v>74</v>
      </c>
    </row>
    <row r="17" spans="2:23">
      <c r="B17" s="435">
        <v>15</v>
      </c>
      <c r="C17" s="372">
        <v>12</v>
      </c>
      <c r="D17" s="372">
        <v>12</v>
      </c>
      <c r="E17" s="372">
        <v>6</v>
      </c>
      <c r="F17" s="372">
        <v>8</v>
      </c>
      <c r="G17" s="372">
        <v>10</v>
      </c>
      <c r="H17" s="224"/>
      <c r="I17" s="224"/>
      <c r="J17" s="224"/>
      <c r="K17" s="224"/>
      <c r="L17" s="438">
        <v>48</v>
      </c>
      <c r="M17" s="435">
        <v>68</v>
      </c>
      <c r="N17" s="372">
        <v>19</v>
      </c>
      <c r="O17" s="372">
        <v>13</v>
      </c>
      <c r="P17" s="372">
        <v>11</v>
      </c>
      <c r="Q17" s="372">
        <v>13</v>
      </c>
      <c r="R17" s="372">
        <v>23</v>
      </c>
      <c r="S17" s="224"/>
      <c r="T17" s="224"/>
      <c r="U17" s="224"/>
      <c r="V17" s="224"/>
      <c r="W17" s="438">
        <v>79</v>
      </c>
    </row>
    <row r="18" spans="2:23">
      <c r="B18" s="435">
        <v>16</v>
      </c>
      <c r="C18" s="372">
        <v>17</v>
      </c>
      <c r="D18" s="372">
        <v>11</v>
      </c>
      <c r="E18" s="372">
        <v>4</v>
      </c>
      <c r="F18" s="372">
        <v>6</v>
      </c>
      <c r="G18" s="372">
        <v>21</v>
      </c>
      <c r="H18" s="224"/>
      <c r="I18" s="224"/>
      <c r="J18" s="224"/>
      <c r="K18" s="224"/>
      <c r="L18" s="438">
        <v>59</v>
      </c>
      <c r="M18" s="435">
        <v>69</v>
      </c>
      <c r="N18" s="372">
        <v>19</v>
      </c>
      <c r="O18" s="372">
        <v>23</v>
      </c>
      <c r="P18" s="372">
        <v>22</v>
      </c>
      <c r="Q18" s="372">
        <v>13</v>
      </c>
      <c r="R18" s="372">
        <v>18</v>
      </c>
      <c r="S18" s="224"/>
      <c r="T18" s="224"/>
      <c r="U18" s="224"/>
      <c r="V18" s="224"/>
      <c r="W18" s="438">
        <v>95</v>
      </c>
    </row>
    <row r="19" spans="2:23">
      <c r="B19" s="435">
        <v>17</v>
      </c>
      <c r="C19" s="372">
        <v>17</v>
      </c>
      <c r="D19" s="372">
        <v>7</v>
      </c>
      <c r="E19" s="372">
        <v>4</v>
      </c>
      <c r="F19" s="372">
        <v>3</v>
      </c>
      <c r="G19" s="372">
        <v>15</v>
      </c>
      <c r="H19" s="224"/>
      <c r="I19" s="224"/>
      <c r="J19" s="224"/>
      <c r="K19" s="224"/>
      <c r="L19" s="438">
        <v>46</v>
      </c>
      <c r="M19" s="435">
        <v>70</v>
      </c>
      <c r="N19" s="372">
        <v>22</v>
      </c>
      <c r="O19" s="372">
        <v>18</v>
      </c>
      <c r="P19" s="372">
        <v>13</v>
      </c>
      <c r="Q19" s="372">
        <v>14</v>
      </c>
      <c r="R19" s="372">
        <v>19</v>
      </c>
      <c r="S19" s="224"/>
      <c r="T19" s="224"/>
      <c r="U19" s="224"/>
      <c r="V19" s="224"/>
      <c r="W19" s="438">
        <v>86</v>
      </c>
    </row>
    <row r="20" spans="2:23">
      <c r="B20" s="435">
        <v>18</v>
      </c>
      <c r="C20" s="372">
        <v>13</v>
      </c>
      <c r="D20" s="372">
        <v>5</v>
      </c>
      <c r="E20" s="372">
        <v>12</v>
      </c>
      <c r="F20" s="372">
        <v>9</v>
      </c>
      <c r="G20" s="372">
        <v>17</v>
      </c>
      <c r="H20" s="224"/>
      <c r="I20" s="224"/>
      <c r="J20" s="224"/>
      <c r="K20" s="224"/>
      <c r="L20" s="438">
        <v>56</v>
      </c>
      <c r="M20" s="435">
        <v>71</v>
      </c>
      <c r="N20" s="372">
        <v>27</v>
      </c>
      <c r="O20" s="372">
        <v>24</v>
      </c>
      <c r="P20" s="372">
        <v>20</v>
      </c>
      <c r="Q20" s="372">
        <v>12</v>
      </c>
      <c r="R20" s="372">
        <v>21</v>
      </c>
      <c r="S20" s="224"/>
      <c r="T20" s="224"/>
      <c r="U20" s="224"/>
      <c r="V20" s="224"/>
      <c r="W20" s="438">
        <v>104</v>
      </c>
    </row>
    <row r="21" spans="2:23">
      <c r="B21" s="435">
        <v>19</v>
      </c>
      <c r="C21" s="372">
        <v>21</v>
      </c>
      <c r="D21" s="372">
        <v>20</v>
      </c>
      <c r="E21" s="372">
        <v>8</v>
      </c>
      <c r="F21" s="372">
        <v>9</v>
      </c>
      <c r="G21" s="372">
        <v>13</v>
      </c>
      <c r="H21" s="224"/>
      <c r="I21" s="224"/>
      <c r="J21" s="224"/>
      <c r="K21" s="224"/>
      <c r="L21" s="438">
        <v>71</v>
      </c>
      <c r="M21" s="435">
        <v>72</v>
      </c>
      <c r="N21" s="372">
        <v>24</v>
      </c>
      <c r="O21" s="372">
        <v>16</v>
      </c>
      <c r="P21" s="372">
        <v>18</v>
      </c>
      <c r="Q21" s="372">
        <v>12</v>
      </c>
      <c r="R21" s="372">
        <v>24</v>
      </c>
      <c r="S21" s="224"/>
      <c r="T21" s="224"/>
      <c r="U21" s="224"/>
      <c r="V21" s="224"/>
      <c r="W21" s="438">
        <v>94</v>
      </c>
    </row>
    <row r="22" spans="2:23">
      <c r="B22" s="435">
        <v>20</v>
      </c>
      <c r="C22" s="372">
        <v>31</v>
      </c>
      <c r="D22" s="372">
        <v>14</v>
      </c>
      <c r="E22" s="372">
        <v>10</v>
      </c>
      <c r="F22" s="372">
        <v>10</v>
      </c>
      <c r="G22" s="372">
        <v>29</v>
      </c>
      <c r="H22" s="224"/>
      <c r="I22" s="224"/>
      <c r="J22" s="224"/>
      <c r="K22" s="224"/>
      <c r="L22" s="438">
        <v>94</v>
      </c>
      <c r="M22" s="435">
        <v>73</v>
      </c>
      <c r="N22" s="372">
        <v>20</v>
      </c>
      <c r="O22" s="372">
        <v>12</v>
      </c>
      <c r="P22" s="372">
        <v>9</v>
      </c>
      <c r="Q22" s="372">
        <v>8</v>
      </c>
      <c r="R22" s="372">
        <v>14</v>
      </c>
      <c r="S22" s="224"/>
      <c r="T22" s="224"/>
      <c r="U22" s="224"/>
      <c r="V22" s="224"/>
      <c r="W22" s="438">
        <v>63</v>
      </c>
    </row>
    <row r="23" spans="2:23">
      <c r="B23" s="435">
        <v>21</v>
      </c>
      <c r="C23" s="372">
        <v>22</v>
      </c>
      <c r="D23" s="372">
        <v>15</v>
      </c>
      <c r="E23" s="372">
        <v>13</v>
      </c>
      <c r="F23" s="372">
        <v>6</v>
      </c>
      <c r="G23" s="372">
        <v>23</v>
      </c>
      <c r="H23" s="224"/>
      <c r="I23" s="224"/>
      <c r="J23" s="224"/>
      <c r="K23" s="224"/>
      <c r="L23" s="438">
        <v>79</v>
      </c>
      <c r="M23" s="435">
        <v>74</v>
      </c>
      <c r="N23" s="372">
        <v>14</v>
      </c>
      <c r="O23" s="372">
        <v>7</v>
      </c>
      <c r="P23" s="372">
        <v>10</v>
      </c>
      <c r="Q23" s="372">
        <v>10</v>
      </c>
      <c r="R23" s="372">
        <v>11</v>
      </c>
      <c r="S23" s="224"/>
      <c r="T23" s="224"/>
      <c r="U23" s="224"/>
      <c r="V23" s="224"/>
      <c r="W23" s="438">
        <v>52</v>
      </c>
    </row>
    <row r="24" spans="2:23">
      <c r="B24" s="435">
        <v>22</v>
      </c>
      <c r="C24" s="372">
        <v>30</v>
      </c>
      <c r="D24" s="372">
        <v>23</v>
      </c>
      <c r="E24" s="372">
        <v>13</v>
      </c>
      <c r="F24" s="372">
        <v>16</v>
      </c>
      <c r="G24" s="372">
        <v>29</v>
      </c>
      <c r="H24" s="224"/>
      <c r="I24" s="224"/>
      <c r="J24" s="224"/>
      <c r="K24" s="224"/>
      <c r="L24" s="438">
        <v>111</v>
      </c>
      <c r="M24" s="435">
        <v>75</v>
      </c>
      <c r="N24" s="372">
        <v>18</v>
      </c>
      <c r="O24" s="372">
        <v>16</v>
      </c>
      <c r="P24" s="372">
        <v>11</v>
      </c>
      <c r="Q24" s="372">
        <v>5</v>
      </c>
      <c r="R24" s="372">
        <v>16</v>
      </c>
      <c r="S24" s="224"/>
      <c r="T24" s="224"/>
      <c r="U24" s="224"/>
      <c r="V24" s="224"/>
      <c r="W24" s="438">
        <v>66</v>
      </c>
    </row>
    <row r="25" spans="2:23">
      <c r="B25" s="435">
        <v>23</v>
      </c>
      <c r="C25" s="372">
        <v>49</v>
      </c>
      <c r="D25" s="372">
        <v>24</v>
      </c>
      <c r="E25" s="372">
        <v>13</v>
      </c>
      <c r="F25" s="372">
        <v>17</v>
      </c>
      <c r="G25" s="372">
        <v>23</v>
      </c>
      <c r="H25" s="224"/>
      <c r="I25" s="224"/>
      <c r="J25" s="224"/>
      <c r="K25" s="224"/>
      <c r="L25" s="438">
        <v>126</v>
      </c>
      <c r="M25" s="435">
        <v>76</v>
      </c>
      <c r="N25" s="372">
        <v>14</v>
      </c>
      <c r="O25" s="372">
        <v>14</v>
      </c>
      <c r="P25" s="372">
        <v>19</v>
      </c>
      <c r="Q25" s="372">
        <v>13</v>
      </c>
      <c r="R25" s="372">
        <v>16</v>
      </c>
      <c r="S25" s="224"/>
      <c r="T25" s="224"/>
      <c r="U25" s="224"/>
      <c r="V25" s="224"/>
      <c r="W25" s="438">
        <v>76</v>
      </c>
    </row>
    <row r="26" spans="2:23">
      <c r="B26" s="435">
        <v>24</v>
      </c>
      <c r="C26" s="372">
        <v>55</v>
      </c>
      <c r="D26" s="372">
        <v>22</v>
      </c>
      <c r="E26" s="372">
        <v>6</v>
      </c>
      <c r="F26" s="372">
        <v>19</v>
      </c>
      <c r="G26" s="372">
        <v>18</v>
      </c>
      <c r="H26" s="224"/>
      <c r="I26" s="224"/>
      <c r="J26" s="224"/>
      <c r="K26" s="224"/>
      <c r="L26" s="438">
        <v>120</v>
      </c>
      <c r="M26" s="435">
        <v>77</v>
      </c>
      <c r="N26" s="372">
        <v>12</v>
      </c>
      <c r="O26" s="372">
        <v>14</v>
      </c>
      <c r="P26" s="372">
        <v>13</v>
      </c>
      <c r="Q26" s="372">
        <v>13</v>
      </c>
      <c r="R26" s="372">
        <v>16</v>
      </c>
      <c r="S26" s="224"/>
      <c r="T26" s="224"/>
      <c r="U26" s="224"/>
      <c r="V26" s="224"/>
      <c r="W26" s="438">
        <v>68</v>
      </c>
    </row>
    <row r="27" spans="2:23">
      <c r="B27" s="435">
        <v>25</v>
      </c>
      <c r="C27" s="372">
        <v>42</v>
      </c>
      <c r="D27" s="372">
        <v>28</v>
      </c>
      <c r="E27" s="372">
        <v>14</v>
      </c>
      <c r="F27" s="372">
        <v>20</v>
      </c>
      <c r="G27" s="372">
        <v>22</v>
      </c>
      <c r="H27" s="224"/>
      <c r="I27" s="224"/>
      <c r="J27" s="224"/>
      <c r="K27" s="224"/>
      <c r="L27" s="438">
        <v>126</v>
      </c>
      <c r="M27" s="435">
        <v>78</v>
      </c>
      <c r="N27" s="372">
        <v>19</v>
      </c>
      <c r="O27" s="372">
        <v>17</v>
      </c>
      <c r="P27" s="372">
        <v>6</v>
      </c>
      <c r="Q27" s="372">
        <v>11</v>
      </c>
      <c r="R27" s="372">
        <v>8</v>
      </c>
      <c r="S27" s="224"/>
      <c r="T27" s="224"/>
      <c r="U27" s="224"/>
      <c r="V27" s="224"/>
      <c r="W27" s="438">
        <v>61</v>
      </c>
    </row>
    <row r="28" spans="2:23">
      <c r="B28" s="435">
        <v>26</v>
      </c>
      <c r="C28" s="372">
        <v>37</v>
      </c>
      <c r="D28" s="372">
        <v>32</v>
      </c>
      <c r="E28" s="372">
        <v>20</v>
      </c>
      <c r="F28" s="372">
        <v>11</v>
      </c>
      <c r="G28" s="372">
        <v>17</v>
      </c>
      <c r="H28" s="224"/>
      <c r="I28" s="224"/>
      <c r="J28" s="224"/>
      <c r="K28" s="224"/>
      <c r="L28" s="438">
        <v>117</v>
      </c>
      <c r="M28" s="435">
        <v>79</v>
      </c>
      <c r="N28" s="372">
        <v>12</v>
      </c>
      <c r="O28" s="372">
        <v>14</v>
      </c>
      <c r="P28" s="372">
        <v>12</v>
      </c>
      <c r="Q28" s="372">
        <v>8</v>
      </c>
      <c r="R28" s="372">
        <v>13</v>
      </c>
      <c r="S28" s="224"/>
      <c r="T28" s="224"/>
      <c r="U28" s="224"/>
      <c r="V28" s="224"/>
      <c r="W28" s="438">
        <v>59</v>
      </c>
    </row>
    <row r="29" spans="2:23">
      <c r="B29" s="435">
        <v>27</v>
      </c>
      <c r="C29" s="372">
        <v>45</v>
      </c>
      <c r="D29" s="372">
        <v>35</v>
      </c>
      <c r="E29" s="372">
        <v>17</v>
      </c>
      <c r="F29" s="372">
        <v>12</v>
      </c>
      <c r="G29" s="372">
        <v>37</v>
      </c>
      <c r="H29" s="224"/>
      <c r="I29" s="224"/>
      <c r="J29" s="224"/>
      <c r="K29" s="224"/>
      <c r="L29" s="438">
        <v>146</v>
      </c>
      <c r="M29" s="435">
        <v>80</v>
      </c>
      <c r="N29" s="372">
        <v>8</v>
      </c>
      <c r="O29" s="372">
        <v>9</v>
      </c>
      <c r="P29" s="372">
        <v>8</v>
      </c>
      <c r="Q29" s="372">
        <v>1</v>
      </c>
      <c r="R29" s="372">
        <v>9</v>
      </c>
      <c r="S29" s="224"/>
      <c r="T29" s="224"/>
      <c r="U29" s="224"/>
      <c r="V29" s="224"/>
      <c r="W29" s="438">
        <v>35</v>
      </c>
    </row>
    <row r="30" spans="2:23">
      <c r="B30" s="435">
        <v>28</v>
      </c>
      <c r="C30" s="372">
        <v>58</v>
      </c>
      <c r="D30" s="372">
        <v>36</v>
      </c>
      <c r="E30" s="372">
        <v>20</v>
      </c>
      <c r="F30" s="372">
        <v>13</v>
      </c>
      <c r="G30" s="372">
        <v>21</v>
      </c>
      <c r="H30" s="224"/>
      <c r="I30" s="224"/>
      <c r="J30" s="224"/>
      <c r="K30" s="224"/>
      <c r="L30" s="438">
        <v>148</v>
      </c>
      <c r="M30" s="435">
        <v>81</v>
      </c>
      <c r="N30" s="372">
        <v>15</v>
      </c>
      <c r="O30" s="372">
        <v>12</v>
      </c>
      <c r="P30" s="372">
        <v>7</v>
      </c>
      <c r="Q30" s="372">
        <v>9</v>
      </c>
      <c r="R30" s="372">
        <v>9</v>
      </c>
      <c r="S30" s="224"/>
      <c r="T30" s="224"/>
      <c r="U30" s="224"/>
      <c r="V30" s="224"/>
      <c r="W30" s="438">
        <v>52</v>
      </c>
    </row>
    <row r="31" spans="2:23">
      <c r="B31" s="435">
        <v>29</v>
      </c>
      <c r="C31" s="372">
        <v>37</v>
      </c>
      <c r="D31" s="372">
        <v>32</v>
      </c>
      <c r="E31" s="372">
        <v>16</v>
      </c>
      <c r="F31" s="372">
        <v>13</v>
      </c>
      <c r="G31" s="372">
        <v>23</v>
      </c>
      <c r="H31" s="224"/>
      <c r="I31" s="224"/>
      <c r="J31" s="224"/>
      <c r="K31" s="224"/>
      <c r="L31" s="438">
        <v>121</v>
      </c>
      <c r="M31" s="435">
        <v>82</v>
      </c>
      <c r="N31" s="372">
        <v>21</v>
      </c>
      <c r="O31" s="372">
        <v>13</v>
      </c>
      <c r="P31" s="372">
        <v>7</v>
      </c>
      <c r="Q31" s="372">
        <v>9</v>
      </c>
      <c r="R31" s="372">
        <v>9</v>
      </c>
      <c r="S31" s="224"/>
      <c r="T31" s="224"/>
      <c r="U31" s="224"/>
      <c r="V31" s="224"/>
      <c r="W31" s="438">
        <v>59</v>
      </c>
    </row>
    <row r="32" spans="2:23">
      <c r="B32" s="435">
        <v>30</v>
      </c>
      <c r="C32" s="372">
        <v>36</v>
      </c>
      <c r="D32" s="372">
        <v>30</v>
      </c>
      <c r="E32" s="372">
        <v>9</v>
      </c>
      <c r="F32" s="372">
        <v>10</v>
      </c>
      <c r="G32" s="372">
        <v>26</v>
      </c>
      <c r="H32" s="224"/>
      <c r="I32" s="224"/>
      <c r="J32" s="224"/>
      <c r="K32" s="224"/>
      <c r="L32" s="438">
        <v>111</v>
      </c>
      <c r="M32" s="435">
        <v>83</v>
      </c>
      <c r="N32" s="372">
        <v>15</v>
      </c>
      <c r="O32" s="372">
        <v>8</v>
      </c>
      <c r="P32" s="372">
        <v>7</v>
      </c>
      <c r="Q32" s="372">
        <v>7</v>
      </c>
      <c r="R32" s="372">
        <v>9</v>
      </c>
      <c r="S32" s="224"/>
      <c r="T32" s="224"/>
      <c r="U32" s="224"/>
      <c r="V32" s="224"/>
      <c r="W32" s="438">
        <v>46</v>
      </c>
    </row>
    <row r="33" spans="2:23">
      <c r="B33" s="435">
        <v>31</v>
      </c>
      <c r="C33" s="372">
        <v>44</v>
      </c>
      <c r="D33" s="372">
        <v>28</v>
      </c>
      <c r="E33" s="372">
        <v>22</v>
      </c>
      <c r="F33" s="372">
        <v>16</v>
      </c>
      <c r="G33" s="372">
        <v>18</v>
      </c>
      <c r="H33" s="224"/>
      <c r="I33" s="224"/>
      <c r="J33" s="224"/>
      <c r="K33" s="224"/>
      <c r="L33" s="438">
        <v>128</v>
      </c>
      <c r="M33" s="435">
        <v>84</v>
      </c>
      <c r="N33" s="372">
        <v>2</v>
      </c>
      <c r="O33" s="372">
        <v>8</v>
      </c>
      <c r="P33" s="372">
        <v>10</v>
      </c>
      <c r="Q33" s="372">
        <v>2</v>
      </c>
      <c r="R33" s="372">
        <v>10</v>
      </c>
      <c r="S33" s="224"/>
      <c r="T33" s="224"/>
      <c r="U33" s="224"/>
      <c r="V33" s="224"/>
      <c r="W33" s="438">
        <v>32</v>
      </c>
    </row>
    <row r="34" spans="2:23">
      <c r="B34" s="435">
        <v>32</v>
      </c>
      <c r="C34" s="372">
        <v>43</v>
      </c>
      <c r="D34" s="372">
        <v>20</v>
      </c>
      <c r="E34" s="372">
        <v>15</v>
      </c>
      <c r="F34" s="372">
        <v>15</v>
      </c>
      <c r="G34" s="372">
        <v>18</v>
      </c>
      <c r="H34" s="224"/>
      <c r="I34" s="224"/>
      <c r="J34" s="224"/>
      <c r="K34" s="224"/>
      <c r="L34" s="438">
        <v>111</v>
      </c>
      <c r="M34" s="435">
        <v>85</v>
      </c>
      <c r="N34" s="372">
        <v>10</v>
      </c>
      <c r="O34" s="372">
        <v>9</v>
      </c>
      <c r="P34" s="372">
        <v>8</v>
      </c>
      <c r="Q34" s="372">
        <v>3</v>
      </c>
      <c r="R34" s="372">
        <v>7</v>
      </c>
      <c r="S34" s="224"/>
      <c r="T34" s="224"/>
      <c r="U34" s="224"/>
      <c r="V34" s="224"/>
      <c r="W34" s="438">
        <v>37</v>
      </c>
    </row>
    <row r="35" spans="2:23">
      <c r="B35" s="435">
        <v>33</v>
      </c>
      <c r="C35" s="372">
        <v>43</v>
      </c>
      <c r="D35" s="372">
        <v>24</v>
      </c>
      <c r="E35" s="372">
        <v>14</v>
      </c>
      <c r="F35" s="372">
        <v>11</v>
      </c>
      <c r="G35" s="372">
        <v>23</v>
      </c>
      <c r="H35" s="224"/>
      <c r="I35" s="224"/>
      <c r="J35" s="224"/>
      <c r="K35" s="224"/>
      <c r="L35" s="438">
        <v>115</v>
      </c>
      <c r="M35" s="435">
        <v>86</v>
      </c>
      <c r="N35" s="372">
        <v>12</v>
      </c>
      <c r="O35" s="372">
        <v>14</v>
      </c>
      <c r="P35" s="372">
        <v>7</v>
      </c>
      <c r="Q35" s="372">
        <v>1</v>
      </c>
      <c r="R35" s="372">
        <v>5</v>
      </c>
      <c r="S35" s="224"/>
      <c r="T35" s="224"/>
      <c r="U35" s="224"/>
      <c r="V35" s="224"/>
      <c r="W35" s="438">
        <v>39</v>
      </c>
    </row>
    <row r="36" spans="2:23">
      <c r="B36" s="435">
        <v>34</v>
      </c>
      <c r="C36" s="372">
        <v>43</v>
      </c>
      <c r="D36" s="372">
        <v>32</v>
      </c>
      <c r="E36" s="372">
        <v>8</v>
      </c>
      <c r="F36" s="372">
        <v>10</v>
      </c>
      <c r="G36" s="372">
        <v>15</v>
      </c>
      <c r="H36" s="224"/>
      <c r="I36" s="224"/>
      <c r="J36" s="224"/>
      <c r="K36" s="224"/>
      <c r="L36" s="438">
        <v>108</v>
      </c>
      <c r="M36" s="435">
        <v>87</v>
      </c>
      <c r="N36" s="372">
        <v>10</v>
      </c>
      <c r="O36" s="372">
        <v>8</v>
      </c>
      <c r="P36" s="372">
        <v>2</v>
      </c>
      <c r="Q36" s="372">
        <v>5</v>
      </c>
      <c r="R36" s="372">
        <v>7</v>
      </c>
      <c r="S36" s="224"/>
      <c r="T36" s="224"/>
      <c r="U36" s="224"/>
      <c r="V36" s="224"/>
      <c r="W36" s="438">
        <v>32</v>
      </c>
    </row>
    <row r="37" spans="2:23">
      <c r="B37" s="435">
        <v>35</v>
      </c>
      <c r="C37" s="372">
        <v>38</v>
      </c>
      <c r="D37" s="372">
        <v>24</v>
      </c>
      <c r="E37" s="372">
        <v>15</v>
      </c>
      <c r="F37" s="372">
        <v>11</v>
      </c>
      <c r="G37" s="372">
        <v>28</v>
      </c>
      <c r="H37" s="224"/>
      <c r="I37" s="224"/>
      <c r="J37" s="224"/>
      <c r="K37" s="224"/>
      <c r="L37" s="438">
        <v>116</v>
      </c>
      <c r="M37" s="435">
        <v>88</v>
      </c>
      <c r="N37" s="372">
        <v>9</v>
      </c>
      <c r="O37" s="372">
        <v>8</v>
      </c>
      <c r="P37" s="372">
        <v>3</v>
      </c>
      <c r="Q37" s="372">
        <v>8</v>
      </c>
      <c r="R37" s="372">
        <v>3</v>
      </c>
      <c r="S37" s="224"/>
      <c r="T37" s="224"/>
      <c r="U37" s="224"/>
      <c r="V37" s="224"/>
      <c r="W37" s="438">
        <v>31</v>
      </c>
    </row>
    <row r="38" spans="2:23">
      <c r="B38" s="435">
        <v>36</v>
      </c>
      <c r="C38" s="372">
        <v>29</v>
      </c>
      <c r="D38" s="372">
        <v>41</v>
      </c>
      <c r="E38" s="372">
        <v>15</v>
      </c>
      <c r="F38" s="372">
        <v>16</v>
      </c>
      <c r="G38" s="372">
        <v>30</v>
      </c>
      <c r="H38" s="224"/>
      <c r="I38" s="224"/>
      <c r="J38" s="224"/>
      <c r="K38" s="224"/>
      <c r="L38" s="438">
        <v>131</v>
      </c>
      <c r="M38" s="435">
        <v>89</v>
      </c>
      <c r="N38" s="372">
        <v>8</v>
      </c>
      <c r="O38" s="372">
        <v>5</v>
      </c>
      <c r="P38" s="372">
        <v>4</v>
      </c>
      <c r="Q38" s="372">
        <v>5</v>
      </c>
      <c r="R38" s="372">
        <v>3</v>
      </c>
      <c r="S38" s="224"/>
      <c r="T38" s="224"/>
      <c r="U38" s="224"/>
      <c r="V38" s="224"/>
      <c r="W38" s="438">
        <v>25</v>
      </c>
    </row>
    <row r="39" spans="2:23">
      <c r="B39" s="435">
        <v>37</v>
      </c>
      <c r="C39" s="372">
        <v>37</v>
      </c>
      <c r="D39" s="372">
        <v>17</v>
      </c>
      <c r="E39" s="372">
        <v>23</v>
      </c>
      <c r="F39" s="372">
        <v>18</v>
      </c>
      <c r="G39" s="372">
        <v>28</v>
      </c>
      <c r="H39" s="224"/>
      <c r="I39" s="224"/>
      <c r="J39" s="224"/>
      <c r="K39" s="224"/>
      <c r="L39" s="438">
        <v>123</v>
      </c>
      <c r="M39" s="435">
        <v>90</v>
      </c>
      <c r="N39" s="372">
        <v>3</v>
      </c>
      <c r="O39" s="372">
        <v>4</v>
      </c>
      <c r="P39" s="372">
        <v>6</v>
      </c>
      <c r="Q39" s="372">
        <v>6</v>
      </c>
      <c r="R39" s="372">
        <v>5</v>
      </c>
      <c r="S39" s="224"/>
      <c r="T39" s="224"/>
      <c r="U39" s="224"/>
      <c r="V39" s="224"/>
      <c r="W39" s="438">
        <v>24</v>
      </c>
    </row>
    <row r="40" spans="2:23">
      <c r="B40" s="435">
        <v>38</v>
      </c>
      <c r="C40" s="372">
        <v>49</v>
      </c>
      <c r="D40" s="372">
        <v>26</v>
      </c>
      <c r="E40" s="372">
        <v>18</v>
      </c>
      <c r="F40" s="372">
        <v>20</v>
      </c>
      <c r="G40" s="372">
        <v>23</v>
      </c>
      <c r="H40" s="224"/>
      <c r="I40" s="224"/>
      <c r="J40" s="224"/>
      <c r="K40" s="224"/>
      <c r="L40" s="438">
        <v>136</v>
      </c>
      <c r="M40" s="435">
        <v>91</v>
      </c>
      <c r="N40" s="372">
        <v>6</v>
      </c>
      <c r="O40" s="372">
        <v>2</v>
      </c>
      <c r="P40" s="372">
        <v>4</v>
      </c>
      <c r="Q40" s="372">
        <v>4</v>
      </c>
      <c r="R40" s="372">
        <v>4</v>
      </c>
      <c r="S40" s="224"/>
      <c r="T40" s="224"/>
      <c r="U40" s="224"/>
      <c r="V40" s="224"/>
      <c r="W40" s="438">
        <v>20</v>
      </c>
    </row>
    <row r="41" spans="2:23">
      <c r="B41" s="435">
        <v>39</v>
      </c>
      <c r="C41" s="372">
        <v>33</v>
      </c>
      <c r="D41" s="372">
        <v>18</v>
      </c>
      <c r="E41" s="372">
        <v>11</v>
      </c>
      <c r="F41" s="372">
        <v>14</v>
      </c>
      <c r="G41" s="372">
        <v>14</v>
      </c>
      <c r="H41" s="224"/>
      <c r="I41" s="224"/>
      <c r="J41" s="224"/>
      <c r="K41" s="224"/>
      <c r="L41" s="438">
        <v>90</v>
      </c>
      <c r="M41" s="435">
        <v>92</v>
      </c>
      <c r="N41" s="372">
        <v>1</v>
      </c>
      <c r="O41" s="372">
        <v>5</v>
      </c>
      <c r="P41" s="372">
        <v>1</v>
      </c>
      <c r="Q41" s="372">
        <v>4</v>
      </c>
      <c r="R41" s="372">
        <v>3</v>
      </c>
      <c r="S41" s="224"/>
      <c r="T41" s="224"/>
      <c r="U41" s="224"/>
      <c r="V41" s="224"/>
      <c r="W41" s="438">
        <v>14</v>
      </c>
    </row>
    <row r="42" spans="2:23">
      <c r="B42" s="435">
        <v>40</v>
      </c>
      <c r="C42" s="372">
        <v>28</v>
      </c>
      <c r="D42" s="372">
        <v>19</v>
      </c>
      <c r="E42" s="372">
        <v>22</v>
      </c>
      <c r="F42" s="372">
        <v>18</v>
      </c>
      <c r="G42" s="372">
        <v>24</v>
      </c>
      <c r="H42" s="224"/>
      <c r="I42" s="224"/>
      <c r="J42" s="224"/>
      <c r="K42" s="224"/>
      <c r="L42" s="438">
        <v>111</v>
      </c>
      <c r="M42" s="435">
        <v>93</v>
      </c>
      <c r="N42" s="372">
        <v>4</v>
      </c>
      <c r="O42" s="372">
        <v>0</v>
      </c>
      <c r="P42" s="372">
        <v>3</v>
      </c>
      <c r="Q42" s="372">
        <v>2</v>
      </c>
      <c r="R42" s="372">
        <v>3</v>
      </c>
      <c r="S42" s="224"/>
      <c r="T42" s="224"/>
      <c r="U42" s="224"/>
      <c r="V42" s="224"/>
      <c r="W42" s="438">
        <v>12</v>
      </c>
    </row>
    <row r="43" spans="2:23">
      <c r="B43" s="435">
        <v>41</v>
      </c>
      <c r="C43" s="372">
        <v>35</v>
      </c>
      <c r="D43" s="372">
        <v>20</v>
      </c>
      <c r="E43" s="372">
        <v>17</v>
      </c>
      <c r="F43" s="372">
        <v>9</v>
      </c>
      <c r="G43" s="372">
        <v>27</v>
      </c>
      <c r="H43" s="224"/>
      <c r="I43" s="224"/>
      <c r="J43" s="224"/>
      <c r="K43" s="224"/>
      <c r="L43" s="438">
        <v>108</v>
      </c>
      <c r="M43" s="435">
        <v>94</v>
      </c>
      <c r="N43" s="372">
        <v>4</v>
      </c>
      <c r="O43" s="372">
        <v>2</v>
      </c>
      <c r="P43" s="372">
        <v>1</v>
      </c>
      <c r="Q43" s="372">
        <v>2</v>
      </c>
      <c r="R43" s="372">
        <v>2</v>
      </c>
      <c r="S43" s="224"/>
      <c r="T43" s="224"/>
      <c r="U43" s="224"/>
      <c r="V43" s="224"/>
      <c r="W43" s="438">
        <v>11</v>
      </c>
    </row>
    <row r="44" spans="2:23">
      <c r="B44" s="435">
        <v>42</v>
      </c>
      <c r="C44" s="372">
        <v>27</v>
      </c>
      <c r="D44" s="372">
        <v>23</v>
      </c>
      <c r="E44" s="372">
        <v>15</v>
      </c>
      <c r="F44" s="372">
        <v>17</v>
      </c>
      <c r="G44" s="372">
        <v>25</v>
      </c>
      <c r="H44" s="224"/>
      <c r="I44" s="224"/>
      <c r="J44" s="224"/>
      <c r="K44" s="224"/>
      <c r="L44" s="438">
        <v>107</v>
      </c>
      <c r="M44" s="435">
        <v>95</v>
      </c>
      <c r="N44" s="372">
        <v>3</v>
      </c>
      <c r="O44" s="372">
        <v>2</v>
      </c>
      <c r="P44" s="372">
        <v>0</v>
      </c>
      <c r="Q44" s="372">
        <v>1</v>
      </c>
      <c r="R44" s="372">
        <v>0</v>
      </c>
      <c r="S44" s="224"/>
      <c r="T44" s="224"/>
      <c r="U44" s="224"/>
      <c r="V44" s="224"/>
      <c r="W44" s="438">
        <v>6</v>
      </c>
    </row>
    <row r="45" spans="2:23">
      <c r="B45" s="435">
        <v>43</v>
      </c>
      <c r="C45" s="372">
        <v>34</v>
      </c>
      <c r="D45" s="372">
        <v>21</v>
      </c>
      <c r="E45" s="372">
        <v>17</v>
      </c>
      <c r="F45" s="372">
        <v>15</v>
      </c>
      <c r="G45" s="372">
        <v>24</v>
      </c>
      <c r="H45" s="224"/>
      <c r="I45" s="224"/>
      <c r="J45" s="224"/>
      <c r="K45" s="224"/>
      <c r="L45" s="438">
        <v>111</v>
      </c>
      <c r="M45" s="435">
        <v>96</v>
      </c>
      <c r="N45" s="372">
        <v>1</v>
      </c>
      <c r="O45" s="372">
        <v>1</v>
      </c>
      <c r="P45" s="372">
        <v>0</v>
      </c>
      <c r="Q45" s="372">
        <v>0</v>
      </c>
      <c r="R45" s="372">
        <v>1</v>
      </c>
      <c r="S45" s="224"/>
      <c r="T45" s="224"/>
      <c r="U45" s="224"/>
      <c r="V45" s="224"/>
      <c r="W45" s="438">
        <v>3</v>
      </c>
    </row>
    <row r="46" spans="2:23">
      <c r="B46" s="435">
        <v>44</v>
      </c>
      <c r="C46" s="372">
        <v>33</v>
      </c>
      <c r="D46" s="372">
        <v>19</v>
      </c>
      <c r="E46" s="372">
        <v>16</v>
      </c>
      <c r="F46" s="372">
        <v>20</v>
      </c>
      <c r="G46" s="372">
        <v>30</v>
      </c>
      <c r="H46" s="224"/>
      <c r="I46" s="224"/>
      <c r="J46" s="224"/>
      <c r="K46" s="224"/>
      <c r="L46" s="438">
        <v>118</v>
      </c>
      <c r="M46" s="435">
        <v>97</v>
      </c>
      <c r="N46" s="372">
        <v>1</v>
      </c>
      <c r="O46" s="372">
        <v>0</v>
      </c>
      <c r="P46" s="372">
        <v>0</v>
      </c>
      <c r="Q46" s="372">
        <v>0</v>
      </c>
      <c r="R46" s="372">
        <v>2</v>
      </c>
      <c r="S46" s="224"/>
      <c r="T46" s="224"/>
      <c r="U46" s="224"/>
      <c r="V46" s="224"/>
      <c r="W46" s="438">
        <v>3</v>
      </c>
    </row>
    <row r="47" spans="2:23">
      <c r="B47" s="435">
        <v>45</v>
      </c>
      <c r="C47" s="372">
        <v>43</v>
      </c>
      <c r="D47" s="372">
        <v>17</v>
      </c>
      <c r="E47" s="372">
        <v>21</v>
      </c>
      <c r="F47" s="372">
        <v>22</v>
      </c>
      <c r="G47" s="372">
        <v>23</v>
      </c>
      <c r="H47" s="224"/>
      <c r="I47" s="224"/>
      <c r="J47" s="224"/>
      <c r="K47" s="224"/>
      <c r="L47" s="438">
        <v>126</v>
      </c>
      <c r="M47" s="435">
        <v>98</v>
      </c>
      <c r="N47" s="372">
        <v>0</v>
      </c>
      <c r="O47" s="372">
        <v>1</v>
      </c>
      <c r="P47" s="372">
        <v>0</v>
      </c>
      <c r="Q47" s="372">
        <v>0</v>
      </c>
      <c r="R47" s="372">
        <v>0</v>
      </c>
      <c r="S47" s="224"/>
      <c r="T47" s="224"/>
      <c r="U47" s="224"/>
      <c r="V47" s="224"/>
      <c r="W47" s="438">
        <v>1</v>
      </c>
    </row>
    <row r="48" spans="2:23">
      <c r="B48" s="435">
        <v>46</v>
      </c>
      <c r="C48" s="372">
        <v>39</v>
      </c>
      <c r="D48" s="372">
        <v>29</v>
      </c>
      <c r="E48" s="372">
        <v>20</v>
      </c>
      <c r="F48" s="372">
        <v>25</v>
      </c>
      <c r="G48" s="372">
        <v>32</v>
      </c>
      <c r="H48" s="224"/>
      <c r="I48" s="224"/>
      <c r="J48" s="224"/>
      <c r="K48" s="224"/>
      <c r="L48" s="438">
        <v>145</v>
      </c>
      <c r="M48" s="435">
        <v>99</v>
      </c>
      <c r="N48" s="372">
        <v>0</v>
      </c>
      <c r="O48" s="372">
        <v>0</v>
      </c>
      <c r="P48" s="372">
        <v>0</v>
      </c>
      <c r="Q48" s="372">
        <v>1</v>
      </c>
      <c r="R48" s="372">
        <v>0</v>
      </c>
      <c r="S48" s="224"/>
      <c r="T48" s="224"/>
      <c r="U48" s="224"/>
      <c r="V48" s="224"/>
      <c r="W48" s="438">
        <v>1</v>
      </c>
    </row>
    <row r="49" spans="2:23">
      <c r="B49" s="435">
        <v>47</v>
      </c>
      <c r="C49" s="372">
        <v>36</v>
      </c>
      <c r="D49" s="372">
        <v>38</v>
      </c>
      <c r="E49" s="372">
        <v>13</v>
      </c>
      <c r="F49" s="372">
        <v>25</v>
      </c>
      <c r="G49" s="372">
        <v>23</v>
      </c>
      <c r="H49" s="224"/>
      <c r="I49" s="224"/>
      <c r="J49" s="224"/>
      <c r="K49" s="224"/>
      <c r="L49" s="438">
        <v>135</v>
      </c>
      <c r="M49" s="435">
        <v>100</v>
      </c>
      <c r="N49" s="372">
        <v>0</v>
      </c>
      <c r="O49" s="372">
        <v>0</v>
      </c>
      <c r="P49" s="372">
        <v>0</v>
      </c>
      <c r="Q49" s="372">
        <v>0</v>
      </c>
      <c r="R49" s="372">
        <v>0</v>
      </c>
      <c r="S49" s="224"/>
      <c r="T49" s="224"/>
      <c r="U49" s="224"/>
      <c r="V49" s="224"/>
      <c r="W49" s="438">
        <v>0</v>
      </c>
    </row>
    <row r="50" spans="2:23">
      <c r="B50" s="435">
        <v>48</v>
      </c>
      <c r="C50" s="372">
        <v>35</v>
      </c>
      <c r="D50" s="372">
        <v>26</v>
      </c>
      <c r="E50" s="372">
        <v>18</v>
      </c>
      <c r="F50" s="372">
        <v>18</v>
      </c>
      <c r="G50" s="372">
        <v>28</v>
      </c>
      <c r="H50" s="224"/>
      <c r="I50" s="224"/>
      <c r="J50" s="224"/>
      <c r="K50" s="224"/>
      <c r="L50" s="438">
        <v>125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372">
        <v>0</v>
      </c>
      <c r="S50" s="224"/>
      <c r="T50" s="224"/>
      <c r="U50" s="224"/>
      <c r="V50" s="224"/>
      <c r="W50" s="438">
        <v>0</v>
      </c>
    </row>
    <row r="51" spans="2:23">
      <c r="B51" s="435">
        <v>49</v>
      </c>
      <c r="C51" s="372">
        <v>33</v>
      </c>
      <c r="D51" s="372">
        <v>22</v>
      </c>
      <c r="E51" s="372">
        <v>16</v>
      </c>
      <c r="F51" s="372">
        <v>13</v>
      </c>
      <c r="G51" s="372">
        <v>27</v>
      </c>
      <c r="H51" s="224"/>
      <c r="I51" s="224"/>
      <c r="J51" s="224"/>
      <c r="K51" s="224"/>
      <c r="L51" s="438">
        <v>111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372">
        <v>0</v>
      </c>
      <c r="S51" s="224"/>
      <c r="T51" s="224"/>
      <c r="U51" s="224"/>
      <c r="V51" s="224"/>
      <c r="W51" s="438">
        <v>0</v>
      </c>
    </row>
    <row r="52" spans="2:23">
      <c r="B52" s="435">
        <v>50</v>
      </c>
      <c r="C52" s="372">
        <v>30</v>
      </c>
      <c r="D52" s="372">
        <v>33</v>
      </c>
      <c r="E52" s="372">
        <v>14</v>
      </c>
      <c r="F52" s="372">
        <v>20</v>
      </c>
      <c r="G52" s="372">
        <v>29</v>
      </c>
      <c r="H52" s="224"/>
      <c r="I52" s="224"/>
      <c r="J52" s="224"/>
      <c r="K52" s="224"/>
      <c r="L52" s="438">
        <v>126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372">
        <v>0</v>
      </c>
      <c r="S52" s="224"/>
      <c r="T52" s="224"/>
      <c r="U52" s="224"/>
      <c r="V52" s="224"/>
      <c r="W52" s="438">
        <v>0</v>
      </c>
    </row>
    <row r="53" spans="2:23">
      <c r="B53" s="435">
        <v>51</v>
      </c>
      <c r="C53" s="372">
        <v>29</v>
      </c>
      <c r="D53" s="372">
        <v>19</v>
      </c>
      <c r="E53" s="372">
        <v>14</v>
      </c>
      <c r="F53" s="372">
        <v>17</v>
      </c>
      <c r="G53" s="372">
        <v>22</v>
      </c>
      <c r="H53" s="224"/>
      <c r="I53" s="224"/>
      <c r="J53" s="224"/>
      <c r="K53" s="224"/>
      <c r="L53" s="438">
        <v>101</v>
      </c>
      <c r="M53" s="434" t="s">
        <v>52</v>
      </c>
      <c r="N53" s="372">
        <v>0</v>
      </c>
      <c r="O53" s="372">
        <v>1</v>
      </c>
      <c r="P53" s="372">
        <v>1</v>
      </c>
      <c r="Q53" s="372">
        <v>0</v>
      </c>
      <c r="R53" s="372">
        <v>0</v>
      </c>
      <c r="S53" s="224"/>
      <c r="T53" s="224"/>
      <c r="U53" s="224"/>
      <c r="V53" s="224"/>
      <c r="W53" s="438">
        <v>2</v>
      </c>
    </row>
    <row r="54" spans="2:23">
      <c r="B54" s="436">
        <v>52</v>
      </c>
      <c r="C54" s="372">
        <v>32</v>
      </c>
      <c r="D54" s="372">
        <v>27</v>
      </c>
      <c r="E54" s="372">
        <v>18</v>
      </c>
      <c r="F54" s="372">
        <v>18</v>
      </c>
      <c r="G54" s="372">
        <v>25</v>
      </c>
      <c r="H54" s="224"/>
      <c r="I54" s="224"/>
      <c r="J54" s="224"/>
      <c r="K54" s="224"/>
      <c r="L54" s="438">
        <v>120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226"/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94"/>
      <c r="I55" s="94"/>
      <c r="J55" s="94"/>
      <c r="K55" s="94"/>
      <c r="L55" s="91"/>
      <c r="M55" s="440" t="s">
        <v>54</v>
      </c>
      <c r="N55" s="441">
        <v>2309</v>
      </c>
      <c r="O55" s="441">
        <v>1606</v>
      </c>
      <c r="P55" s="441">
        <v>1112</v>
      </c>
      <c r="Q55" s="441">
        <v>1059</v>
      </c>
      <c r="R55" s="439">
        <v>1649</v>
      </c>
      <c r="S55" s="439"/>
      <c r="T55" s="439"/>
      <c r="U55" s="439"/>
      <c r="V55" s="439"/>
      <c r="W55" s="439">
        <v>7735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3" width="7.625" style="86" customWidth="1"/>
    <col min="14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13</v>
      </c>
      <c r="D2" s="372">
        <v>8</v>
      </c>
      <c r="E2" s="372">
        <v>4</v>
      </c>
      <c r="F2" s="372">
        <v>4</v>
      </c>
      <c r="G2" s="372">
        <v>7</v>
      </c>
      <c r="H2" s="224"/>
      <c r="I2" s="224"/>
      <c r="J2" s="224"/>
      <c r="K2" s="224"/>
      <c r="L2" s="438">
        <v>36</v>
      </c>
      <c r="M2" s="435">
        <v>53</v>
      </c>
      <c r="N2" s="372">
        <v>23</v>
      </c>
      <c r="O2" s="372">
        <v>23</v>
      </c>
      <c r="P2" s="372">
        <v>17</v>
      </c>
      <c r="Q2" s="372">
        <v>16</v>
      </c>
      <c r="R2" s="372">
        <v>29</v>
      </c>
      <c r="S2" s="224"/>
      <c r="T2" s="224"/>
      <c r="U2" s="224"/>
      <c r="V2" s="224"/>
      <c r="W2" s="438">
        <v>108</v>
      </c>
    </row>
    <row r="3" spans="2:23">
      <c r="B3" s="435">
        <v>1</v>
      </c>
      <c r="C3" s="372">
        <v>22</v>
      </c>
      <c r="D3" s="372">
        <v>8</v>
      </c>
      <c r="E3" s="372">
        <v>9</v>
      </c>
      <c r="F3" s="372">
        <v>9</v>
      </c>
      <c r="G3" s="372">
        <v>8</v>
      </c>
      <c r="H3" s="224"/>
      <c r="I3" s="224"/>
      <c r="J3" s="224"/>
      <c r="K3" s="224"/>
      <c r="L3" s="438">
        <v>56</v>
      </c>
      <c r="M3" s="435">
        <v>54</v>
      </c>
      <c r="N3" s="372">
        <v>41</v>
      </c>
      <c r="O3" s="372">
        <v>28</v>
      </c>
      <c r="P3" s="372">
        <v>18</v>
      </c>
      <c r="Q3" s="372">
        <v>24</v>
      </c>
      <c r="R3" s="372">
        <v>14</v>
      </c>
      <c r="S3" s="224"/>
      <c r="T3" s="224"/>
      <c r="U3" s="224"/>
      <c r="V3" s="224"/>
      <c r="W3" s="438">
        <v>125</v>
      </c>
    </row>
    <row r="4" spans="2:23">
      <c r="B4" s="435">
        <v>2</v>
      </c>
      <c r="C4" s="372">
        <v>17</v>
      </c>
      <c r="D4" s="372">
        <v>8</v>
      </c>
      <c r="E4" s="372">
        <v>8</v>
      </c>
      <c r="F4" s="372">
        <v>3</v>
      </c>
      <c r="G4" s="372">
        <v>7</v>
      </c>
      <c r="H4" s="224"/>
      <c r="I4" s="224"/>
      <c r="J4" s="224"/>
      <c r="K4" s="224"/>
      <c r="L4" s="438">
        <v>43</v>
      </c>
      <c r="M4" s="435">
        <v>55</v>
      </c>
      <c r="N4" s="372">
        <v>32</v>
      </c>
      <c r="O4" s="372">
        <v>25</v>
      </c>
      <c r="P4" s="372">
        <v>15</v>
      </c>
      <c r="Q4" s="372">
        <v>13</v>
      </c>
      <c r="R4" s="372">
        <v>20</v>
      </c>
      <c r="S4" s="224"/>
      <c r="T4" s="224"/>
      <c r="U4" s="224"/>
      <c r="V4" s="224"/>
      <c r="W4" s="438">
        <v>105</v>
      </c>
    </row>
    <row r="5" spans="2:23">
      <c r="B5" s="435">
        <v>3</v>
      </c>
      <c r="C5" s="372">
        <v>14</v>
      </c>
      <c r="D5" s="372">
        <v>6</v>
      </c>
      <c r="E5" s="372">
        <v>8</v>
      </c>
      <c r="F5" s="372">
        <v>3</v>
      </c>
      <c r="G5" s="372">
        <v>10</v>
      </c>
      <c r="H5" s="224"/>
      <c r="I5" s="224"/>
      <c r="J5" s="224"/>
      <c r="K5" s="224"/>
      <c r="L5" s="438">
        <v>41</v>
      </c>
      <c r="M5" s="435">
        <v>56</v>
      </c>
      <c r="N5" s="372">
        <v>24</v>
      </c>
      <c r="O5" s="372">
        <v>21</v>
      </c>
      <c r="P5" s="372">
        <v>18</v>
      </c>
      <c r="Q5" s="372">
        <v>16</v>
      </c>
      <c r="R5" s="372">
        <v>31</v>
      </c>
      <c r="S5" s="224"/>
      <c r="T5" s="224"/>
      <c r="U5" s="224"/>
      <c r="V5" s="224"/>
      <c r="W5" s="438">
        <v>110</v>
      </c>
    </row>
    <row r="6" spans="2:23">
      <c r="B6" s="435">
        <v>4</v>
      </c>
      <c r="C6" s="372">
        <v>18</v>
      </c>
      <c r="D6" s="372">
        <v>10</v>
      </c>
      <c r="E6" s="372">
        <v>1</v>
      </c>
      <c r="F6" s="372">
        <v>8</v>
      </c>
      <c r="G6" s="372">
        <v>13</v>
      </c>
      <c r="H6" s="224"/>
      <c r="I6" s="224"/>
      <c r="J6" s="224"/>
      <c r="K6" s="224"/>
      <c r="L6" s="438">
        <v>50</v>
      </c>
      <c r="M6" s="435">
        <v>57</v>
      </c>
      <c r="N6" s="372">
        <v>31</v>
      </c>
      <c r="O6" s="372">
        <v>30</v>
      </c>
      <c r="P6" s="372">
        <v>18</v>
      </c>
      <c r="Q6" s="372">
        <v>13</v>
      </c>
      <c r="R6" s="372">
        <v>19</v>
      </c>
      <c r="S6" s="224"/>
      <c r="T6" s="224"/>
      <c r="U6" s="224"/>
      <c r="V6" s="224"/>
      <c r="W6" s="438">
        <v>111</v>
      </c>
    </row>
    <row r="7" spans="2:23">
      <c r="B7" s="435">
        <v>5</v>
      </c>
      <c r="C7" s="372">
        <v>15</v>
      </c>
      <c r="D7" s="372">
        <v>6</v>
      </c>
      <c r="E7" s="372">
        <v>6</v>
      </c>
      <c r="F7" s="372">
        <v>6</v>
      </c>
      <c r="G7" s="372">
        <v>9</v>
      </c>
      <c r="H7" s="224"/>
      <c r="I7" s="224"/>
      <c r="J7" s="224"/>
      <c r="K7" s="224"/>
      <c r="L7" s="438">
        <v>42</v>
      </c>
      <c r="M7" s="435">
        <v>58</v>
      </c>
      <c r="N7" s="372">
        <v>26</v>
      </c>
      <c r="O7" s="372">
        <v>20</v>
      </c>
      <c r="P7" s="372">
        <v>12</v>
      </c>
      <c r="Q7" s="372">
        <v>9</v>
      </c>
      <c r="R7" s="372">
        <v>20</v>
      </c>
      <c r="S7" s="224"/>
      <c r="T7" s="224"/>
      <c r="U7" s="224"/>
      <c r="V7" s="224"/>
      <c r="W7" s="438">
        <v>87</v>
      </c>
    </row>
    <row r="8" spans="2:23">
      <c r="B8" s="435">
        <v>6</v>
      </c>
      <c r="C8" s="372">
        <v>24</v>
      </c>
      <c r="D8" s="372">
        <v>8</v>
      </c>
      <c r="E8" s="372">
        <v>6</v>
      </c>
      <c r="F8" s="372">
        <v>7</v>
      </c>
      <c r="G8" s="372">
        <v>15</v>
      </c>
      <c r="H8" s="224"/>
      <c r="I8" s="224"/>
      <c r="J8" s="224"/>
      <c r="K8" s="224"/>
      <c r="L8" s="438">
        <v>60</v>
      </c>
      <c r="M8" s="435">
        <v>59</v>
      </c>
      <c r="N8" s="372">
        <v>24</v>
      </c>
      <c r="O8" s="372">
        <v>22</v>
      </c>
      <c r="P8" s="372">
        <v>12</v>
      </c>
      <c r="Q8" s="372">
        <v>19</v>
      </c>
      <c r="R8" s="372">
        <v>18</v>
      </c>
      <c r="S8" s="224"/>
      <c r="T8" s="224"/>
      <c r="U8" s="224"/>
      <c r="V8" s="224"/>
      <c r="W8" s="438">
        <v>95</v>
      </c>
    </row>
    <row r="9" spans="2:23">
      <c r="B9" s="435">
        <v>7</v>
      </c>
      <c r="C9" s="372">
        <v>8</v>
      </c>
      <c r="D9" s="372">
        <v>13</v>
      </c>
      <c r="E9" s="372">
        <v>9</v>
      </c>
      <c r="F9" s="372">
        <v>7</v>
      </c>
      <c r="G9" s="372">
        <v>12</v>
      </c>
      <c r="H9" s="224"/>
      <c r="I9" s="224"/>
      <c r="J9" s="224"/>
      <c r="K9" s="224"/>
      <c r="L9" s="438">
        <v>49</v>
      </c>
      <c r="M9" s="435">
        <v>60</v>
      </c>
      <c r="N9" s="372">
        <v>31</v>
      </c>
      <c r="O9" s="372">
        <v>22</v>
      </c>
      <c r="P9" s="372">
        <v>22</v>
      </c>
      <c r="Q9" s="372">
        <v>13</v>
      </c>
      <c r="R9" s="372">
        <v>24</v>
      </c>
      <c r="S9" s="224"/>
      <c r="T9" s="224"/>
      <c r="U9" s="224"/>
      <c r="V9" s="224"/>
      <c r="W9" s="438">
        <v>112</v>
      </c>
    </row>
    <row r="10" spans="2:23">
      <c r="B10" s="435">
        <v>8</v>
      </c>
      <c r="C10" s="372">
        <v>14</v>
      </c>
      <c r="D10" s="372">
        <v>8</v>
      </c>
      <c r="E10" s="372">
        <v>7</v>
      </c>
      <c r="F10" s="372">
        <v>11</v>
      </c>
      <c r="G10" s="372">
        <v>16</v>
      </c>
      <c r="H10" s="224"/>
      <c r="I10" s="224"/>
      <c r="J10" s="224"/>
      <c r="K10" s="224"/>
      <c r="L10" s="438">
        <v>56</v>
      </c>
      <c r="M10" s="435">
        <v>61</v>
      </c>
      <c r="N10" s="372">
        <v>24</v>
      </c>
      <c r="O10" s="372">
        <v>16</v>
      </c>
      <c r="P10" s="372">
        <v>15</v>
      </c>
      <c r="Q10" s="372">
        <v>20</v>
      </c>
      <c r="R10" s="372">
        <v>22</v>
      </c>
      <c r="S10" s="224"/>
      <c r="T10" s="224"/>
      <c r="U10" s="224"/>
      <c r="V10" s="224"/>
      <c r="W10" s="438">
        <v>97</v>
      </c>
    </row>
    <row r="11" spans="2:23">
      <c r="B11" s="435">
        <v>9</v>
      </c>
      <c r="C11" s="372">
        <v>19</v>
      </c>
      <c r="D11" s="372">
        <v>5</v>
      </c>
      <c r="E11" s="372">
        <v>9</v>
      </c>
      <c r="F11" s="372">
        <v>7</v>
      </c>
      <c r="G11" s="372">
        <v>9</v>
      </c>
      <c r="H11" s="224"/>
      <c r="I11" s="224"/>
      <c r="J11" s="224"/>
      <c r="K11" s="224"/>
      <c r="L11" s="438">
        <v>49</v>
      </c>
      <c r="M11" s="435">
        <v>62</v>
      </c>
      <c r="N11" s="372">
        <v>20</v>
      </c>
      <c r="O11" s="372">
        <v>18</v>
      </c>
      <c r="P11" s="372">
        <v>17</v>
      </c>
      <c r="Q11" s="372">
        <v>10</v>
      </c>
      <c r="R11" s="372">
        <v>16</v>
      </c>
      <c r="S11" s="224"/>
      <c r="T11" s="224"/>
      <c r="U11" s="224"/>
      <c r="V11" s="224"/>
      <c r="W11" s="438">
        <v>81</v>
      </c>
    </row>
    <row r="12" spans="2:23">
      <c r="B12" s="435">
        <v>10</v>
      </c>
      <c r="C12" s="372">
        <v>19</v>
      </c>
      <c r="D12" s="372">
        <v>8</v>
      </c>
      <c r="E12" s="372">
        <v>12</v>
      </c>
      <c r="F12" s="372">
        <v>8</v>
      </c>
      <c r="G12" s="372">
        <v>15</v>
      </c>
      <c r="H12" s="224"/>
      <c r="I12" s="224"/>
      <c r="J12" s="224"/>
      <c r="K12" s="224"/>
      <c r="L12" s="438">
        <v>62</v>
      </c>
      <c r="M12" s="435">
        <v>63</v>
      </c>
      <c r="N12" s="372">
        <v>18</v>
      </c>
      <c r="O12" s="372">
        <v>13</v>
      </c>
      <c r="P12" s="372">
        <v>15</v>
      </c>
      <c r="Q12" s="372">
        <v>13</v>
      </c>
      <c r="R12" s="372">
        <v>9</v>
      </c>
      <c r="S12" s="224"/>
      <c r="T12" s="224"/>
      <c r="U12" s="224"/>
      <c r="V12" s="224"/>
      <c r="W12" s="438">
        <v>68</v>
      </c>
    </row>
    <row r="13" spans="2:23">
      <c r="B13" s="435">
        <v>11</v>
      </c>
      <c r="C13" s="372">
        <v>15</v>
      </c>
      <c r="D13" s="372">
        <v>11</v>
      </c>
      <c r="E13" s="372">
        <v>6</v>
      </c>
      <c r="F13" s="372">
        <v>1</v>
      </c>
      <c r="G13" s="372">
        <v>13</v>
      </c>
      <c r="H13" s="224"/>
      <c r="I13" s="224"/>
      <c r="J13" s="224"/>
      <c r="K13" s="224"/>
      <c r="L13" s="438">
        <v>46</v>
      </c>
      <c r="M13" s="435">
        <v>64</v>
      </c>
      <c r="N13" s="372">
        <v>18</v>
      </c>
      <c r="O13" s="372">
        <v>16</v>
      </c>
      <c r="P13" s="372">
        <v>12</v>
      </c>
      <c r="Q13" s="372">
        <v>9</v>
      </c>
      <c r="R13" s="372">
        <v>17</v>
      </c>
      <c r="S13" s="224"/>
      <c r="T13" s="224"/>
      <c r="U13" s="224"/>
      <c r="V13" s="224"/>
      <c r="W13" s="438">
        <v>72</v>
      </c>
    </row>
    <row r="14" spans="2:23">
      <c r="B14" s="435">
        <v>12</v>
      </c>
      <c r="C14" s="372">
        <v>12</v>
      </c>
      <c r="D14" s="372">
        <v>7</v>
      </c>
      <c r="E14" s="372">
        <v>3</v>
      </c>
      <c r="F14" s="372">
        <v>6</v>
      </c>
      <c r="G14" s="372">
        <v>11</v>
      </c>
      <c r="H14" s="224"/>
      <c r="I14" s="224"/>
      <c r="J14" s="224"/>
      <c r="K14" s="224"/>
      <c r="L14" s="438">
        <v>39</v>
      </c>
      <c r="M14" s="435">
        <v>65</v>
      </c>
      <c r="N14" s="372">
        <v>21</v>
      </c>
      <c r="O14" s="372">
        <v>17</v>
      </c>
      <c r="P14" s="372">
        <v>6</v>
      </c>
      <c r="Q14" s="372">
        <v>17</v>
      </c>
      <c r="R14" s="372">
        <v>16</v>
      </c>
      <c r="S14" s="224"/>
      <c r="T14" s="224"/>
      <c r="U14" s="224"/>
      <c r="V14" s="224"/>
      <c r="W14" s="438">
        <v>77</v>
      </c>
    </row>
    <row r="15" spans="2:23">
      <c r="B15" s="435">
        <v>13</v>
      </c>
      <c r="C15" s="372">
        <v>11</v>
      </c>
      <c r="D15" s="372">
        <v>10</v>
      </c>
      <c r="E15" s="372">
        <v>9</v>
      </c>
      <c r="F15" s="372">
        <v>8</v>
      </c>
      <c r="G15" s="372">
        <v>12</v>
      </c>
      <c r="H15" s="224"/>
      <c r="I15" s="224"/>
      <c r="J15" s="224"/>
      <c r="K15" s="224"/>
      <c r="L15" s="438">
        <v>50</v>
      </c>
      <c r="M15" s="435">
        <v>66</v>
      </c>
      <c r="N15" s="372">
        <v>26</v>
      </c>
      <c r="O15" s="372">
        <v>14</v>
      </c>
      <c r="P15" s="372">
        <v>10</v>
      </c>
      <c r="Q15" s="372">
        <v>7</v>
      </c>
      <c r="R15" s="372">
        <v>17</v>
      </c>
      <c r="S15" s="224"/>
      <c r="T15" s="224"/>
      <c r="U15" s="224"/>
      <c r="V15" s="224"/>
      <c r="W15" s="438">
        <v>74</v>
      </c>
    </row>
    <row r="16" spans="2:23">
      <c r="B16" s="435">
        <v>14</v>
      </c>
      <c r="C16" s="372">
        <v>14</v>
      </c>
      <c r="D16" s="372">
        <v>7</v>
      </c>
      <c r="E16" s="372">
        <v>6</v>
      </c>
      <c r="F16" s="372">
        <v>2</v>
      </c>
      <c r="G16" s="372">
        <v>12</v>
      </c>
      <c r="H16" s="224"/>
      <c r="I16" s="224"/>
      <c r="J16" s="224"/>
      <c r="K16" s="224"/>
      <c r="L16" s="438">
        <v>41</v>
      </c>
      <c r="M16" s="435">
        <v>67</v>
      </c>
      <c r="N16" s="372">
        <v>17</v>
      </c>
      <c r="O16" s="372">
        <v>12</v>
      </c>
      <c r="P16" s="372">
        <v>20</v>
      </c>
      <c r="Q16" s="372">
        <v>15</v>
      </c>
      <c r="R16" s="372">
        <v>14</v>
      </c>
      <c r="S16" s="224"/>
      <c r="T16" s="224"/>
      <c r="U16" s="224"/>
      <c r="V16" s="224"/>
      <c r="W16" s="438">
        <v>78</v>
      </c>
    </row>
    <row r="17" spans="2:23">
      <c r="B17" s="435">
        <v>15</v>
      </c>
      <c r="C17" s="372">
        <v>8</v>
      </c>
      <c r="D17" s="372">
        <v>9</v>
      </c>
      <c r="E17" s="372">
        <v>8</v>
      </c>
      <c r="F17" s="372">
        <v>3</v>
      </c>
      <c r="G17" s="372">
        <v>12</v>
      </c>
      <c r="H17" s="224"/>
      <c r="I17" s="224"/>
      <c r="J17" s="224"/>
      <c r="K17" s="224"/>
      <c r="L17" s="438">
        <v>40</v>
      </c>
      <c r="M17" s="435">
        <v>68</v>
      </c>
      <c r="N17" s="372">
        <v>19</v>
      </c>
      <c r="O17" s="372">
        <v>16</v>
      </c>
      <c r="P17" s="372">
        <v>16</v>
      </c>
      <c r="Q17" s="372">
        <v>7</v>
      </c>
      <c r="R17" s="372">
        <v>25</v>
      </c>
      <c r="S17" s="224"/>
      <c r="T17" s="224"/>
      <c r="U17" s="224"/>
      <c r="V17" s="224"/>
      <c r="W17" s="438">
        <v>83</v>
      </c>
    </row>
    <row r="18" spans="2:23">
      <c r="B18" s="435">
        <v>16</v>
      </c>
      <c r="C18" s="372">
        <v>9</v>
      </c>
      <c r="D18" s="372">
        <v>6</v>
      </c>
      <c r="E18" s="372">
        <v>7</v>
      </c>
      <c r="F18" s="372">
        <v>8</v>
      </c>
      <c r="G18" s="372">
        <v>8</v>
      </c>
      <c r="H18" s="224"/>
      <c r="I18" s="224"/>
      <c r="J18" s="224"/>
      <c r="K18" s="224"/>
      <c r="L18" s="438">
        <v>38</v>
      </c>
      <c r="M18" s="435">
        <v>69</v>
      </c>
      <c r="N18" s="372">
        <v>28</v>
      </c>
      <c r="O18" s="372">
        <v>17</v>
      </c>
      <c r="P18" s="372">
        <v>14</v>
      </c>
      <c r="Q18" s="372">
        <v>16</v>
      </c>
      <c r="R18" s="372">
        <v>14</v>
      </c>
      <c r="S18" s="224"/>
      <c r="T18" s="224"/>
      <c r="U18" s="224"/>
      <c r="V18" s="224"/>
      <c r="W18" s="438">
        <v>89</v>
      </c>
    </row>
    <row r="19" spans="2:23">
      <c r="B19" s="435">
        <v>17</v>
      </c>
      <c r="C19" s="372">
        <v>16</v>
      </c>
      <c r="D19" s="372">
        <v>6</v>
      </c>
      <c r="E19" s="372">
        <v>7</v>
      </c>
      <c r="F19" s="372">
        <v>6</v>
      </c>
      <c r="G19" s="372">
        <v>12</v>
      </c>
      <c r="H19" s="224"/>
      <c r="I19" s="224"/>
      <c r="J19" s="224"/>
      <c r="K19" s="224"/>
      <c r="L19" s="438">
        <v>47</v>
      </c>
      <c r="M19" s="435">
        <v>70</v>
      </c>
      <c r="N19" s="372">
        <v>29</v>
      </c>
      <c r="O19" s="372">
        <v>25</v>
      </c>
      <c r="P19" s="372">
        <v>19</v>
      </c>
      <c r="Q19" s="372">
        <v>13</v>
      </c>
      <c r="R19" s="372">
        <v>17</v>
      </c>
      <c r="S19" s="224"/>
      <c r="T19" s="224"/>
      <c r="U19" s="224"/>
      <c r="V19" s="224"/>
      <c r="W19" s="438">
        <v>103</v>
      </c>
    </row>
    <row r="20" spans="2:23">
      <c r="B20" s="435">
        <v>18</v>
      </c>
      <c r="C20" s="372">
        <v>13</v>
      </c>
      <c r="D20" s="372">
        <v>9</v>
      </c>
      <c r="E20" s="372">
        <v>14</v>
      </c>
      <c r="F20" s="372">
        <v>9</v>
      </c>
      <c r="G20" s="372">
        <v>17</v>
      </c>
      <c r="H20" s="224"/>
      <c r="I20" s="224"/>
      <c r="J20" s="224"/>
      <c r="K20" s="224"/>
      <c r="L20" s="438">
        <v>62</v>
      </c>
      <c r="M20" s="435">
        <v>71</v>
      </c>
      <c r="N20" s="372">
        <v>31</v>
      </c>
      <c r="O20" s="372">
        <v>26</v>
      </c>
      <c r="P20" s="372">
        <v>21</v>
      </c>
      <c r="Q20" s="372">
        <v>20</v>
      </c>
      <c r="R20" s="372">
        <v>30</v>
      </c>
      <c r="S20" s="224"/>
      <c r="T20" s="224"/>
      <c r="U20" s="224"/>
      <c r="V20" s="224"/>
      <c r="W20" s="438">
        <v>128</v>
      </c>
    </row>
    <row r="21" spans="2:23">
      <c r="B21" s="435">
        <v>19</v>
      </c>
      <c r="C21" s="372">
        <v>18</v>
      </c>
      <c r="D21" s="372">
        <v>15</v>
      </c>
      <c r="E21" s="372">
        <v>7</v>
      </c>
      <c r="F21" s="372">
        <v>5</v>
      </c>
      <c r="G21" s="372">
        <v>17</v>
      </c>
      <c r="H21" s="224"/>
      <c r="I21" s="224"/>
      <c r="J21" s="224"/>
      <c r="K21" s="224"/>
      <c r="L21" s="438">
        <v>62</v>
      </c>
      <c r="M21" s="435">
        <v>72</v>
      </c>
      <c r="N21" s="372">
        <v>33</v>
      </c>
      <c r="O21" s="372">
        <v>20</v>
      </c>
      <c r="P21" s="372">
        <v>28</v>
      </c>
      <c r="Q21" s="372">
        <v>15</v>
      </c>
      <c r="R21" s="372">
        <v>31</v>
      </c>
      <c r="S21" s="224"/>
      <c r="T21" s="224"/>
      <c r="U21" s="224"/>
      <c r="V21" s="224"/>
      <c r="W21" s="438">
        <v>127</v>
      </c>
    </row>
    <row r="22" spans="2:23">
      <c r="B22" s="435">
        <v>20</v>
      </c>
      <c r="C22" s="372">
        <v>28</v>
      </c>
      <c r="D22" s="372">
        <v>18</v>
      </c>
      <c r="E22" s="372">
        <v>12</v>
      </c>
      <c r="F22" s="372">
        <v>13</v>
      </c>
      <c r="G22" s="372">
        <v>18</v>
      </c>
      <c r="H22" s="224"/>
      <c r="I22" s="224"/>
      <c r="J22" s="224"/>
      <c r="K22" s="224"/>
      <c r="L22" s="438">
        <v>89</v>
      </c>
      <c r="M22" s="435">
        <v>73</v>
      </c>
      <c r="N22" s="372">
        <v>22</v>
      </c>
      <c r="O22" s="372">
        <v>17</v>
      </c>
      <c r="P22" s="372">
        <v>14</v>
      </c>
      <c r="Q22" s="372">
        <v>6</v>
      </c>
      <c r="R22" s="372">
        <v>15</v>
      </c>
      <c r="S22" s="224"/>
      <c r="T22" s="224"/>
      <c r="U22" s="224"/>
      <c r="V22" s="224"/>
      <c r="W22" s="438">
        <v>74</v>
      </c>
    </row>
    <row r="23" spans="2:23">
      <c r="B23" s="435">
        <v>21</v>
      </c>
      <c r="C23" s="372">
        <v>27</v>
      </c>
      <c r="D23" s="372">
        <v>17</v>
      </c>
      <c r="E23" s="372">
        <v>13</v>
      </c>
      <c r="F23" s="372">
        <v>8</v>
      </c>
      <c r="G23" s="372">
        <v>21</v>
      </c>
      <c r="H23" s="224"/>
      <c r="I23" s="224"/>
      <c r="J23" s="224"/>
      <c r="K23" s="224"/>
      <c r="L23" s="438">
        <v>86</v>
      </c>
      <c r="M23" s="435">
        <v>74</v>
      </c>
      <c r="N23" s="372">
        <v>16</v>
      </c>
      <c r="O23" s="372">
        <v>12</v>
      </c>
      <c r="P23" s="372">
        <v>8</v>
      </c>
      <c r="Q23" s="372">
        <v>11</v>
      </c>
      <c r="R23" s="372">
        <v>11</v>
      </c>
      <c r="S23" s="224"/>
      <c r="T23" s="224"/>
      <c r="U23" s="224"/>
      <c r="V23" s="224"/>
      <c r="W23" s="438">
        <v>58</v>
      </c>
    </row>
    <row r="24" spans="2:23">
      <c r="B24" s="435">
        <v>22</v>
      </c>
      <c r="C24" s="372">
        <v>27</v>
      </c>
      <c r="D24" s="372">
        <v>28</v>
      </c>
      <c r="E24" s="372">
        <v>14</v>
      </c>
      <c r="F24" s="372">
        <v>15</v>
      </c>
      <c r="G24" s="372">
        <v>22</v>
      </c>
      <c r="H24" s="224"/>
      <c r="I24" s="224"/>
      <c r="J24" s="224"/>
      <c r="K24" s="224"/>
      <c r="L24" s="438">
        <v>106</v>
      </c>
      <c r="M24" s="435">
        <v>75</v>
      </c>
      <c r="N24" s="372">
        <v>16</v>
      </c>
      <c r="O24" s="372">
        <v>17</v>
      </c>
      <c r="P24" s="372">
        <v>14</v>
      </c>
      <c r="Q24" s="372">
        <v>10</v>
      </c>
      <c r="R24" s="372">
        <v>17</v>
      </c>
      <c r="S24" s="224"/>
      <c r="T24" s="224"/>
      <c r="U24" s="224"/>
      <c r="V24" s="224"/>
      <c r="W24" s="438">
        <v>74</v>
      </c>
    </row>
    <row r="25" spans="2:23">
      <c r="B25" s="435">
        <v>23</v>
      </c>
      <c r="C25" s="372">
        <v>44</v>
      </c>
      <c r="D25" s="372">
        <v>49</v>
      </c>
      <c r="E25" s="372">
        <v>15</v>
      </c>
      <c r="F25" s="372">
        <v>18</v>
      </c>
      <c r="G25" s="372">
        <v>25</v>
      </c>
      <c r="H25" s="224"/>
      <c r="I25" s="224"/>
      <c r="J25" s="224"/>
      <c r="K25" s="224"/>
      <c r="L25" s="438">
        <v>151</v>
      </c>
      <c r="M25" s="435">
        <v>76</v>
      </c>
      <c r="N25" s="372">
        <v>20</v>
      </c>
      <c r="O25" s="372">
        <v>25</v>
      </c>
      <c r="P25" s="372">
        <v>17</v>
      </c>
      <c r="Q25" s="372">
        <v>12</v>
      </c>
      <c r="R25" s="372">
        <v>9</v>
      </c>
      <c r="S25" s="224"/>
      <c r="T25" s="224"/>
      <c r="U25" s="224"/>
      <c r="V25" s="224"/>
      <c r="W25" s="438">
        <v>83</v>
      </c>
    </row>
    <row r="26" spans="2:23">
      <c r="B26" s="435">
        <v>24</v>
      </c>
      <c r="C26" s="372">
        <v>46</v>
      </c>
      <c r="D26" s="372">
        <v>46</v>
      </c>
      <c r="E26" s="372">
        <v>18</v>
      </c>
      <c r="F26" s="372">
        <v>7</v>
      </c>
      <c r="G26" s="372">
        <v>23</v>
      </c>
      <c r="H26" s="224"/>
      <c r="I26" s="224"/>
      <c r="J26" s="224"/>
      <c r="K26" s="224"/>
      <c r="L26" s="438">
        <v>140</v>
      </c>
      <c r="M26" s="435">
        <v>77</v>
      </c>
      <c r="N26" s="372">
        <v>15</v>
      </c>
      <c r="O26" s="372">
        <v>16</v>
      </c>
      <c r="P26" s="372">
        <v>15</v>
      </c>
      <c r="Q26" s="372">
        <v>10</v>
      </c>
      <c r="R26" s="372">
        <v>20</v>
      </c>
      <c r="S26" s="224"/>
      <c r="T26" s="224"/>
      <c r="U26" s="224"/>
      <c r="V26" s="224"/>
      <c r="W26" s="438">
        <v>76</v>
      </c>
    </row>
    <row r="27" spans="2:23">
      <c r="B27" s="435">
        <v>25</v>
      </c>
      <c r="C27" s="372">
        <v>38</v>
      </c>
      <c r="D27" s="372">
        <v>37</v>
      </c>
      <c r="E27" s="372">
        <v>14</v>
      </c>
      <c r="F27" s="372">
        <v>15</v>
      </c>
      <c r="G27" s="372">
        <v>22</v>
      </c>
      <c r="H27" s="224"/>
      <c r="I27" s="224"/>
      <c r="J27" s="224"/>
      <c r="K27" s="224"/>
      <c r="L27" s="438">
        <v>126</v>
      </c>
      <c r="M27" s="435">
        <v>78</v>
      </c>
      <c r="N27" s="372">
        <v>27</v>
      </c>
      <c r="O27" s="372">
        <v>19</v>
      </c>
      <c r="P27" s="372">
        <v>14</v>
      </c>
      <c r="Q27" s="372">
        <v>15</v>
      </c>
      <c r="R27" s="372">
        <v>19</v>
      </c>
      <c r="S27" s="224"/>
      <c r="T27" s="224"/>
      <c r="U27" s="224"/>
      <c r="V27" s="224"/>
      <c r="W27" s="438">
        <v>94</v>
      </c>
    </row>
    <row r="28" spans="2:23">
      <c r="B28" s="435">
        <v>26</v>
      </c>
      <c r="C28" s="372">
        <v>53</v>
      </c>
      <c r="D28" s="372">
        <v>48</v>
      </c>
      <c r="E28" s="372">
        <v>15</v>
      </c>
      <c r="F28" s="372">
        <v>12</v>
      </c>
      <c r="G28" s="372">
        <v>20</v>
      </c>
      <c r="H28" s="224"/>
      <c r="I28" s="224"/>
      <c r="J28" s="224"/>
      <c r="K28" s="224"/>
      <c r="L28" s="438">
        <v>148</v>
      </c>
      <c r="M28" s="435">
        <v>79</v>
      </c>
      <c r="N28" s="372">
        <v>20</v>
      </c>
      <c r="O28" s="372">
        <v>18</v>
      </c>
      <c r="P28" s="372">
        <v>20</v>
      </c>
      <c r="Q28" s="372">
        <v>16</v>
      </c>
      <c r="R28" s="372">
        <v>12</v>
      </c>
      <c r="S28" s="224"/>
      <c r="T28" s="224"/>
      <c r="U28" s="224"/>
      <c r="V28" s="224"/>
      <c r="W28" s="438">
        <v>86</v>
      </c>
    </row>
    <row r="29" spans="2:23">
      <c r="B29" s="435">
        <v>27</v>
      </c>
      <c r="C29" s="372">
        <v>60</v>
      </c>
      <c r="D29" s="372">
        <v>29</v>
      </c>
      <c r="E29" s="372">
        <v>15</v>
      </c>
      <c r="F29" s="372">
        <v>19</v>
      </c>
      <c r="G29" s="372">
        <v>13</v>
      </c>
      <c r="H29" s="224"/>
      <c r="I29" s="224"/>
      <c r="J29" s="224"/>
      <c r="K29" s="224"/>
      <c r="L29" s="438">
        <v>136</v>
      </c>
      <c r="M29" s="435">
        <v>80</v>
      </c>
      <c r="N29" s="372">
        <v>17</v>
      </c>
      <c r="O29" s="372">
        <v>16</v>
      </c>
      <c r="P29" s="372">
        <v>13</v>
      </c>
      <c r="Q29" s="372">
        <v>8</v>
      </c>
      <c r="R29" s="372">
        <v>16</v>
      </c>
      <c r="S29" s="224"/>
      <c r="T29" s="224"/>
      <c r="U29" s="224"/>
      <c r="V29" s="224"/>
      <c r="W29" s="438">
        <v>70</v>
      </c>
    </row>
    <row r="30" spans="2:23">
      <c r="B30" s="435">
        <v>28</v>
      </c>
      <c r="C30" s="372">
        <v>49</v>
      </c>
      <c r="D30" s="372">
        <v>34</v>
      </c>
      <c r="E30" s="372">
        <v>19</v>
      </c>
      <c r="F30" s="372">
        <v>15</v>
      </c>
      <c r="G30" s="372">
        <v>17</v>
      </c>
      <c r="H30" s="224"/>
      <c r="I30" s="224"/>
      <c r="J30" s="224"/>
      <c r="K30" s="224"/>
      <c r="L30" s="438">
        <v>134</v>
      </c>
      <c r="M30" s="435">
        <v>81</v>
      </c>
      <c r="N30" s="372">
        <v>19</v>
      </c>
      <c r="O30" s="372">
        <v>13</v>
      </c>
      <c r="P30" s="372">
        <v>8</v>
      </c>
      <c r="Q30" s="372">
        <v>11</v>
      </c>
      <c r="R30" s="372">
        <v>9</v>
      </c>
      <c r="S30" s="224"/>
      <c r="T30" s="224"/>
      <c r="U30" s="224"/>
      <c r="V30" s="224"/>
      <c r="W30" s="438">
        <v>60</v>
      </c>
    </row>
    <row r="31" spans="2:23">
      <c r="B31" s="435">
        <v>29</v>
      </c>
      <c r="C31" s="372">
        <v>42</v>
      </c>
      <c r="D31" s="372">
        <v>31</v>
      </c>
      <c r="E31" s="372">
        <v>19</v>
      </c>
      <c r="F31" s="372">
        <v>14</v>
      </c>
      <c r="G31" s="372">
        <v>20</v>
      </c>
      <c r="H31" s="224"/>
      <c r="I31" s="224"/>
      <c r="J31" s="224"/>
      <c r="K31" s="224"/>
      <c r="L31" s="438">
        <v>126</v>
      </c>
      <c r="M31" s="435">
        <v>82</v>
      </c>
      <c r="N31" s="372">
        <v>22</v>
      </c>
      <c r="O31" s="372">
        <v>15</v>
      </c>
      <c r="P31" s="372">
        <v>9</v>
      </c>
      <c r="Q31" s="372">
        <v>10</v>
      </c>
      <c r="R31" s="372">
        <v>16</v>
      </c>
      <c r="S31" s="224"/>
      <c r="T31" s="224"/>
      <c r="U31" s="224"/>
      <c r="V31" s="224"/>
      <c r="W31" s="438">
        <v>72</v>
      </c>
    </row>
    <row r="32" spans="2:23">
      <c r="B32" s="435">
        <v>30</v>
      </c>
      <c r="C32" s="372">
        <v>51</v>
      </c>
      <c r="D32" s="372">
        <v>39</v>
      </c>
      <c r="E32" s="372">
        <v>17</v>
      </c>
      <c r="F32" s="372">
        <v>6</v>
      </c>
      <c r="G32" s="372">
        <v>13</v>
      </c>
      <c r="H32" s="224"/>
      <c r="I32" s="224"/>
      <c r="J32" s="224"/>
      <c r="K32" s="224"/>
      <c r="L32" s="438">
        <v>126</v>
      </c>
      <c r="M32" s="435">
        <v>83</v>
      </c>
      <c r="N32" s="372">
        <v>18</v>
      </c>
      <c r="O32" s="372">
        <v>17</v>
      </c>
      <c r="P32" s="372">
        <v>11</v>
      </c>
      <c r="Q32" s="372">
        <v>12</v>
      </c>
      <c r="R32" s="372">
        <v>13</v>
      </c>
      <c r="S32" s="224"/>
      <c r="T32" s="224"/>
      <c r="U32" s="224"/>
      <c r="V32" s="224"/>
      <c r="W32" s="438">
        <v>71</v>
      </c>
    </row>
    <row r="33" spans="2:23">
      <c r="B33" s="435">
        <v>31</v>
      </c>
      <c r="C33" s="372">
        <v>40</v>
      </c>
      <c r="D33" s="372">
        <v>37</v>
      </c>
      <c r="E33" s="372">
        <v>24</v>
      </c>
      <c r="F33" s="372">
        <v>13</v>
      </c>
      <c r="G33" s="372">
        <v>12</v>
      </c>
      <c r="H33" s="224"/>
      <c r="I33" s="224"/>
      <c r="J33" s="224"/>
      <c r="K33" s="224"/>
      <c r="L33" s="438">
        <v>126</v>
      </c>
      <c r="M33" s="435">
        <v>84</v>
      </c>
      <c r="N33" s="372">
        <v>11</v>
      </c>
      <c r="O33" s="372">
        <v>20</v>
      </c>
      <c r="P33" s="372">
        <v>8</v>
      </c>
      <c r="Q33" s="372">
        <v>11</v>
      </c>
      <c r="R33" s="372">
        <v>11</v>
      </c>
      <c r="S33" s="224"/>
      <c r="T33" s="224"/>
      <c r="U33" s="224"/>
      <c r="V33" s="224"/>
      <c r="W33" s="438">
        <v>61</v>
      </c>
    </row>
    <row r="34" spans="2:23">
      <c r="B34" s="435">
        <v>32</v>
      </c>
      <c r="C34" s="372">
        <v>43</v>
      </c>
      <c r="D34" s="372">
        <v>25</v>
      </c>
      <c r="E34" s="372">
        <v>14</v>
      </c>
      <c r="F34" s="372">
        <v>10</v>
      </c>
      <c r="G34" s="372">
        <v>18</v>
      </c>
      <c r="H34" s="224"/>
      <c r="I34" s="224"/>
      <c r="J34" s="224"/>
      <c r="K34" s="224"/>
      <c r="L34" s="438">
        <v>110</v>
      </c>
      <c r="M34" s="435">
        <v>85</v>
      </c>
      <c r="N34" s="372">
        <v>12</v>
      </c>
      <c r="O34" s="372">
        <v>14</v>
      </c>
      <c r="P34" s="372">
        <v>10</v>
      </c>
      <c r="Q34" s="372">
        <v>14</v>
      </c>
      <c r="R34" s="372">
        <v>15</v>
      </c>
      <c r="S34" s="224"/>
      <c r="T34" s="224"/>
      <c r="U34" s="224"/>
      <c r="V34" s="224"/>
      <c r="W34" s="438">
        <v>65</v>
      </c>
    </row>
    <row r="35" spans="2:23">
      <c r="B35" s="435">
        <v>33</v>
      </c>
      <c r="C35" s="372">
        <v>40</v>
      </c>
      <c r="D35" s="372">
        <v>19</v>
      </c>
      <c r="E35" s="372">
        <v>13</v>
      </c>
      <c r="F35" s="372">
        <v>7</v>
      </c>
      <c r="G35" s="372">
        <v>30</v>
      </c>
      <c r="H35" s="224"/>
      <c r="I35" s="224"/>
      <c r="J35" s="224"/>
      <c r="K35" s="224"/>
      <c r="L35" s="438">
        <v>109</v>
      </c>
      <c r="M35" s="435">
        <v>86</v>
      </c>
      <c r="N35" s="372">
        <v>19</v>
      </c>
      <c r="O35" s="372">
        <v>15</v>
      </c>
      <c r="P35" s="372">
        <v>4</v>
      </c>
      <c r="Q35" s="372">
        <v>6</v>
      </c>
      <c r="R35" s="372">
        <v>16</v>
      </c>
      <c r="S35" s="224"/>
      <c r="T35" s="224"/>
      <c r="U35" s="224"/>
      <c r="V35" s="224"/>
      <c r="W35" s="438">
        <v>60</v>
      </c>
    </row>
    <row r="36" spans="2:23">
      <c r="B36" s="435">
        <v>34</v>
      </c>
      <c r="C36" s="372">
        <v>55</v>
      </c>
      <c r="D36" s="372">
        <v>30</v>
      </c>
      <c r="E36" s="372">
        <v>11</v>
      </c>
      <c r="F36" s="372">
        <v>19</v>
      </c>
      <c r="G36" s="372">
        <v>17</v>
      </c>
      <c r="H36" s="224"/>
      <c r="I36" s="224"/>
      <c r="J36" s="224"/>
      <c r="K36" s="224"/>
      <c r="L36" s="438">
        <v>132</v>
      </c>
      <c r="M36" s="435">
        <v>87</v>
      </c>
      <c r="N36" s="372">
        <v>10</v>
      </c>
      <c r="O36" s="372">
        <v>16</v>
      </c>
      <c r="P36" s="372">
        <v>5</v>
      </c>
      <c r="Q36" s="372">
        <v>10</v>
      </c>
      <c r="R36" s="372">
        <v>12</v>
      </c>
      <c r="S36" s="224"/>
      <c r="T36" s="224"/>
      <c r="U36" s="224"/>
      <c r="V36" s="224"/>
      <c r="W36" s="438">
        <v>53</v>
      </c>
    </row>
    <row r="37" spans="2:23">
      <c r="B37" s="435">
        <v>35</v>
      </c>
      <c r="C37" s="372">
        <v>42</v>
      </c>
      <c r="D37" s="372">
        <v>37</v>
      </c>
      <c r="E37" s="372">
        <v>18</v>
      </c>
      <c r="F37" s="372">
        <v>12</v>
      </c>
      <c r="G37" s="372">
        <v>21</v>
      </c>
      <c r="H37" s="224"/>
      <c r="I37" s="224"/>
      <c r="J37" s="224"/>
      <c r="K37" s="224"/>
      <c r="L37" s="438">
        <v>130</v>
      </c>
      <c r="M37" s="435">
        <v>88</v>
      </c>
      <c r="N37" s="372">
        <v>13</v>
      </c>
      <c r="O37" s="372">
        <v>22</v>
      </c>
      <c r="P37" s="372">
        <v>6</v>
      </c>
      <c r="Q37" s="372">
        <v>8</v>
      </c>
      <c r="R37" s="372">
        <v>13</v>
      </c>
      <c r="S37" s="224"/>
      <c r="T37" s="224"/>
      <c r="U37" s="224"/>
      <c r="V37" s="224"/>
      <c r="W37" s="438">
        <v>62</v>
      </c>
    </row>
    <row r="38" spans="2:23">
      <c r="B38" s="435">
        <v>36</v>
      </c>
      <c r="C38" s="372">
        <v>42</v>
      </c>
      <c r="D38" s="372">
        <v>25</v>
      </c>
      <c r="E38" s="372">
        <v>13</v>
      </c>
      <c r="F38" s="372">
        <v>18</v>
      </c>
      <c r="G38" s="372">
        <v>21</v>
      </c>
      <c r="H38" s="224"/>
      <c r="I38" s="224"/>
      <c r="J38" s="224"/>
      <c r="K38" s="224"/>
      <c r="L38" s="438">
        <v>119</v>
      </c>
      <c r="M38" s="435">
        <v>89</v>
      </c>
      <c r="N38" s="372">
        <v>8</v>
      </c>
      <c r="O38" s="372">
        <v>8</v>
      </c>
      <c r="P38" s="372">
        <v>8</v>
      </c>
      <c r="Q38" s="372">
        <v>10</v>
      </c>
      <c r="R38" s="372">
        <v>10</v>
      </c>
      <c r="S38" s="224"/>
      <c r="T38" s="224"/>
      <c r="U38" s="224"/>
      <c r="V38" s="224"/>
      <c r="W38" s="438">
        <v>44</v>
      </c>
    </row>
    <row r="39" spans="2:23">
      <c r="B39" s="435">
        <v>37</v>
      </c>
      <c r="C39" s="372">
        <v>41</v>
      </c>
      <c r="D39" s="372">
        <v>31</v>
      </c>
      <c r="E39" s="372">
        <v>12</v>
      </c>
      <c r="F39" s="372">
        <v>15</v>
      </c>
      <c r="G39" s="372">
        <v>25</v>
      </c>
      <c r="H39" s="224"/>
      <c r="I39" s="224"/>
      <c r="J39" s="224"/>
      <c r="K39" s="224"/>
      <c r="L39" s="438">
        <v>124</v>
      </c>
      <c r="M39" s="435">
        <v>90</v>
      </c>
      <c r="N39" s="372">
        <v>12</v>
      </c>
      <c r="O39" s="372">
        <v>12</v>
      </c>
      <c r="P39" s="372">
        <v>5</v>
      </c>
      <c r="Q39" s="372">
        <v>8</v>
      </c>
      <c r="R39" s="372">
        <v>2</v>
      </c>
      <c r="S39" s="224"/>
      <c r="T39" s="224"/>
      <c r="U39" s="224"/>
      <c r="V39" s="224"/>
      <c r="W39" s="438">
        <v>39</v>
      </c>
    </row>
    <row r="40" spans="2:23">
      <c r="B40" s="435">
        <v>38</v>
      </c>
      <c r="C40" s="372">
        <v>36</v>
      </c>
      <c r="D40" s="372">
        <v>31</v>
      </c>
      <c r="E40" s="372">
        <v>21</v>
      </c>
      <c r="F40" s="372">
        <v>6</v>
      </c>
      <c r="G40" s="372">
        <v>18</v>
      </c>
      <c r="H40" s="224"/>
      <c r="I40" s="224"/>
      <c r="J40" s="224"/>
      <c r="K40" s="224"/>
      <c r="L40" s="438">
        <v>112</v>
      </c>
      <c r="M40" s="435">
        <v>91</v>
      </c>
      <c r="N40" s="372">
        <v>6</v>
      </c>
      <c r="O40" s="372">
        <v>11</v>
      </c>
      <c r="P40" s="372">
        <v>8</v>
      </c>
      <c r="Q40" s="372">
        <v>6</v>
      </c>
      <c r="R40" s="372">
        <v>11</v>
      </c>
      <c r="S40" s="224"/>
      <c r="T40" s="224"/>
      <c r="U40" s="224"/>
      <c r="V40" s="224"/>
      <c r="W40" s="438">
        <v>42</v>
      </c>
    </row>
    <row r="41" spans="2:23">
      <c r="B41" s="435">
        <v>39</v>
      </c>
      <c r="C41" s="372">
        <v>44</v>
      </c>
      <c r="D41" s="372">
        <v>23</v>
      </c>
      <c r="E41" s="372">
        <v>16</v>
      </c>
      <c r="F41" s="372">
        <v>11</v>
      </c>
      <c r="G41" s="372">
        <v>19</v>
      </c>
      <c r="H41" s="224"/>
      <c r="I41" s="224"/>
      <c r="J41" s="224"/>
      <c r="K41" s="224"/>
      <c r="L41" s="438">
        <v>113</v>
      </c>
      <c r="M41" s="435">
        <v>92</v>
      </c>
      <c r="N41" s="372">
        <v>6</v>
      </c>
      <c r="O41" s="372">
        <v>11</v>
      </c>
      <c r="P41" s="372">
        <v>8</v>
      </c>
      <c r="Q41" s="372">
        <v>10</v>
      </c>
      <c r="R41" s="372">
        <v>11</v>
      </c>
      <c r="S41" s="224"/>
      <c r="T41" s="224"/>
      <c r="U41" s="224"/>
      <c r="V41" s="224"/>
      <c r="W41" s="438">
        <v>46</v>
      </c>
    </row>
    <row r="42" spans="2:23">
      <c r="B42" s="435">
        <v>40</v>
      </c>
      <c r="C42" s="372">
        <v>38</v>
      </c>
      <c r="D42" s="372">
        <v>32</v>
      </c>
      <c r="E42" s="372">
        <v>27</v>
      </c>
      <c r="F42" s="372">
        <v>13</v>
      </c>
      <c r="G42" s="372">
        <v>26</v>
      </c>
      <c r="H42" s="224"/>
      <c r="I42" s="224"/>
      <c r="J42" s="224"/>
      <c r="K42" s="224"/>
      <c r="L42" s="438">
        <v>136</v>
      </c>
      <c r="M42" s="435">
        <v>93</v>
      </c>
      <c r="N42" s="372">
        <v>4</v>
      </c>
      <c r="O42" s="372">
        <v>6</v>
      </c>
      <c r="P42" s="372">
        <v>3</v>
      </c>
      <c r="Q42" s="372">
        <v>5</v>
      </c>
      <c r="R42" s="372">
        <v>12</v>
      </c>
      <c r="S42" s="224"/>
      <c r="T42" s="224"/>
      <c r="U42" s="224"/>
      <c r="V42" s="224"/>
      <c r="W42" s="438">
        <v>30</v>
      </c>
    </row>
    <row r="43" spans="2:23">
      <c r="B43" s="435">
        <v>41</v>
      </c>
      <c r="C43" s="372">
        <v>42</v>
      </c>
      <c r="D43" s="372">
        <v>16</v>
      </c>
      <c r="E43" s="372">
        <v>17</v>
      </c>
      <c r="F43" s="372">
        <v>15</v>
      </c>
      <c r="G43" s="372">
        <v>25</v>
      </c>
      <c r="H43" s="224"/>
      <c r="I43" s="224"/>
      <c r="J43" s="224"/>
      <c r="K43" s="224"/>
      <c r="L43" s="438">
        <v>115</v>
      </c>
      <c r="M43" s="435">
        <v>94</v>
      </c>
      <c r="N43" s="372">
        <v>5</v>
      </c>
      <c r="O43" s="372">
        <v>8</v>
      </c>
      <c r="P43" s="372">
        <v>2</v>
      </c>
      <c r="Q43" s="372">
        <v>4</v>
      </c>
      <c r="R43" s="372">
        <v>3</v>
      </c>
      <c r="S43" s="224"/>
      <c r="T43" s="224"/>
      <c r="U43" s="224"/>
      <c r="V43" s="224"/>
      <c r="W43" s="438">
        <v>22</v>
      </c>
    </row>
    <row r="44" spans="2:23">
      <c r="B44" s="435">
        <v>42</v>
      </c>
      <c r="C44" s="372">
        <v>28</v>
      </c>
      <c r="D44" s="372">
        <v>32</v>
      </c>
      <c r="E44" s="372">
        <v>24</v>
      </c>
      <c r="F44" s="372">
        <v>12</v>
      </c>
      <c r="G44" s="372">
        <v>24</v>
      </c>
      <c r="H44" s="224"/>
      <c r="I44" s="224"/>
      <c r="J44" s="224"/>
      <c r="K44" s="224"/>
      <c r="L44" s="438">
        <v>120</v>
      </c>
      <c r="M44" s="435">
        <v>95</v>
      </c>
      <c r="N44" s="372">
        <v>6</v>
      </c>
      <c r="O44" s="372">
        <v>4</v>
      </c>
      <c r="P44" s="372">
        <v>3</v>
      </c>
      <c r="Q44" s="372">
        <v>1</v>
      </c>
      <c r="R44" s="372">
        <v>3</v>
      </c>
      <c r="S44" s="224"/>
      <c r="T44" s="224"/>
      <c r="U44" s="224"/>
      <c r="V44" s="224"/>
      <c r="W44" s="438">
        <v>17</v>
      </c>
    </row>
    <row r="45" spans="2:23">
      <c r="B45" s="435">
        <v>43</v>
      </c>
      <c r="C45" s="372">
        <v>26</v>
      </c>
      <c r="D45" s="372">
        <v>23</v>
      </c>
      <c r="E45" s="372">
        <v>32</v>
      </c>
      <c r="F45" s="372">
        <v>17</v>
      </c>
      <c r="G45" s="372">
        <v>31</v>
      </c>
      <c r="H45" s="224"/>
      <c r="I45" s="224"/>
      <c r="J45" s="224"/>
      <c r="K45" s="224"/>
      <c r="L45" s="438">
        <v>129</v>
      </c>
      <c r="M45" s="435">
        <v>96</v>
      </c>
      <c r="N45" s="372">
        <v>3</v>
      </c>
      <c r="O45" s="372">
        <v>2</v>
      </c>
      <c r="P45" s="372">
        <v>2</v>
      </c>
      <c r="Q45" s="372">
        <v>2</v>
      </c>
      <c r="R45" s="372">
        <v>1</v>
      </c>
      <c r="S45" s="224"/>
      <c r="T45" s="224"/>
      <c r="U45" s="224"/>
      <c r="V45" s="224"/>
      <c r="W45" s="438">
        <v>10</v>
      </c>
    </row>
    <row r="46" spans="2:23">
      <c r="B46" s="435">
        <v>44</v>
      </c>
      <c r="C46" s="372">
        <v>38</v>
      </c>
      <c r="D46" s="372">
        <v>21</v>
      </c>
      <c r="E46" s="372">
        <v>17</v>
      </c>
      <c r="F46" s="372">
        <v>17</v>
      </c>
      <c r="G46" s="372">
        <v>28</v>
      </c>
      <c r="H46" s="224"/>
      <c r="I46" s="224"/>
      <c r="J46" s="224"/>
      <c r="K46" s="224"/>
      <c r="L46" s="438">
        <v>121</v>
      </c>
      <c r="M46" s="435">
        <v>97</v>
      </c>
      <c r="N46" s="372">
        <v>4</v>
      </c>
      <c r="O46" s="372">
        <v>3</v>
      </c>
      <c r="P46" s="372">
        <v>3</v>
      </c>
      <c r="Q46" s="372">
        <v>0</v>
      </c>
      <c r="R46" s="372">
        <v>1</v>
      </c>
      <c r="S46" s="224"/>
      <c r="T46" s="224"/>
      <c r="U46" s="224"/>
      <c r="V46" s="224"/>
      <c r="W46" s="438">
        <v>11</v>
      </c>
    </row>
    <row r="47" spans="2:23">
      <c r="B47" s="435">
        <v>45</v>
      </c>
      <c r="C47" s="372">
        <v>39</v>
      </c>
      <c r="D47" s="372">
        <v>20</v>
      </c>
      <c r="E47" s="372">
        <v>11</v>
      </c>
      <c r="F47" s="372">
        <v>17</v>
      </c>
      <c r="G47" s="372">
        <v>33</v>
      </c>
      <c r="H47" s="224"/>
      <c r="I47" s="224"/>
      <c r="J47" s="224"/>
      <c r="K47" s="224"/>
      <c r="L47" s="438">
        <v>120</v>
      </c>
      <c r="M47" s="435">
        <v>98</v>
      </c>
      <c r="N47" s="372">
        <v>4</v>
      </c>
      <c r="O47" s="372">
        <v>4</v>
      </c>
      <c r="P47" s="372">
        <v>1</v>
      </c>
      <c r="Q47" s="372">
        <v>1</v>
      </c>
      <c r="R47" s="372">
        <v>1</v>
      </c>
      <c r="S47" s="224"/>
      <c r="T47" s="224"/>
      <c r="U47" s="224"/>
      <c r="V47" s="224"/>
      <c r="W47" s="438">
        <v>11</v>
      </c>
    </row>
    <row r="48" spans="2:23">
      <c r="B48" s="435">
        <v>46</v>
      </c>
      <c r="C48" s="372">
        <v>48</v>
      </c>
      <c r="D48" s="372">
        <v>27</v>
      </c>
      <c r="E48" s="372">
        <v>20</v>
      </c>
      <c r="F48" s="372">
        <v>20</v>
      </c>
      <c r="G48" s="372">
        <v>25</v>
      </c>
      <c r="H48" s="224"/>
      <c r="I48" s="224"/>
      <c r="J48" s="224"/>
      <c r="K48" s="224"/>
      <c r="L48" s="438">
        <v>140</v>
      </c>
      <c r="M48" s="435">
        <v>99</v>
      </c>
      <c r="N48" s="372">
        <v>1</v>
      </c>
      <c r="O48" s="372">
        <v>1</v>
      </c>
      <c r="P48" s="372">
        <v>3</v>
      </c>
      <c r="Q48" s="372">
        <v>1</v>
      </c>
      <c r="R48" s="372">
        <v>1</v>
      </c>
      <c r="S48" s="224"/>
      <c r="T48" s="224"/>
      <c r="U48" s="224"/>
      <c r="V48" s="224"/>
      <c r="W48" s="438">
        <v>7</v>
      </c>
    </row>
    <row r="49" spans="2:23">
      <c r="B49" s="435">
        <v>47</v>
      </c>
      <c r="C49" s="372">
        <v>38</v>
      </c>
      <c r="D49" s="372">
        <v>21</v>
      </c>
      <c r="E49" s="372">
        <v>17</v>
      </c>
      <c r="F49" s="372">
        <v>13</v>
      </c>
      <c r="G49" s="372">
        <v>28</v>
      </c>
      <c r="H49" s="224"/>
      <c r="I49" s="224"/>
      <c r="J49" s="224"/>
      <c r="K49" s="224"/>
      <c r="L49" s="438">
        <v>117</v>
      </c>
      <c r="M49" s="435">
        <v>100</v>
      </c>
      <c r="N49" s="372">
        <v>0</v>
      </c>
      <c r="O49" s="372">
        <v>0</v>
      </c>
      <c r="P49" s="372">
        <v>2</v>
      </c>
      <c r="Q49" s="372">
        <v>0</v>
      </c>
      <c r="R49" s="372">
        <v>0</v>
      </c>
      <c r="S49" s="224"/>
      <c r="T49" s="224"/>
      <c r="U49" s="224"/>
      <c r="V49" s="224"/>
      <c r="W49" s="438">
        <v>2</v>
      </c>
    </row>
    <row r="50" spans="2:23">
      <c r="B50" s="435">
        <v>48</v>
      </c>
      <c r="C50" s="372">
        <v>45</v>
      </c>
      <c r="D50" s="372">
        <v>29</v>
      </c>
      <c r="E50" s="372">
        <v>16</v>
      </c>
      <c r="F50" s="372">
        <v>16</v>
      </c>
      <c r="G50" s="372">
        <v>28</v>
      </c>
      <c r="H50" s="224"/>
      <c r="I50" s="224"/>
      <c r="J50" s="224"/>
      <c r="K50" s="224"/>
      <c r="L50" s="438">
        <v>134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372">
        <v>0</v>
      </c>
      <c r="S50" s="224"/>
      <c r="T50" s="224"/>
      <c r="U50" s="224"/>
      <c r="V50" s="224"/>
      <c r="W50" s="438">
        <v>0</v>
      </c>
    </row>
    <row r="51" spans="2:23">
      <c r="B51" s="435">
        <v>49</v>
      </c>
      <c r="C51" s="372">
        <v>41</v>
      </c>
      <c r="D51" s="372">
        <v>32</v>
      </c>
      <c r="E51" s="372">
        <v>16</v>
      </c>
      <c r="F51" s="372">
        <v>8</v>
      </c>
      <c r="G51" s="372">
        <v>27</v>
      </c>
      <c r="H51" s="224"/>
      <c r="I51" s="224"/>
      <c r="J51" s="224"/>
      <c r="K51" s="224"/>
      <c r="L51" s="438">
        <v>124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372">
        <v>0</v>
      </c>
      <c r="S51" s="224"/>
      <c r="T51" s="224"/>
      <c r="U51" s="224"/>
      <c r="V51" s="224"/>
      <c r="W51" s="438">
        <v>0</v>
      </c>
    </row>
    <row r="52" spans="2:23">
      <c r="B52" s="435">
        <v>50</v>
      </c>
      <c r="C52" s="372">
        <v>50</v>
      </c>
      <c r="D52" s="372">
        <v>22</v>
      </c>
      <c r="E52" s="372">
        <v>19</v>
      </c>
      <c r="F52" s="372">
        <v>16</v>
      </c>
      <c r="G52" s="372">
        <v>36</v>
      </c>
      <c r="H52" s="224"/>
      <c r="I52" s="224"/>
      <c r="J52" s="224"/>
      <c r="K52" s="224"/>
      <c r="L52" s="438">
        <v>143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372">
        <v>0</v>
      </c>
      <c r="S52" s="224"/>
      <c r="T52" s="224"/>
      <c r="U52" s="224"/>
      <c r="V52" s="224"/>
      <c r="W52" s="438">
        <v>0</v>
      </c>
    </row>
    <row r="53" spans="2:23">
      <c r="B53" s="435">
        <v>51</v>
      </c>
      <c r="C53" s="372">
        <v>46</v>
      </c>
      <c r="D53" s="372">
        <v>19</v>
      </c>
      <c r="E53" s="372">
        <v>18</v>
      </c>
      <c r="F53" s="372">
        <v>16</v>
      </c>
      <c r="G53" s="372">
        <v>30</v>
      </c>
      <c r="H53" s="224"/>
      <c r="I53" s="224"/>
      <c r="J53" s="224"/>
      <c r="K53" s="224"/>
      <c r="L53" s="438">
        <v>129</v>
      </c>
      <c r="M53" s="434" t="s">
        <v>52</v>
      </c>
      <c r="N53" s="372">
        <v>1</v>
      </c>
      <c r="O53" s="372">
        <v>0</v>
      </c>
      <c r="P53" s="372">
        <v>1</v>
      </c>
      <c r="Q53" s="372">
        <v>0</v>
      </c>
      <c r="R53" s="372">
        <v>0</v>
      </c>
      <c r="S53" s="224"/>
      <c r="T53" s="224"/>
      <c r="U53" s="224"/>
      <c r="V53" s="224"/>
      <c r="W53" s="438">
        <v>2</v>
      </c>
    </row>
    <row r="54" spans="2:23">
      <c r="B54" s="436">
        <v>52</v>
      </c>
      <c r="C54" s="372">
        <v>30</v>
      </c>
      <c r="D54" s="372">
        <v>24</v>
      </c>
      <c r="E54" s="372">
        <v>16</v>
      </c>
      <c r="F54" s="372">
        <v>16</v>
      </c>
      <c r="G54" s="372">
        <v>33</v>
      </c>
      <c r="H54" s="225"/>
      <c r="I54" s="225"/>
      <c r="J54" s="225"/>
      <c r="K54" s="225"/>
      <c r="L54" s="438">
        <v>119</v>
      </c>
      <c r="M54" s="434" t="s">
        <v>56</v>
      </c>
      <c r="N54" s="373">
        <v>0</v>
      </c>
      <c r="O54" s="372">
        <v>0</v>
      </c>
      <c r="P54" s="372">
        <v>0</v>
      </c>
      <c r="Q54" s="372">
        <v>0</v>
      </c>
      <c r="R54" s="373">
        <v>0</v>
      </c>
      <c r="S54" s="226"/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2509</v>
      </c>
      <c r="O55" s="441">
        <v>1863</v>
      </c>
      <c r="P55" s="441">
        <v>1259</v>
      </c>
      <c r="Q55" s="441">
        <v>1073</v>
      </c>
      <c r="R55" s="439">
        <v>1687</v>
      </c>
      <c r="S55" s="439"/>
      <c r="T55" s="439"/>
      <c r="U55" s="439"/>
      <c r="V55" s="439"/>
      <c r="W55" s="439">
        <v>8391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/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/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18</v>
      </c>
      <c r="D2" s="372">
        <v>10</v>
      </c>
      <c r="E2" s="372">
        <v>4</v>
      </c>
      <c r="F2" s="372">
        <v>9</v>
      </c>
      <c r="G2" s="224"/>
      <c r="H2" s="224"/>
      <c r="I2" s="224"/>
      <c r="J2" s="224"/>
      <c r="K2" s="224"/>
      <c r="L2" s="438">
        <v>41</v>
      </c>
      <c r="M2" s="435">
        <v>53</v>
      </c>
      <c r="N2" s="372">
        <v>26</v>
      </c>
      <c r="O2" s="372">
        <v>8</v>
      </c>
      <c r="P2" s="372">
        <v>17</v>
      </c>
      <c r="Q2" s="372">
        <v>27</v>
      </c>
      <c r="R2" s="224"/>
      <c r="S2" s="224"/>
      <c r="T2" s="224"/>
      <c r="U2" s="224"/>
      <c r="V2" s="224"/>
      <c r="W2" s="438">
        <v>78</v>
      </c>
    </row>
    <row r="3" spans="2:23">
      <c r="B3" s="435">
        <v>1</v>
      </c>
      <c r="C3" s="372">
        <v>16</v>
      </c>
      <c r="D3" s="372">
        <v>17</v>
      </c>
      <c r="E3" s="372">
        <v>11</v>
      </c>
      <c r="F3" s="372">
        <v>14</v>
      </c>
      <c r="G3" s="224"/>
      <c r="H3" s="224"/>
      <c r="I3" s="224"/>
      <c r="J3" s="224"/>
      <c r="K3" s="224"/>
      <c r="L3" s="438">
        <v>58</v>
      </c>
      <c r="M3" s="435">
        <v>54</v>
      </c>
      <c r="N3" s="372">
        <v>33</v>
      </c>
      <c r="O3" s="372">
        <v>20</v>
      </c>
      <c r="P3" s="372">
        <v>27</v>
      </c>
      <c r="Q3" s="372">
        <v>30</v>
      </c>
      <c r="R3" s="224"/>
      <c r="S3" s="224"/>
      <c r="T3" s="224"/>
      <c r="U3" s="224"/>
      <c r="V3" s="224"/>
      <c r="W3" s="438">
        <v>110</v>
      </c>
    </row>
    <row r="4" spans="2:23">
      <c r="B4" s="435">
        <v>2</v>
      </c>
      <c r="C4" s="372">
        <v>25</v>
      </c>
      <c r="D4" s="372">
        <v>13</v>
      </c>
      <c r="E4" s="372">
        <v>8</v>
      </c>
      <c r="F4" s="372">
        <v>12</v>
      </c>
      <c r="G4" s="224"/>
      <c r="H4" s="224"/>
      <c r="I4" s="224"/>
      <c r="J4" s="224"/>
      <c r="K4" s="224"/>
      <c r="L4" s="438">
        <v>58</v>
      </c>
      <c r="M4" s="435">
        <v>55</v>
      </c>
      <c r="N4" s="372">
        <v>30</v>
      </c>
      <c r="O4" s="372">
        <v>21</v>
      </c>
      <c r="P4" s="372">
        <v>30</v>
      </c>
      <c r="Q4" s="372">
        <v>29</v>
      </c>
      <c r="R4" s="224"/>
      <c r="S4" s="224"/>
      <c r="T4" s="224"/>
      <c r="U4" s="224"/>
      <c r="V4" s="224"/>
      <c r="W4" s="438">
        <v>110</v>
      </c>
    </row>
    <row r="5" spans="2:23">
      <c r="B5" s="435">
        <v>3</v>
      </c>
      <c r="C5" s="372">
        <v>25</v>
      </c>
      <c r="D5" s="372">
        <v>16</v>
      </c>
      <c r="E5" s="372">
        <v>16</v>
      </c>
      <c r="F5" s="372">
        <v>18</v>
      </c>
      <c r="G5" s="224"/>
      <c r="H5" s="224"/>
      <c r="I5" s="224"/>
      <c r="J5" s="224"/>
      <c r="K5" s="224"/>
      <c r="L5" s="438">
        <v>75</v>
      </c>
      <c r="M5" s="435">
        <v>56</v>
      </c>
      <c r="N5" s="372">
        <v>32</v>
      </c>
      <c r="O5" s="372">
        <v>26</v>
      </c>
      <c r="P5" s="372">
        <v>12</v>
      </c>
      <c r="Q5" s="372">
        <v>33</v>
      </c>
      <c r="R5" s="224"/>
      <c r="S5" s="224"/>
      <c r="T5" s="224"/>
      <c r="U5" s="224"/>
      <c r="V5" s="224"/>
      <c r="W5" s="438">
        <v>103</v>
      </c>
    </row>
    <row r="6" spans="2:23">
      <c r="B6" s="435">
        <v>4</v>
      </c>
      <c r="C6" s="372">
        <v>23</v>
      </c>
      <c r="D6" s="372">
        <v>14</v>
      </c>
      <c r="E6" s="372">
        <v>18</v>
      </c>
      <c r="F6" s="372">
        <v>16</v>
      </c>
      <c r="G6" s="224"/>
      <c r="H6" s="224"/>
      <c r="I6" s="224"/>
      <c r="J6" s="224"/>
      <c r="K6" s="224"/>
      <c r="L6" s="438">
        <v>71</v>
      </c>
      <c r="M6" s="435">
        <v>57</v>
      </c>
      <c r="N6" s="372">
        <v>27</v>
      </c>
      <c r="O6" s="372">
        <v>25</v>
      </c>
      <c r="P6" s="372">
        <v>13</v>
      </c>
      <c r="Q6" s="372">
        <v>27</v>
      </c>
      <c r="R6" s="224"/>
      <c r="S6" s="224"/>
      <c r="T6" s="224"/>
      <c r="U6" s="224"/>
      <c r="V6" s="224"/>
      <c r="W6" s="438">
        <v>92</v>
      </c>
    </row>
    <row r="7" spans="2:23">
      <c r="B7" s="435">
        <v>5</v>
      </c>
      <c r="C7" s="372">
        <v>21</v>
      </c>
      <c r="D7" s="372">
        <v>18</v>
      </c>
      <c r="E7" s="372">
        <v>19</v>
      </c>
      <c r="F7" s="372">
        <v>20</v>
      </c>
      <c r="G7" s="224"/>
      <c r="H7" s="224"/>
      <c r="I7" s="224"/>
      <c r="J7" s="224"/>
      <c r="K7" s="224"/>
      <c r="L7" s="438">
        <v>78</v>
      </c>
      <c r="M7" s="435">
        <v>58</v>
      </c>
      <c r="N7" s="372">
        <v>26</v>
      </c>
      <c r="O7" s="372">
        <v>26</v>
      </c>
      <c r="P7" s="372">
        <v>12</v>
      </c>
      <c r="Q7" s="372">
        <v>27</v>
      </c>
      <c r="R7" s="224"/>
      <c r="S7" s="224"/>
      <c r="T7" s="224"/>
      <c r="U7" s="224"/>
      <c r="V7" s="224"/>
      <c r="W7" s="438">
        <v>91</v>
      </c>
    </row>
    <row r="8" spans="2:23">
      <c r="B8" s="435">
        <v>6</v>
      </c>
      <c r="C8" s="372">
        <v>17</v>
      </c>
      <c r="D8" s="372">
        <v>15</v>
      </c>
      <c r="E8" s="372">
        <v>19</v>
      </c>
      <c r="F8" s="372">
        <v>25</v>
      </c>
      <c r="G8" s="224"/>
      <c r="H8" s="224"/>
      <c r="I8" s="224"/>
      <c r="J8" s="224"/>
      <c r="K8" s="224"/>
      <c r="L8" s="438">
        <v>76</v>
      </c>
      <c r="M8" s="435">
        <v>59</v>
      </c>
      <c r="N8" s="372">
        <v>23</v>
      </c>
      <c r="O8" s="372">
        <v>23</v>
      </c>
      <c r="P8" s="372">
        <v>13</v>
      </c>
      <c r="Q8" s="372">
        <v>20</v>
      </c>
      <c r="R8" s="224"/>
      <c r="S8" s="224"/>
      <c r="T8" s="224"/>
      <c r="U8" s="224"/>
      <c r="V8" s="224"/>
      <c r="W8" s="438">
        <v>79</v>
      </c>
    </row>
    <row r="9" spans="2:23">
      <c r="B9" s="435">
        <v>7</v>
      </c>
      <c r="C9" s="372">
        <v>21</v>
      </c>
      <c r="D9" s="372">
        <v>13</v>
      </c>
      <c r="E9" s="372">
        <v>18</v>
      </c>
      <c r="F9" s="372">
        <v>14</v>
      </c>
      <c r="G9" s="224"/>
      <c r="H9" s="224"/>
      <c r="I9" s="224"/>
      <c r="J9" s="224"/>
      <c r="K9" s="224"/>
      <c r="L9" s="438">
        <v>66</v>
      </c>
      <c r="M9" s="435">
        <v>60</v>
      </c>
      <c r="N9" s="372">
        <v>21</v>
      </c>
      <c r="O9" s="372">
        <v>19</v>
      </c>
      <c r="P9" s="372">
        <v>10</v>
      </c>
      <c r="Q9" s="372">
        <v>23</v>
      </c>
      <c r="R9" s="224"/>
      <c r="S9" s="224"/>
      <c r="T9" s="224"/>
      <c r="U9" s="224"/>
      <c r="V9" s="224"/>
      <c r="W9" s="438">
        <v>73</v>
      </c>
    </row>
    <row r="10" spans="2:23">
      <c r="B10" s="435">
        <v>8</v>
      </c>
      <c r="C10" s="372">
        <v>16</v>
      </c>
      <c r="D10" s="372">
        <v>13</v>
      </c>
      <c r="E10" s="372">
        <v>25</v>
      </c>
      <c r="F10" s="372">
        <v>14</v>
      </c>
      <c r="G10" s="224"/>
      <c r="H10" s="224"/>
      <c r="I10" s="224"/>
      <c r="J10" s="224"/>
      <c r="K10" s="224"/>
      <c r="L10" s="438">
        <v>68</v>
      </c>
      <c r="M10" s="435">
        <v>61</v>
      </c>
      <c r="N10" s="372">
        <v>23</v>
      </c>
      <c r="O10" s="372">
        <v>17</v>
      </c>
      <c r="P10" s="372">
        <v>15</v>
      </c>
      <c r="Q10" s="372">
        <v>21</v>
      </c>
      <c r="R10" s="224"/>
      <c r="S10" s="224"/>
      <c r="T10" s="224"/>
      <c r="U10" s="224"/>
      <c r="V10" s="224"/>
      <c r="W10" s="438">
        <v>76</v>
      </c>
    </row>
    <row r="11" spans="2:23">
      <c r="B11" s="435">
        <v>9</v>
      </c>
      <c r="C11" s="372">
        <v>10</v>
      </c>
      <c r="D11" s="372">
        <v>15</v>
      </c>
      <c r="E11" s="372">
        <v>16</v>
      </c>
      <c r="F11" s="372">
        <v>23</v>
      </c>
      <c r="G11" s="224"/>
      <c r="H11" s="224"/>
      <c r="I11" s="224"/>
      <c r="J11" s="224"/>
      <c r="K11" s="224"/>
      <c r="L11" s="438">
        <v>64</v>
      </c>
      <c r="M11" s="435">
        <v>62</v>
      </c>
      <c r="N11" s="372">
        <v>18</v>
      </c>
      <c r="O11" s="372">
        <v>19</v>
      </c>
      <c r="P11" s="372">
        <v>18</v>
      </c>
      <c r="Q11" s="372">
        <v>27</v>
      </c>
      <c r="R11" s="224"/>
      <c r="S11" s="224"/>
      <c r="T11" s="224"/>
      <c r="U11" s="224"/>
      <c r="V11" s="224"/>
      <c r="W11" s="438">
        <v>82</v>
      </c>
    </row>
    <row r="12" spans="2:23">
      <c r="B12" s="435">
        <v>10</v>
      </c>
      <c r="C12" s="372">
        <v>17</v>
      </c>
      <c r="D12" s="372">
        <v>13</v>
      </c>
      <c r="E12" s="372">
        <v>13</v>
      </c>
      <c r="F12" s="372">
        <v>23</v>
      </c>
      <c r="G12" s="224"/>
      <c r="H12" s="224"/>
      <c r="I12" s="224"/>
      <c r="J12" s="224"/>
      <c r="K12" s="224"/>
      <c r="L12" s="438">
        <v>66</v>
      </c>
      <c r="M12" s="435">
        <v>63</v>
      </c>
      <c r="N12" s="372">
        <v>21</v>
      </c>
      <c r="O12" s="372">
        <v>16</v>
      </c>
      <c r="P12" s="372">
        <v>12</v>
      </c>
      <c r="Q12" s="372">
        <v>19</v>
      </c>
      <c r="R12" s="224"/>
      <c r="S12" s="224"/>
      <c r="T12" s="224"/>
      <c r="U12" s="224"/>
      <c r="V12" s="224"/>
      <c r="W12" s="438">
        <v>68</v>
      </c>
    </row>
    <row r="13" spans="2:23">
      <c r="B13" s="435">
        <v>11</v>
      </c>
      <c r="C13" s="372">
        <v>17</v>
      </c>
      <c r="D13" s="372">
        <v>23</v>
      </c>
      <c r="E13" s="372">
        <v>17</v>
      </c>
      <c r="F13" s="372">
        <v>18</v>
      </c>
      <c r="G13" s="224"/>
      <c r="H13" s="224"/>
      <c r="I13" s="224"/>
      <c r="J13" s="224"/>
      <c r="K13" s="224"/>
      <c r="L13" s="438">
        <v>75</v>
      </c>
      <c r="M13" s="435">
        <v>64</v>
      </c>
      <c r="N13" s="372">
        <v>20</v>
      </c>
      <c r="O13" s="372">
        <v>13</v>
      </c>
      <c r="P13" s="372">
        <v>12</v>
      </c>
      <c r="Q13" s="372">
        <v>22</v>
      </c>
      <c r="R13" s="224"/>
      <c r="S13" s="224"/>
      <c r="T13" s="224"/>
      <c r="U13" s="224"/>
      <c r="V13" s="224"/>
      <c r="W13" s="438">
        <v>67</v>
      </c>
    </row>
    <row r="14" spans="2:23">
      <c r="B14" s="435">
        <v>12</v>
      </c>
      <c r="C14" s="372">
        <v>10</v>
      </c>
      <c r="D14" s="372">
        <v>12</v>
      </c>
      <c r="E14" s="372">
        <v>18</v>
      </c>
      <c r="F14" s="372">
        <v>17</v>
      </c>
      <c r="G14" s="224"/>
      <c r="H14" s="224"/>
      <c r="I14" s="224"/>
      <c r="J14" s="224"/>
      <c r="K14" s="224"/>
      <c r="L14" s="438">
        <v>57</v>
      </c>
      <c r="M14" s="435">
        <v>65</v>
      </c>
      <c r="N14" s="372">
        <v>25</v>
      </c>
      <c r="O14" s="372">
        <v>17</v>
      </c>
      <c r="P14" s="372">
        <v>19</v>
      </c>
      <c r="Q14" s="372">
        <v>16</v>
      </c>
      <c r="R14" s="224"/>
      <c r="S14" s="224"/>
      <c r="T14" s="224"/>
      <c r="U14" s="224"/>
      <c r="V14" s="224"/>
      <c r="W14" s="438">
        <v>77</v>
      </c>
    </row>
    <row r="15" spans="2:23">
      <c r="B15" s="435">
        <v>13</v>
      </c>
      <c r="C15" s="372">
        <v>10</v>
      </c>
      <c r="D15" s="372">
        <v>9</v>
      </c>
      <c r="E15" s="372">
        <v>18</v>
      </c>
      <c r="F15" s="372">
        <v>18</v>
      </c>
      <c r="G15" s="224"/>
      <c r="H15" s="224"/>
      <c r="I15" s="224"/>
      <c r="J15" s="224"/>
      <c r="K15" s="224"/>
      <c r="L15" s="438">
        <v>55</v>
      </c>
      <c r="M15" s="435">
        <v>66</v>
      </c>
      <c r="N15" s="372">
        <v>22</v>
      </c>
      <c r="O15" s="372">
        <v>14</v>
      </c>
      <c r="P15" s="372">
        <v>16</v>
      </c>
      <c r="Q15" s="372">
        <v>31</v>
      </c>
      <c r="R15" s="224"/>
      <c r="S15" s="224"/>
      <c r="T15" s="224"/>
      <c r="U15" s="224"/>
      <c r="V15" s="224"/>
      <c r="W15" s="438">
        <v>83</v>
      </c>
    </row>
    <row r="16" spans="2:23">
      <c r="B16" s="435">
        <v>14</v>
      </c>
      <c r="C16" s="372">
        <v>12</v>
      </c>
      <c r="D16" s="372">
        <v>12</v>
      </c>
      <c r="E16" s="372">
        <v>17</v>
      </c>
      <c r="F16" s="372">
        <v>16</v>
      </c>
      <c r="G16" s="224"/>
      <c r="H16" s="224"/>
      <c r="I16" s="224"/>
      <c r="J16" s="224"/>
      <c r="K16" s="224"/>
      <c r="L16" s="438">
        <v>57</v>
      </c>
      <c r="M16" s="435">
        <v>67</v>
      </c>
      <c r="N16" s="372">
        <v>27</v>
      </c>
      <c r="O16" s="372">
        <v>12</v>
      </c>
      <c r="P16" s="372">
        <v>22</v>
      </c>
      <c r="Q16" s="372">
        <v>25</v>
      </c>
      <c r="R16" s="224"/>
      <c r="S16" s="224"/>
      <c r="T16" s="224"/>
      <c r="U16" s="224"/>
      <c r="V16" s="224"/>
      <c r="W16" s="438">
        <v>86</v>
      </c>
    </row>
    <row r="17" spans="2:23">
      <c r="B17" s="435">
        <v>15</v>
      </c>
      <c r="C17" s="372">
        <v>11</v>
      </c>
      <c r="D17" s="372">
        <v>15</v>
      </c>
      <c r="E17" s="372">
        <v>18</v>
      </c>
      <c r="F17" s="372">
        <v>14</v>
      </c>
      <c r="G17" s="224"/>
      <c r="H17" s="224"/>
      <c r="I17" s="224"/>
      <c r="J17" s="224"/>
      <c r="K17" s="224"/>
      <c r="L17" s="438">
        <v>58</v>
      </c>
      <c r="M17" s="435">
        <v>68</v>
      </c>
      <c r="N17" s="372">
        <v>19</v>
      </c>
      <c r="O17" s="372">
        <v>17</v>
      </c>
      <c r="P17" s="372">
        <v>20</v>
      </c>
      <c r="Q17" s="372">
        <v>20</v>
      </c>
      <c r="R17" s="224"/>
      <c r="S17" s="224"/>
      <c r="T17" s="224"/>
      <c r="U17" s="224"/>
      <c r="V17" s="224"/>
      <c r="W17" s="438">
        <v>76</v>
      </c>
    </row>
    <row r="18" spans="2:23">
      <c r="B18" s="435">
        <v>16</v>
      </c>
      <c r="C18" s="372">
        <v>6</v>
      </c>
      <c r="D18" s="372">
        <v>9</v>
      </c>
      <c r="E18" s="372">
        <v>15</v>
      </c>
      <c r="F18" s="372">
        <v>15</v>
      </c>
      <c r="G18" s="224"/>
      <c r="H18" s="224"/>
      <c r="I18" s="224"/>
      <c r="J18" s="224"/>
      <c r="K18" s="224"/>
      <c r="L18" s="438">
        <v>45</v>
      </c>
      <c r="M18" s="435">
        <v>69</v>
      </c>
      <c r="N18" s="372">
        <v>29</v>
      </c>
      <c r="O18" s="372">
        <v>14</v>
      </c>
      <c r="P18" s="372">
        <v>12</v>
      </c>
      <c r="Q18" s="372">
        <v>12</v>
      </c>
      <c r="R18" s="224"/>
      <c r="S18" s="224"/>
      <c r="T18" s="224"/>
      <c r="U18" s="224"/>
      <c r="V18" s="224"/>
      <c r="W18" s="438">
        <v>67</v>
      </c>
    </row>
    <row r="19" spans="2:23">
      <c r="B19" s="435">
        <v>17</v>
      </c>
      <c r="C19" s="372">
        <v>14</v>
      </c>
      <c r="D19" s="372">
        <v>14</v>
      </c>
      <c r="E19" s="372">
        <v>9</v>
      </c>
      <c r="F19" s="372">
        <v>20</v>
      </c>
      <c r="G19" s="224"/>
      <c r="H19" s="224"/>
      <c r="I19" s="224"/>
      <c r="J19" s="224"/>
      <c r="K19" s="224"/>
      <c r="L19" s="438">
        <v>57</v>
      </c>
      <c r="M19" s="435">
        <v>70</v>
      </c>
      <c r="N19" s="372">
        <v>33</v>
      </c>
      <c r="O19" s="372">
        <v>17</v>
      </c>
      <c r="P19" s="372">
        <v>23</v>
      </c>
      <c r="Q19" s="372">
        <v>36</v>
      </c>
      <c r="R19" s="224"/>
      <c r="S19" s="224"/>
      <c r="T19" s="224"/>
      <c r="U19" s="224"/>
      <c r="V19" s="224"/>
      <c r="W19" s="438">
        <v>109</v>
      </c>
    </row>
    <row r="20" spans="2:23">
      <c r="B20" s="435">
        <v>18</v>
      </c>
      <c r="C20" s="372">
        <v>17</v>
      </c>
      <c r="D20" s="372">
        <v>9</v>
      </c>
      <c r="E20" s="372">
        <v>15</v>
      </c>
      <c r="F20" s="372">
        <v>21</v>
      </c>
      <c r="G20" s="224"/>
      <c r="H20" s="224"/>
      <c r="I20" s="224"/>
      <c r="J20" s="224"/>
      <c r="K20" s="224"/>
      <c r="L20" s="438">
        <v>62</v>
      </c>
      <c r="M20" s="435">
        <v>71</v>
      </c>
      <c r="N20" s="372">
        <v>41</v>
      </c>
      <c r="O20" s="372">
        <v>15</v>
      </c>
      <c r="P20" s="372">
        <v>14</v>
      </c>
      <c r="Q20" s="372">
        <v>28</v>
      </c>
      <c r="R20" s="224"/>
      <c r="S20" s="224"/>
      <c r="T20" s="224"/>
      <c r="U20" s="224"/>
      <c r="V20" s="224"/>
      <c r="W20" s="438">
        <v>98</v>
      </c>
    </row>
    <row r="21" spans="2:23">
      <c r="B21" s="435">
        <v>19</v>
      </c>
      <c r="C21" s="372">
        <v>23</v>
      </c>
      <c r="D21" s="372">
        <v>12</v>
      </c>
      <c r="E21" s="372">
        <v>19</v>
      </c>
      <c r="F21" s="372">
        <v>25</v>
      </c>
      <c r="G21" s="224"/>
      <c r="H21" s="224"/>
      <c r="I21" s="224"/>
      <c r="J21" s="224"/>
      <c r="K21" s="224"/>
      <c r="L21" s="438">
        <v>79</v>
      </c>
      <c r="M21" s="435">
        <v>72</v>
      </c>
      <c r="N21" s="372">
        <v>39</v>
      </c>
      <c r="O21" s="372">
        <v>11</v>
      </c>
      <c r="P21" s="372">
        <v>18</v>
      </c>
      <c r="Q21" s="372">
        <v>35</v>
      </c>
      <c r="R21" s="224"/>
      <c r="S21" s="224"/>
      <c r="T21" s="224"/>
      <c r="U21" s="224"/>
      <c r="V21" s="224"/>
      <c r="W21" s="438">
        <v>103</v>
      </c>
    </row>
    <row r="22" spans="2:23">
      <c r="B22" s="435">
        <v>20</v>
      </c>
      <c r="C22" s="372">
        <v>20</v>
      </c>
      <c r="D22" s="372">
        <v>14</v>
      </c>
      <c r="E22" s="372">
        <v>23</v>
      </c>
      <c r="F22" s="372">
        <v>16</v>
      </c>
      <c r="G22" s="224"/>
      <c r="H22" s="224"/>
      <c r="I22" s="224"/>
      <c r="J22" s="224"/>
      <c r="K22" s="224"/>
      <c r="L22" s="438">
        <v>73</v>
      </c>
      <c r="M22" s="435">
        <v>73</v>
      </c>
      <c r="N22" s="372">
        <v>16</v>
      </c>
      <c r="O22" s="372">
        <v>9</v>
      </c>
      <c r="P22" s="372">
        <v>19</v>
      </c>
      <c r="Q22" s="372">
        <v>26</v>
      </c>
      <c r="R22" s="224"/>
      <c r="S22" s="224"/>
      <c r="T22" s="224"/>
      <c r="U22" s="224"/>
      <c r="V22" s="224"/>
      <c r="W22" s="438">
        <v>70</v>
      </c>
    </row>
    <row r="23" spans="2:23">
      <c r="B23" s="435">
        <v>21</v>
      </c>
      <c r="C23" s="372">
        <v>32</v>
      </c>
      <c r="D23" s="372">
        <v>18</v>
      </c>
      <c r="E23" s="372">
        <v>11</v>
      </c>
      <c r="F23" s="372">
        <v>17</v>
      </c>
      <c r="G23" s="224"/>
      <c r="H23" s="224"/>
      <c r="I23" s="224"/>
      <c r="J23" s="224"/>
      <c r="K23" s="224"/>
      <c r="L23" s="438">
        <v>78</v>
      </c>
      <c r="M23" s="435">
        <v>74</v>
      </c>
      <c r="N23" s="372">
        <v>15</v>
      </c>
      <c r="O23" s="372">
        <v>5</v>
      </c>
      <c r="P23" s="372">
        <v>16</v>
      </c>
      <c r="Q23" s="372">
        <v>15</v>
      </c>
      <c r="R23" s="224"/>
      <c r="S23" s="224"/>
      <c r="T23" s="224"/>
      <c r="U23" s="224"/>
      <c r="V23" s="224"/>
      <c r="W23" s="438">
        <v>51</v>
      </c>
    </row>
    <row r="24" spans="2:23">
      <c r="B24" s="435">
        <v>22</v>
      </c>
      <c r="C24" s="372">
        <v>28</v>
      </c>
      <c r="D24" s="372">
        <v>14</v>
      </c>
      <c r="E24" s="372">
        <v>13</v>
      </c>
      <c r="F24" s="372">
        <v>29</v>
      </c>
      <c r="G24" s="224"/>
      <c r="H24" s="224"/>
      <c r="I24" s="224"/>
      <c r="J24" s="224"/>
      <c r="K24" s="224"/>
      <c r="L24" s="438">
        <v>84</v>
      </c>
      <c r="M24" s="435">
        <v>75</v>
      </c>
      <c r="N24" s="372">
        <v>18</v>
      </c>
      <c r="O24" s="372">
        <v>11</v>
      </c>
      <c r="P24" s="372">
        <v>16</v>
      </c>
      <c r="Q24" s="372">
        <v>20</v>
      </c>
      <c r="R24" s="224"/>
      <c r="S24" s="224"/>
      <c r="T24" s="224"/>
      <c r="U24" s="224"/>
      <c r="V24" s="224"/>
      <c r="W24" s="438">
        <v>65</v>
      </c>
    </row>
    <row r="25" spans="2:23">
      <c r="B25" s="435">
        <v>23</v>
      </c>
      <c r="C25" s="372">
        <v>27</v>
      </c>
      <c r="D25" s="372">
        <v>22</v>
      </c>
      <c r="E25" s="372">
        <v>21</v>
      </c>
      <c r="F25" s="372">
        <v>14</v>
      </c>
      <c r="G25" s="224"/>
      <c r="H25" s="224"/>
      <c r="I25" s="224"/>
      <c r="J25" s="224"/>
      <c r="K25" s="224"/>
      <c r="L25" s="438">
        <v>84</v>
      </c>
      <c r="M25" s="435">
        <v>76</v>
      </c>
      <c r="N25" s="372">
        <v>18</v>
      </c>
      <c r="O25" s="372">
        <v>13</v>
      </c>
      <c r="P25" s="372">
        <v>14</v>
      </c>
      <c r="Q25" s="372">
        <v>34</v>
      </c>
      <c r="R25" s="224"/>
      <c r="S25" s="224"/>
      <c r="T25" s="224"/>
      <c r="U25" s="224"/>
      <c r="V25" s="224"/>
      <c r="W25" s="438">
        <v>79</v>
      </c>
    </row>
    <row r="26" spans="2:23">
      <c r="B26" s="435">
        <v>24</v>
      </c>
      <c r="C26" s="372">
        <v>21</v>
      </c>
      <c r="D26" s="372">
        <v>26</v>
      </c>
      <c r="E26" s="372">
        <v>19</v>
      </c>
      <c r="F26" s="372">
        <v>18</v>
      </c>
      <c r="G26" s="224"/>
      <c r="H26" s="224"/>
      <c r="I26" s="224"/>
      <c r="J26" s="224"/>
      <c r="K26" s="224"/>
      <c r="L26" s="438">
        <v>84</v>
      </c>
      <c r="M26" s="435">
        <v>77</v>
      </c>
      <c r="N26" s="372">
        <v>17</v>
      </c>
      <c r="O26" s="372">
        <v>13</v>
      </c>
      <c r="P26" s="372">
        <v>10</v>
      </c>
      <c r="Q26" s="372">
        <v>19</v>
      </c>
      <c r="R26" s="224"/>
      <c r="S26" s="224"/>
      <c r="T26" s="224"/>
      <c r="U26" s="224"/>
      <c r="V26" s="224"/>
      <c r="W26" s="438">
        <v>59</v>
      </c>
    </row>
    <row r="27" spans="2:23">
      <c r="B27" s="435">
        <v>25</v>
      </c>
      <c r="C27" s="372">
        <v>33</v>
      </c>
      <c r="D27" s="372">
        <v>21</v>
      </c>
      <c r="E27" s="372">
        <v>20</v>
      </c>
      <c r="F27" s="372">
        <v>28</v>
      </c>
      <c r="G27" s="224"/>
      <c r="H27" s="224"/>
      <c r="I27" s="224"/>
      <c r="J27" s="224"/>
      <c r="K27" s="224"/>
      <c r="L27" s="438">
        <v>102</v>
      </c>
      <c r="M27" s="435">
        <v>78</v>
      </c>
      <c r="N27" s="372">
        <v>27</v>
      </c>
      <c r="O27" s="372">
        <v>11</v>
      </c>
      <c r="P27" s="372">
        <v>11</v>
      </c>
      <c r="Q27" s="372">
        <v>19</v>
      </c>
      <c r="R27" s="224"/>
      <c r="S27" s="224"/>
      <c r="T27" s="224"/>
      <c r="U27" s="224"/>
      <c r="V27" s="224"/>
      <c r="W27" s="438">
        <v>68</v>
      </c>
    </row>
    <row r="28" spans="2:23">
      <c r="B28" s="435">
        <v>26</v>
      </c>
      <c r="C28" s="372">
        <v>21</v>
      </c>
      <c r="D28" s="372">
        <v>22</v>
      </c>
      <c r="E28" s="372">
        <v>11</v>
      </c>
      <c r="F28" s="372">
        <v>16</v>
      </c>
      <c r="G28" s="224"/>
      <c r="H28" s="224"/>
      <c r="I28" s="224"/>
      <c r="J28" s="224"/>
      <c r="K28" s="224"/>
      <c r="L28" s="438">
        <v>70</v>
      </c>
      <c r="M28" s="435">
        <v>79</v>
      </c>
      <c r="N28" s="372">
        <v>17</v>
      </c>
      <c r="O28" s="372">
        <v>9</v>
      </c>
      <c r="P28" s="372">
        <v>10</v>
      </c>
      <c r="Q28" s="372">
        <v>17</v>
      </c>
      <c r="R28" s="224"/>
      <c r="S28" s="224"/>
      <c r="T28" s="224"/>
      <c r="U28" s="224"/>
      <c r="V28" s="224"/>
      <c r="W28" s="438">
        <v>53</v>
      </c>
    </row>
    <row r="29" spans="2:23">
      <c r="B29" s="435">
        <v>27</v>
      </c>
      <c r="C29" s="372">
        <v>20</v>
      </c>
      <c r="D29" s="372">
        <v>24</v>
      </c>
      <c r="E29" s="372">
        <v>17</v>
      </c>
      <c r="F29" s="372">
        <v>20</v>
      </c>
      <c r="G29" s="224"/>
      <c r="H29" s="224"/>
      <c r="I29" s="224"/>
      <c r="J29" s="224"/>
      <c r="K29" s="224"/>
      <c r="L29" s="438">
        <v>81</v>
      </c>
      <c r="M29" s="435">
        <v>80</v>
      </c>
      <c r="N29" s="372">
        <v>11</v>
      </c>
      <c r="O29" s="372">
        <v>8</v>
      </c>
      <c r="P29" s="372">
        <v>7</v>
      </c>
      <c r="Q29" s="372">
        <v>15</v>
      </c>
      <c r="R29" s="224"/>
      <c r="S29" s="224"/>
      <c r="T29" s="224"/>
      <c r="U29" s="224"/>
      <c r="V29" s="224"/>
      <c r="W29" s="438">
        <v>41</v>
      </c>
    </row>
    <row r="30" spans="2:23">
      <c r="B30" s="435">
        <v>28</v>
      </c>
      <c r="C30" s="372">
        <v>18</v>
      </c>
      <c r="D30" s="372">
        <v>21</v>
      </c>
      <c r="E30" s="372">
        <v>17</v>
      </c>
      <c r="F30" s="372">
        <v>23</v>
      </c>
      <c r="G30" s="224"/>
      <c r="H30" s="224"/>
      <c r="I30" s="224"/>
      <c r="J30" s="224"/>
      <c r="K30" s="224"/>
      <c r="L30" s="438">
        <v>79</v>
      </c>
      <c r="M30" s="435">
        <v>81</v>
      </c>
      <c r="N30" s="372">
        <v>15</v>
      </c>
      <c r="O30" s="372">
        <v>11</v>
      </c>
      <c r="P30" s="372">
        <v>10</v>
      </c>
      <c r="Q30" s="372">
        <v>18</v>
      </c>
      <c r="R30" s="224"/>
      <c r="S30" s="224"/>
      <c r="T30" s="224"/>
      <c r="U30" s="224"/>
      <c r="V30" s="224"/>
      <c r="W30" s="438">
        <v>54</v>
      </c>
    </row>
    <row r="31" spans="2:23">
      <c r="B31" s="435">
        <v>29</v>
      </c>
      <c r="C31" s="372">
        <v>24</v>
      </c>
      <c r="D31" s="372">
        <v>17</v>
      </c>
      <c r="E31" s="372">
        <v>11</v>
      </c>
      <c r="F31" s="372">
        <v>17</v>
      </c>
      <c r="G31" s="224"/>
      <c r="H31" s="224"/>
      <c r="I31" s="224"/>
      <c r="J31" s="224"/>
      <c r="K31" s="224"/>
      <c r="L31" s="438">
        <v>69</v>
      </c>
      <c r="M31" s="435">
        <v>82</v>
      </c>
      <c r="N31" s="372">
        <v>16</v>
      </c>
      <c r="O31" s="372">
        <v>6</v>
      </c>
      <c r="P31" s="372">
        <v>14</v>
      </c>
      <c r="Q31" s="372">
        <v>20</v>
      </c>
      <c r="R31" s="224"/>
      <c r="S31" s="224"/>
      <c r="T31" s="224"/>
      <c r="U31" s="224"/>
      <c r="V31" s="224"/>
      <c r="W31" s="438">
        <v>56</v>
      </c>
    </row>
    <row r="32" spans="2:23">
      <c r="B32" s="435">
        <v>30</v>
      </c>
      <c r="C32" s="372">
        <v>16</v>
      </c>
      <c r="D32" s="372">
        <v>24</v>
      </c>
      <c r="E32" s="372">
        <v>12</v>
      </c>
      <c r="F32" s="372">
        <v>23</v>
      </c>
      <c r="G32" s="224"/>
      <c r="H32" s="224"/>
      <c r="I32" s="224"/>
      <c r="J32" s="224"/>
      <c r="K32" s="224"/>
      <c r="L32" s="438">
        <v>75</v>
      </c>
      <c r="M32" s="435">
        <v>83</v>
      </c>
      <c r="N32" s="372">
        <v>18</v>
      </c>
      <c r="O32" s="372">
        <v>6</v>
      </c>
      <c r="P32" s="372">
        <v>12</v>
      </c>
      <c r="Q32" s="372">
        <v>20</v>
      </c>
      <c r="R32" s="224"/>
      <c r="S32" s="224"/>
      <c r="T32" s="224"/>
      <c r="U32" s="224"/>
      <c r="V32" s="224"/>
      <c r="W32" s="438">
        <v>56</v>
      </c>
    </row>
    <row r="33" spans="2:23">
      <c r="B33" s="435">
        <v>31</v>
      </c>
      <c r="C33" s="372">
        <v>22</v>
      </c>
      <c r="D33" s="372">
        <v>26</v>
      </c>
      <c r="E33" s="372">
        <v>12</v>
      </c>
      <c r="F33" s="372">
        <v>21</v>
      </c>
      <c r="G33" s="224"/>
      <c r="H33" s="224"/>
      <c r="I33" s="224"/>
      <c r="J33" s="224"/>
      <c r="K33" s="224"/>
      <c r="L33" s="438">
        <v>81</v>
      </c>
      <c r="M33" s="435">
        <v>84</v>
      </c>
      <c r="N33" s="372">
        <v>17</v>
      </c>
      <c r="O33" s="372">
        <v>9</v>
      </c>
      <c r="P33" s="372">
        <v>18</v>
      </c>
      <c r="Q33" s="372">
        <v>17</v>
      </c>
      <c r="R33" s="224"/>
      <c r="S33" s="224"/>
      <c r="T33" s="224"/>
      <c r="U33" s="224"/>
      <c r="V33" s="224"/>
      <c r="W33" s="438">
        <v>61</v>
      </c>
    </row>
    <row r="34" spans="2:23">
      <c r="B34" s="435">
        <v>32</v>
      </c>
      <c r="C34" s="372">
        <v>34</v>
      </c>
      <c r="D34" s="372">
        <v>24</v>
      </c>
      <c r="E34" s="372">
        <v>12</v>
      </c>
      <c r="F34" s="372">
        <v>19</v>
      </c>
      <c r="G34" s="224"/>
      <c r="H34" s="224"/>
      <c r="I34" s="224"/>
      <c r="J34" s="224"/>
      <c r="K34" s="224"/>
      <c r="L34" s="438">
        <v>89</v>
      </c>
      <c r="M34" s="435">
        <v>85</v>
      </c>
      <c r="N34" s="372">
        <v>9</v>
      </c>
      <c r="O34" s="372">
        <v>6</v>
      </c>
      <c r="P34" s="372">
        <v>4</v>
      </c>
      <c r="Q34" s="372">
        <v>11</v>
      </c>
      <c r="R34" s="224"/>
      <c r="S34" s="224"/>
      <c r="T34" s="224"/>
      <c r="U34" s="224"/>
      <c r="V34" s="224"/>
      <c r="W34" s="438">
        <v>30</v>
      </c>
    </row>
    <row r="35" spans="2:23">
      <c r="B35" s="435">
        <v>33</v>
      </c>
      <c r="C35" s="372">
        <v>21</v>
      </c>
      <c r="D35" s="372">
        <v>27</v>
      </c>
      <c r="E35" s="372">
        <v>18</v>
      </c>
      <c r="F35" s="372">
        <v>16</v>
      </c>
      <c r="G35" s="224"/>
      <c r="H35" s="224"/>
      <c r="I35" s="224"/>
      <c r="J35" s="224"/>
      <c r="K35" s="224"/>
      <c r="L35" s="438">
        <v>82</v>
      </c>
      <c r="M35" s="435">
        <v>86</v>
      </c>
      <c r="N35" s="372">
        <v>10</v>
      </c>
      <c r="O35" s="372">
        <v>7</v>
      </c>
      <c r="P35" s="372">
        <v>10</v>
      </c>
      <c r="Q35" s="372">
        <v>10</v>
      </c>
      <c r="R35" s="224"/>
      <c r="S35" s="224"/>
      <c r="T35" s="224"/>
      <c r="U35" s="224"/>
      <c r="V35" s="224"/>
      <c r="W35" s="438">
        <v>37</v>
      </c>
    </row>
    <row r="36" spans="2:23">
      <c r="B36" s="435">
        <v>34</v>
      </c>
      <c r="C36" s="372">
        <v>21</v>
      </c>
      <c r="D36" s="372">
        <v>19</v>
      </c>
      <c r="E36" s="372">
        <v>23</v>
      </c>
      <c r="F36" s="372">
        <v>19</v>
      </c>
      <c r="G36" s="224"/>
      <c r="H36" s="224"/>
      <c r="I36" s="224"/>
      <c r="J36" s="224"/>
      <c r="K36" s="224"/>
      <c r="L36" s="438">
        <v>82</v>
      </c>
      <c r="M36" s="435">
        <v>87</v>
      </c>
      <c r="N36" s="372">
        <v>9</v>
      </c>
      <c r="O36" s="372">
        <v>3</v>
      </c>
      <c r="P36" s="372">
        <v>5</v>
      </c>
      <c r="Q36" s="372">
        <v>12</v>
      </c>
      <c r="R36" s="224"/>
      <c r="S36" s="224"/>
      <c r="T36" s="224"/>
      <c r="U36" s="224"/>
      <c r="V36" s="224"/>
      <c r="W36" s="438">
        <v>29</v>
      </c>
    </row>
    <row r="37" spans="2:23">
      <c r="B37" s="435">
        <v>35</v>
      </c>
      <c r="C37" s="372">
        <v>32</v>
      </c>
      <c r="D37" s="372">
        <v>25</v>
      </c>
      <c r="E37" s="372">
        <v>18</v>
      </c>
      <c r="F37" s="372">
        <v>22</v>
      </c>
      <c r="G37" s="224"/>
      <c r="H37" s="224"/>
      <c r="I37" s="224"/>
      <c r="J37" s="224"/>
      <c r="K37" s="224"/>
      <c r="L37" s="438">
        <v>97</v>
      </c>
      <c r="M37" s="435">
        <v>88</v>
      </c>
      <c r="N37" s="372">
        <v>10</v>
      </c>
      <c r="O37" s="372">
        <v>7</v>
      </c>
      <c r="P37" s="372">
        <v>4</v>
      </c>
      <c r="Q37" s="372">
        <v>12</v>
      </c>
      <c r="R37" s="224"/>
      <c r="S37" s="224"/>
      <c r="T37" s="224"/>
      <c r="U37" s="224"/>
      <c r="V37" s="224"/>
      <c r="W37" s="438">
        <v>33</v>
      </c>
    </row>
    <row r="38" spans="2:23">
      <c r="B38" s="435">
        <v>36</v>
      </c>
      <c r="C38" s="372">
        <v>36</v>
      </c>
      <c r="D38" s="372">
        <v>21</v>
      </c>
      <c r="E38" s="372">
        <v>16</v>
      </c>
      <c r="F38" s="372">
        <v>17</v>
      </c>
      <c r="G38" s="224"/>
      <c r="H38" s="224"/>
      <c r="I38" s="224"/>
      <c r="J38" s="224"/>
      <c r="K38" s="224"/>
      <c r="L38" s="438">
        <v>90</v>
      </c>
      <c r="M38" s="435">
        <v>89</v>
      </c>
      <c r="N38" s="372">
        <v>10</v>
      </c>
      <c r="O38" s="372">
        <v>4</v>
      </c>
      <c r="P38" s="372">
        <v>2</v>
      </c>
      <c r="Q38" s="372">
        <v>8</v>
      </c>
      <c r="R38" s="224"/>
      <c r="S38" s="224"/>
      <c r="T38" s="224"/>
      <c r="U38" s="224"/>
      <c r="V38" s="224"/>
      <c r="W38" s="438">
        <v>24</v>
      </c>
    </row>
    <row r="39" spans="2:23">
      <c r="B39" s="435">
        <v>37</v>
      </c>
      <c r="C39" s="372">
        <v>23</v>
      </c>
      <c r="D39" s="372">
        <v>19</v>
      </c>
      <c r="E39" s="372">
        <v>19</v>
      </c>
      <c r="F39" s="372">
        <v>18</v>
      </c>
      <c r="G39" s="224"/>
      <c r="H39" s="224"/>
      <c r="I39" s="224"/>
      <c r="J39" s="224"/>
      <c r="K39" s="224"/>
      <c r="L39" s="438">
        <v>79</v>
      </c>
      <c r="M39" s="435">
        <v>90</v>
      </c>
      <c r="N39" s="372">
        <v>6</v>
      </c>
      <c r="O39" s="372">
        <v>1</v>
      </c>
      <c r="P39" s="372">
        <v>6</v>
      </c>
      <c r="Q39" s="372">
        <v>6</v>
      </c>
      <c r="R39" s="224"/>
      <c r="S39" s="224"/>
      <c r="T39" s="224"/>
      <c r="U39" s="224"/>
      <c r="V39" s="224"/>
      <c r="W39" s="438">
        <v>19</v>
      </c>
    </row>
    <row r="40" spans="2:23">
      <c r="B40" s="435">
        <v>38</v>
      </c>
      <c r="C40" s="372">
        <v>26</v>
      </c>
      <c r="D40" s="372">
        <v>23</v>
      </c>
      <c r="E40" s="372">
        <v>18</v>
      </c>
      <c r="F40" s="372">
        <v>24</v>
      </c>
      <c r="G40" s="224"/>
      <c r="H40" s="224"/>
      <c r="I40" s="224"/>
      <c r="J40" s="224"/>
      <c r="K40" s="224"/>
      <c r="L40" s="438">
        <v>91</v>
      </c>
      <c r="M40" s="435">
        <v>91</v>
      </c>
      <c r="N40" s="372">
        <v>6</v>
      </c>
      <c r="O40" s="372">
        <v>2</v>
      </c>
      <c r="P40" s="372">
        <v>3</v>
      </c>
      <c r="Q40" s="372">
        <v>9</v>
      </c>
      <c r="R40" s="224"/>
      <c r="S40" s="224"/>
      <c r="T40" s="224"/>
      <c r="U40" s="224"/>
      <c r="V40" s="224"/>
      <c r="W40" s="438">
        <v>20</v>
      </c>
    </row>
    <row r="41" spans="2:23">
      <c r="B41" s="435">
        <v>39</v>
      </c>
      <c r="C41" s="372">
        <v>28</v>
      </c>
      <c r="D41" s="372">
        <v>31</v>
      </c>
      <c r="E41" s="372">
        <v>21</v>
      </c>
      <c r="F41" s="372">
        <v>26</v>
      </c>
      <c r="G41" s="224"/>
      <c r="H41" s="224"/>
      <c r="I41" s="224"/>
      <c r="J41" s="224"/>
      <c r="K41" s="224"/>
      <c r="L41" s="438">
        <v>106</v>
      </c>
      <c r="M41" s="435">
        <v>92</v>
      </c>
      <c r="N41" s="372">
        <v>4</v>
      </c>
      <c r="O41" s="372">
        <v>2</v>
      </c>
      <c r="P41" s="372">
        <v>3</v>
      </c>
      <c r="Q41" s="372">
        <v>2</v>
      </c>
      <c r="R41" s="224"/>
      <c r="S41" s="224"/>
      <c r="T41" s="224"/>
      <c r="U41" s="224"/>
      <c r="V41" s="224"/>
      <c r="W41" s="438">
        <v>11</v>
      </c>
    </row>
    <row r="42" spans="2:23">
      <c r="B42" s="435">
        <v>40</v>
      </c>
      <c r="C42" s="372">
        <v>23</v>
      </c>
      <c r="D42" s="372">
        <v>21</v>
      </c>
      <c r="E42" s="372">
        <v>23</v>
      </c>
      <c r="F42" s="372">
        <v>39</v>
      </c>
      <c r="G42" s="224"/>
      <c r="H42" s="224"/>
      <c r="I42" s="224"/>
      <c r="J42" s="224"/>
      <c r="K42" s="224"/>
      <c r="L42" s="438">
        <v>106</v>
      </c>
      <c r="M42" s="435">
        <v>93</v>
      </c>
      <c r="N42" s="372">
        <v>4</v>
      </c>
      <c r="O42" s="372">
        <v>2</v>
      </c>
      <c r="P42" s="372">
        <v>0</v>
      </c>
      <c r="Q42" s="372">
        <v>2</v>
      </c>
      <c r="R42" s="224"/>
      <c r="S42" s="224"/>
      <c r="T42" s="224"/>
      <c r="U42" s="224"/>
      <c r="V42" s="224"/>
      <c r="W42" s="438">
        <v>8</v>
      </c>
    </row>
    <row r="43" spans="2:23">
      <c r="B43" s="435">
        <v>41</v>
      </c>
      <c r="C43" s="372">
        <v>34</v>
      </c>
      <c r="D43" s="372">
        <v>20</v>
      </c>
      <c r="E43" s="372">
        <v>20</v>
      </c>
      <c r="F43" s="372">
        <v>26</v>
      </c>
      <c r="G43" s="224"/>
      <c r="H43" s="224"/>
      <c r="I43" s="224"/>
      <c r="J43" s="224"/>
      <c r="K43" s="224"/>
      <c r="L43" s="438">
        <v>100</v>
      </c>
      <c r="M43" s="435">
        <v>94</v>
      </c>
      <c r="N43" s="372">
        <v>0</v>
      </c>
      <c r="O43" s="372">
        <v>0</v>
      </c>
      <c r="P43" s="372">
        <v>1</v>
      </c>
      <c r="Q43" s="372">
        <v>2</v>
      </c>
      <c r="R43" s="224"/>
      <c r="S43" s="224"/>
      <c r="T43" s="224"/>
      <c r="U43" s="224"/>
      <c r="V43" s="224"/>
      <c r="W43" s="438">
        <v>3</v>
      </c>
    </row>
    <row r="44" spans="2:23">
      <c r="B44" s="435">
        <v>42</v>
      </c>
      <c r="C44" s="372">
        <v>34</v>
      </c>
      <c r="D44" s="372">
        <v>21</v>
      </c>
      <c r="E44" s="372">
        <v>25</v>
      </c>
      <c r="F44" s="372">
        <v>26</v>
      </c>
      <c r="G44" s="224"/>
      <c r="H44" s="224"/>
      <c r="I44" s="224"/>
      <c r="J44" s="224"/>
      <c r="K44" s="224"/>
      <c r="L44" s="438">
        <v>106</v>
      </c>
      <c r="M44" s="435">
        <v>95</v>
      </c>
      <c r="N44" s="372">
        <v>3</v>
      </c>
      <c r="O44" s="372">
        <v>1</v>
      </c>
      <c r="P44" s="372">
        <v>0</v>
      </c>
      <c r="Q44" s="372">
        <v>2</v>
      </c>
      <c r="R44" s="224"/>
      <c r="S44" s="224"/>
      <c r="T44" s="224"/>
      <c r="U44" s="224"/>
      <c r="V44" s="224"/>
      <c r="W44" s="438">
        <v>6</v>
      </c>
    </row>
    <row r="45" spans="2:23">
      <c r="B45" s="435">
        <v>43</v>
      </c>
      <c r="C45" s="372">
        <v>33</v>
      </c>
      <c r="D45" s="372">
        <v>13</v>
      </c>
      <c r="E45" s="372">
        <v>23</v>
      </c>
      <c r="F45" s="372">
        <v>27</v>
      </c>
      <c r="G45" s="224"/>
      <c r="H45" s="224"/>
      <c r="I45" s="224"/>
      <c r="J45" s="224"/>
      <c r="K45" s="224"/>
      <c r="L45" s="438">
        <v>96</v>
      </c>
      <c r="M45" s="435">
        <v>96</v>
      </c>
      <c r="N45" s="372">
        <v>1</v>
      </c>
      <c r="O45" s="372">
        <v>1</v>
      </c>
      <c r="P45" s="372">
        <v>0</v>
      </c>
      <c r="Q45" s="372">
        <v>0</v>
      </c>
      <c r="R45" s="224"/>
      <c r="S45" s="224"/>
      <c r="T45" s="224"/>
      <c r="U45" s="224"/>
      <c r="V45" s="224"/>
      <c r="W45" s="438">
        <v>2</v>
      </c>
    </row>
    <row r="46" spans="2:23">
      <c r="B46" s="435">
        <v>44</v>
      </c>
      <c r="C46" s="372">
        <v>37</v>
      </c>
      <c r="D46" s="372">
        <v>30</v>
      </c>
      <c r="E46" s="372">
        <v>27</v>
      </c>
      <c r="F46" s="372">
        <v>29</v>
      </c>
      <c r="G46" s="224"/>
      <c r="H46" s="224"/>
      <c r="I46" s="224"/>
      <c r="J46" s="224"/>
      <c r="K46" s="224"/>
      <c r="L46" s="438">
        <v>123</v>
      </c>
      <c r="M46" s="435">
        <v>97</v>
      </c>
      <c r="N46" s="372">
        <v>2</v>
      </c>
      <c r="O46" s="372">
        <v>1</v>
      </c>
      <c r="P46" s="372">
        <v>0</v>
      </c>
      <c r="Q46" s="372">
        <v>0</v>
      </c>
      <c r="R46" s="224"/>
      <c r="S46" s="224"/>
      <c r="T46" s="224"/>
      <c r="U46" s="224"/>
      <c r="V46" s="224"/>
      <c r="W46" s="438">
        <v>3</v>
      </c>
    </row>
    <row r="47" spans="2:23">
      <c r="B47" s="435">
        <v>45</v>
      </c>
      <c r="C47" s="372">
        <v>29</v>
      </c>
      <c r="D47" s="372">
        <v>22</v>
      </c>
      <c r="E47" s="372">
        <v>30</v>
      </c>
      <c r="F47" s="372">
        <v>27</v>
      </c>
      <c r="G47" s="224"/>
      <c r="H47" s="224"/>
      <c r="I47" s="224"/>
      <c r="J47" s="224"/>
      <c r="K47" s="224"/>
      <c r="L47" s="438">
        <v>108</v>
      </c>
      <c r="M47" s="435">
        <v>98</v>
      </c>
      <c r="N47" s="372">
        <v>1</v>
      </c>
      <c r="O47" s="372">
        <v>0</v>
      </c>
      <c r="P47" s="372">
        <v>0</v>
      </c>
      <c r="Q47" s="372">
        <v>0</v>
      </c>
      <c r="R47" s="224"/>
      <c r="S47" s="224"/>
      <c r="T47" s="224"/>
      <c r="U47" s="224"/>
      <c r="V47" s="224"/>
      <c r="W47" s="438">
        <v>1</v>
      </c>
    </row>
    <row r="48" spans="2:23">
      <c r="B48" s="435">
        <v>46</v>
      </c>
      <c r="C48" s="372">
        <v>32</v>
      </c>
      <c r="D48" s="372">
        <v>24</v>
      </c>
      <c r="E48" s="372">
        <v>39</v>
      </c>
      <c r="F48" s="372">
        <v>39</v>
      </c>
      <c r="G48" s="224"/>
      <c r="H48" s="224"/>
      <c r="I48" s="224"/>
      <c r="J48" s="224"/>
      <c r="K48" s="224"/>
      <c r="L48" s="438">
        <v>134</v>
      </c>
      <c r="M48" s="435">
        <v>99</v>
      </c>
      <c r="N48" s="372">
        <v>0</v>
      </c>
      <c r="O48" s="372">
        <v>0</v>
      </c>
      <c r="P48" s="372">
        <v>0</v>
      </c>
      <c r="Q48" s="372">
        <v>0</v>
      </c>
      <c r="R48" s="224"/>
      <c r="S48" s="224"/>
      <c r="T48" s="224"/>
      <c r="U48" s="224"/>
      <c r="V48" s="224"/>
      <c r="W48" s="438">
        <v>0</v>
      </c>
    </row>
    <row r="49" spans="2:23">
      <c r="B49" s="435">
        <v>47</v>
      </c>
      <c r="C49" s="372">
        <v>39</v>
      </c>
      <c r="D49" s="372">
        <v>25</v>
      </c>
      <c r="E49" s="372">
        <v>19</v>
      </c>
      <c r="F49" s="372">
        <v>31</v>
      </c>
      <c r="G49" s="224"/>
      <c r="H49" s="224"/>
      <c r="I49" s="224"/>
      <c r="J49" s="224"/>
      <c r="K49" s="224"/>
      <c r="L49" s="438">
        <v>114</v>
      </c>
      <c r="M49" s="435">
        <v>100</v>
      </c>
      <c r="N49" s="372">
        <v>0</v>
      </c>
      <c r="O49" s="372">
        <v>0</v>
      </c>
      <c r="P49" s="372">
        <v>0</v>
      </c>
      <c r="Q49" s="372">
        <v>0</v>
      </c>
      <c r="R49" s="224"/>
      <c r="S49" s="224"/>
      <c r="T49" s="224"/>
      <c r="U49" s="224"/>
      <c r="V49" s="224"/>
      <c r="W49" s="438">
        <v>0</v>
      </c>
    </row>
    <row r="50" spans="2:23">
      <c r="B50" s="435">
        <v>48</v>
      </c>
      <c r="C50" s="372">
        <v>24</v>
      </c>
      <c r="D50" s="372">
        <v>36</v>
      </c>
      <c r="E50" s="372">
        <v>28</v>
      </c>
      <c r="F50" s="372">
        <v>42</v>
      </c>
      <c r="G50" s="224"/>
      <c r="H50" s="224"/>
      <c r="I50" s="224"/>
      <c r="J50" s="224"/>
      <c r="K50" s="224"/>
      <c r="L50" s="438">
        <v>130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224"/>
      <c r="S50" s="224"/>
      <c r="T50" s="224"/>
      <c r="U50" s="224"/>
      <c r="V50" s="224"/>
      <c r="W50" s="438">
        <v>0</v>
      </c>
    </row>
    <row r="51" spans="2:23">
      <c r="B51" s="435">
        <v>49</v>
      </c>
      <c r="C51" s="372">
        <v>27</v>
      </c>
      <c r="D51" s="372">
        <v>21</v>
      </c>
      <c r="E51" s="372">
        <v>17</v>
      </c>
      <c r="F51" s="372">
        <v>35</v>
      </c>
      <c r="G51" s="224"/>
      <c r="H51" s="224"/>
      <c r="I51" s="224"/>
      <c r="J51" s="224"/>
      <c r="K51" s="224"/>
      <c r="L51" s="438">
        <v>100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224"/>
      <c r="S51" s="224"/>
      <c r="T51" s="224"/>
      <c r="U51" s="224"/>
      <c r="V51" s="224"/>
      <c r="W51" s="438">
        <v>0</v>
      </c>
    </row>
    <row r="52" spans="2:23">
      <c r="B52" s="435">
        <v>50</v>
      </c>
      <c r="C52" s="372">
        <v>36</v>
      </c>
      <c r="D52" s="372">
        <v>25</v>
      </c>
      <c r="E52" s="372">
        <v>30</v>
      </c>
      <c r="F52" s="372">
        <v>34</v>
      </c>
      <c r="G52" s="224"/>
      <c r="H52" s="224"/>
      <c r="I52" s="224"/>
      <c r="J52" s="224"/>
      <c r="K52" s="224"/>
      <c r="L52" s="438">
        <v>125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224"/>
      <c r="S52" s="224"/>
      <c r="T52" s="224"/>
      <c r="U52" s="224"/>
      <c r="V52" s="224"/>
      <c r="W52" s="438">
        <v>0</v>
      </c>
    </row>
    <row r="53" spans="2:23">
      <c r="B53" s="435">
        <v>51</v>
      </c>
      <c r="C53" s="372">
        <v>20</v>
      </c>
      <c r="D53" s="372">
        <v>23</v>
      </c>
      <c r="E53" s="372">
        <v>25</v>
      </c>
      <c r="F53" s="372">
        <v>34</v>
      </c>
      <c r="G53" s="224"/>
      <c r="H53" s="224"/>
      <c r="I53" s="224"/>
      <c r="J53" s="224"/>
      <c r="K53" s="224"/>
      <c r="L53" s="438">
        <v>102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224"/>
      <c r="S53" s="224"/>
      <c r="T53" s="224"/>
      <c r="U53" s="224"/>
      <c r="V53" s="224"/>
      <c r="W53" s="438">
        <v>0</v>
      </c>
    </row>
    <row r="54" spans="2:23">
      <c r="B54" s="436">
        <v>52</v>
      </c>
      <c r="C54" s="372">
        <v>30</v>
      </c>
      <c r="D54" s="372">
        <v>42</v>
      </c>
      <c r="E54" s="372">
        <v>21</v>
      </c>
      <c r="F54" s="372">
        <v>31</v>
      </c>
      <c r="G54" s="225"/>
      <c r="H54" s="225"/>
      <c r="I54" s="225"/>
      <c r="J54" s="225"/>
      <c r="K54" s="225"/>
      <c r="L54" s="438">
        <v>124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226"/>
      <c r="S54" s="226"/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2045</v>
      </c>
      <c r="O55" s="441">
        <v>1531</v>
      </c>
      <c r="P55" s="441">
        <v>1502</v>
      </c>
      <c r="Q55" s="441">
        <v>1999</v>
      </c>
      <c r="R55" s="439"/>
      <c r="S55" s="439"/>
      <c r="T55" s="439"/>
      <c r="U55" s="439"/>
      <c r="V55" s="439"/>
      <c r="W55" s="439">
        <v>7077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/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/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18</v>
      </c>
      <c r="D2" s="372">
        <v>9</v>
      </c>
      <c r="E2" s="372">
        <v>10</v>
      </c>
      <c r="F2" s="372">
        <v>8</v>
      </c>
      <c r="G2" s="224"/>
      <c r="H2" s="224"/>
      <c r="I2" s="224"/>
      <c r="J2" s="224"/>
      <c r="K2" s="224"/>
      <c r="L2" s="438">
        <v>45</v>
      </c>
      <c r="M2" s="435">
        <v>53</v>
      </c>
      <c r="N2" s="372">
        <v>29</v>
      </c>
      <c r="O2" s="372">
        <v>21</v>
      </c>
      <c r="P2" s="372">
        <v>18</v>
      </c>
      <c r="Q2" s="372">
        <v>19</v>
      </c>
      <c r="R2" s="224"/>
      <c r="S2" s="224"/>
      <c r="T2" s="224"/>
      <c r="U2" s="224"/>
      <c r="V2" s="224"/>
      <c r="W2" s="438">
        <v>87</v>
      </c>
    </row>
    <row r="3" spans="2:23">
      <c r="B3" s="435">
        <v>1</v>
      </c>
      <c r="C3" s="372">
        <v>15</v>
      </c>
      <c r="D3" s="372">
        <v>13</v>
      </c>
      <c r="E3" s="372">
        <v>12</v>
      </c>
      <c r="F3" s="372">
        <v>15</v>
      </c>
      <c r="G3" s="224"/>
      <c r="H3" s="224"/>
      <c r="I3" s="224"/>
      <c r="J3" s="224"/>
      <c r="K3" s="224"/>
      <c r="L3" s="438">
        <v>55</v>
      </c>
      <c r="M3" s="435">
        <v>54</v>
      </c>
      <c r="N3" s="372">
        <v>32</v>
      </c>
      <c r="O3" s="372">
        <v>30</v>
      </c>
      <c r="P3" s="372">
        <v>18</v>
      </c>
      <c r="Q3" s="372">
        <v>47</v>
      </c>
      <c r="R3" s="224"/>
      <c r="S3" s="224"/>
      <c r="T3" s="224"/>
      <c r="U3" s="224"/>
      <c r="V3" s="224"/>
      <c r="W3" s="438">
        <v>127</v>
      </c>
    </row>
    <row r="4" spans="2:23">
      <c r="B4" s="435">
        <v>2</v>
      </c>
      <c r="C4" s="372">
        <v>16</v>
      </c>
      <c r="D4" s="372">
        <v>16</v>
      </c>
      <c r="E4" s="372">
        <v>16</v>
      </c>
      <c r="F4" s="372">
        <v>17</v>
      </c>
      <c r="G4" s="224"/>
      <c r="H4" s="224"/>
      <c r="I4" s="224"/>
      <c r="J4" s="224"/>
      <c r="K4" s="224"/>
      <c r="L4" s="438">
        <v>65</v>
      </c>
      <c r="M4" s="435">
        <v>55</v>
      </c>
      <c r="N4" s="372">
        <v>27</v>
      </c>
      <c r="O4" s="372">
        <v>19</v>
      </c>
      <c r="P4" s="372">
        <v>16</v>
      </c>
      <c r="Q4" s="372">
        <v>22</v>
      </c>
      <c r="R4" s="224"/>
      <c r="S4" s="224"/>
      <c r="T4" s="224"/>
      <c r="U4" s="224"/>
      <c r="V4" s="224"/>
      <c r="W4" s="438">
        <v>84</v>
      </c>
    </row>
    <row r="5" spans="2:23">
      <c r="B5" s="435">
        <v>3</v>
      </c>
      <c r="C5" s="372">
        <v>21</v>
      </c>
      <c r="D5" s="372">
        <v>12</v>
      </c>
      <c r="E5" s="372">
        <v>7</v>
      </c>
      <c r="F5" s="372">
        <v>11</v>
      </c>
      <c r="G5" s="224"/>
      <c r="H5" s="224"/>
      <c r="I5" s="224"/>
      <c r="J5" s="224"/>
      <c r="K5" s="224"/>
      <c r="L5" s="438">
        <v>51</v>
      </c>
      <c r="M5" s="435">
        <v>56</v>
      </c>
      <c r="N5" s="372">
        <v>28</v>
      </c>
      <c r="O5" s="372">
        <v>23</v>
      </c>
      <c r="P5" s="372">
        <v>12</v>
      </c>
      <c r="Q5" s="372">
        <v>40</v>
      </c>
      <c r="R5" s="224"/>
      <c r="S5" s="224"/>
      <c r="T5" s="224"/>
      <c r="U5" s="224"/>
      <c r="V5" s="224"/>
      <c r="W5" s="438">
        <v>103</v>
      </c>
    </row>
    <row r="6" spans="2:23">
      <c r="B6" s="435">
        <v>4</v>
      </c>
      <c r="C6" s="372">
        <v>18</v>
      </c>
      <c r="D6" s="372">
        <v>17</v>
      </c>
      <c r="E6" s="372">
        <v>10</v>
      </c>
      <c r="F6" s="372">
        <v>18</v>
      </c>
      <c r="G6" s="224"/>
      <c r="H6" s="224"/>
      <c r="I6" s="224"/>
      <c r="J6" s="224"/>
      <c r="K6" s="224"/>
      <c r="L6" s="438">
        <v>63</v>
      </c>
      <c r="M6" s="435">
        <v>57</v>
      </c>
      <c r="N6" s="372">
        <v>22</v>
      </c>
      <c r="O6" s="372">
        <v>22</v>
      </c>
      <c r="P6" s="372">
        <v>20</v>
      </c>
      <c r="Q6" s="372">
        <v>31</v>
      </c>
      <c r="R6" s="224"/>
      <c r="S6" s="224"/>
      <c r="T6" s="224"/>
      <c r="U6" s="224"/>
      <c r="V6" s="224"/>
      <c r="W6" s="438">
        <v>95</v>
      </c>
    </row>
    <row r="7" spans="2:23">
      <c r="B7" s="435">
        <v>5</v>
      </c>
      <c r="C7" s="372">
        <v>18</v>
      </c>
      <c r="D7" s="372">
        <v>8</v>
      </c>
      <c r="E7" s="372">
        <v>14</v>
      </c>
      <c r="F7" s="372">
        <v>10</v>
      </c>
      <c r="G7" s="224"/>
      <c r="H7" s="224"/>
      <c r="I7" s="224"/>
      <c r="J7" s="224"/>
      <c r="K7" s="224"/>
      <c r="L7" s="438">
        <v>50</v>
      </c>
      <c r="M7" s="435">
        <v>58</v>
      </c>
      <c r="N7" s="372">
        <v>20</v>
      </c>
      <c r="O7" s="372">
        <v>17</v>
      </c>
      <c r="P7" s="372">
        <v>17</v>
      </c>
      <c r="Q7" s="372">
        <v>25</v>
      </c>
      <c r="R7" s="224"/>
      <c r="S7" s="224"/>
      <c r="T7" s="224"/>
      <c r="U7" s="224"/>
      <c r="V7" s="224"/>
      <c r="W7" s="438">
        <v>79</v>
      </c>
    </row>
    <row r="8" spans="2:23">
      <c r="B8" s="435">
        <v>6</v>
      </c>
      <c r="C8" s="372">
        <v>22</v>
      </c>
      <c r="D8" s="372">
        <v>16</v>
      </c>
      <c r="E8" s="372">
        <v>8</v>
      </c>
      <c r="F8" s="372">
        <v>15</v>
      </c>
      <c r="G8" s="224"/>
      <c r="H8" s="224"/>
      <c r="I8" s="224"/>
      <c r="J8" s="224"/>
      <c r="K8" s="224"/>
      <c r="L8" s="438">
        <v>61</v>
      </c>
      <c r="M8" s="435">
        <v>59</v>
      </c>
      <c r="N8" s="372">
        <v>20</v>
      </c>
      <c r="O8" s="372">
        <v>17</v>
      </c>
      <c r="P8" s="372">
        <v>16</v>
      </c>
      <c r="Q8" s="372">
        <v>28</v>
      </c>
      <c r="R8" s="224"/>
      <c r="S8" s="224"/>
      <c r="T8" s="224"/>
      <c r="U8" s="224"/>
      <c r="V8" s="224"/>
      <c r="W8" s="438">
        <v>81</v>
      </c>
    </row>
    <row r="9" spans="2:23">
      <c r="B9" s="435">
        <v>7</v>
      </c>
      <c r="C9" s="372">
        <v>23</v>
      </c>
      <c r="D9" s="372">
        <v>13</v>
      </c>
      <c r="E9" s="372">
        <v>14</v>
      </c>
      <c r="F9" s="372">
        <v>17</v>
      </c>
      <c r="G9" s="224"/>
      <c r="H9" s="224"/>
      <c r="I9" s="224"/>
      <c r="J9" s="224"/>
      <c r="K9" s="224"/>
      <c r="L9" s="438">
        <v>67</v>
      </c>
      <c r="M9" s="435">
        <v>60</v>
      </c>
      <c r="N9" s="372">
        <v>31</v>
      </c>
      <c r="O9" s="372">
        <v>17</v>
      </c>
      <c r="P9" s="372">
        <v>15</v>
      </c>
      <c r="Q9" s="372">
        <v>16</v>
      </c>
      <c r="R9" s="224"/>
      <c r="S9" s="224"/>
      <c r="T9" s="224"/>
      <c r="U9" s="224"/>
      <c r="V9" s="224"/>
      <c r="W9" s="438">
        <v>79</v>
      </c>
    </row>
    <row r="10" spans="2:23">
      <c r="B10" s="435">
        <v>8</v>
      </c>
      <c r="C10" s="372">
        <v>13</v>
      </c>
      <c r="D10" s="372">
        <v>19</v>
      </c>
      <c r="E10" s="372">
        <v>14</v>
      </c>
      <c r="F10" s="372">
        <v>15</v>
      </c>
      <c r="G10" s="224"/>
      <c r="H10" s="224"/>
      <c r="I10" s="224"/>
      <c r="J10" s="224"/>
      <c r="K10" s="224"/>
      <c r="L10" s="438">
        <v>61</v>
      </c>
      <c r="M10" s="435">
        <v>61</v>
      </c>
      <c r="N10" s="372">
        <v>27</v>
      </c>
      <c r="O10" s="372">
        <v>14</v>
      </c>
      <c r="P10" s="372">
        <v>15</v>
      </c>
      <c r="Q10" s="372">
        <v>22</v>
      </c>
      <c r="R10" s="224"/>
      <c r="S10" s="224"/>
      <c r="T10" s="224"/>
      <c r="U10" s="224"/>
      <c r="V10" s="224"/>
      <c r="W10" s="438">
        <v>78</v>
      </c>
    </row>
    <row r="11" spans="2:23">
      <c r="B11" s="435">
        <v>9</v>
      </c>
      <c r="C11" s="372">
        <v>21</v>
      </c>
      <c r="D11" s="372">
        <v>14</v>
      </c>
      <c r="E11" s="372">
        <v>27</v>
      </c>
      <c r="F11" s="372">
        <v>16</v>
      </c>
      <c r="G11" s="224"/>
      <c r="H11" s="224"/>
      <c r="I11" s="224"/>
      <c r="J11" s="224"/>
      <c r="K11" s="224"/>
      <c r="L11" s="438">
        <v>78</v>
      </c>
      <c r="M11" s="435">
        <v>62</v>
      </c>
      <c r="N11" s="372">
        <v>22</v>
      </c>
      <c r="O11" s="372">
        <v>11</v>
      </c>
      <c r="P11" s="372">
        <v>12</v>
      </c>
      <c r="Q11" s="372">
        <v>21</v>
      </c>
      <c r="R11" s="224"/>
      <c r="S11" s="224"/>
      <c r="T11" s="224"/>
      <c r="U11" s="224"/>
      <c r="V11" s="224"/>
      <c r="W11" s="438">
        <v>66</v>
      </c>
    </row>
    <row r="12" spans="2:23">
      <c r="B12" s="435">
        <v>10</v>
      </c>
      <c r="C12" s="372">
        <v>14</v>
      </c>
      <c r="D12" s="372">
        <v>12</v>
      </c>
      <c r="E12" s="372">
        <v>19</v>
      </c>
      <c r="F12" s="372">
        <v>20</v>
      </c>
      <c r="G12" s="224"/>
      <c r="H12" s="224"/>
      <c r="I12" s="224"/>
      <c r="J12" s="224"/>
      <c r="K12" s="224"/>
      <c r="L12" s="438">
        <v>65</v>
      </c>
      <c r="M12" s="435">
        <v>63</v>
      </c>
      <c r="N12" s="372">
        <v>34</v>
      </c>
      <c r="O12" s="372">
        <v>12</v>
      </c>
      <c r="P12" s="372">
        <v>15</v>
      </c>
      <c r="Q12" s="372">
        <v>15</v>
      </c>
      <c r="R12" s="224"/>
      <c r="S12" s="224"/>
      <c r="T12" s="224"/>
      <c r="U12" s="224"/>
      <c r="V12" s="224"/>
      <c r="W12" s="438">
        <v>76</v>
      </c>
    </row>
    <row r="13" spans="2:23">
      <c r="B13" s="435">
        <v>11</v>
      </c>
      <c r="C13" s="372">
        <v>17</v>
      </c>
      <c r="D13" s="372">
        <v>11</v>
      </c>
      <c r="E13" s="372">
        <v>20</v>
      </c>
      <c r="F13" s="372">
        <v>19</v>
      </c>
      <c r="G13" s="224"/>
      <c r="H13" s="224"/>
      <c r="I13" s="224"/>
      <c r="J13" s="224"/>
      <c r="K13" s="224"/>
      <c r="L13" s="438">
        <v>67</v>
      </c>
      <c r="M13" s="435">
        <v>64</v>
      </c>
      <c r="N13" s="372">
        <v>22</v>
      </c>
      <c r="O13" s="372">
        <v>13</v>
      </c>
      <c r="P13" s="372">
        <v>20</v>
      </c>
      <c r="Q13" s="372">
        <v>27</v>
      </c>
      <c r="R13" s="224"/>
      <c r="S13" s="224"/>
      <c r="T13" s="224"/>
      <c r="U13" s="224"/>
      <c r="V13" s="224"/>
      <c r="W13" s="438">
        <v>82</v>
      </c>
    </row>
    <row r="14" spans="2:23">
      <c r="B14" s="435">
        <v>12</v>
      </c>
      <c r="C14" s="372">
        <v>13</v>
      </c>
      <c r="D14" s="372">
        <v>12</v>
      </c>
      <c r="E14" s="372">
        <v>22</v>
      </c>
      <c r="F14" s="372">
        <v>18</v>
      </c>
      <c r="G14" s="224"/>
      <c r="H14" s="224"/>
      <c r="I14" s="224"/>
      <c r="J14" s="224"/>
      <c r="K14" s="224"/>
      <c r="L14" s="438">
        <v>65</v>
      </c>
      <c r="M14" s="435">
        <v>65</v>
      </c>
      <c r="N14" s="372">
        <v>19</v>
      </c>
      <c r="O14" s="372">
        <v>11</v>
      </c>
      <c r="P14" s="372">
        <v>12</v>
      </c>
      <c r="Q14" s="372">
        <v>23</v>
      </c>
      <c r="R14" s="224"/>
      <c r="S14" s="224"/>
      <c r="T14" s="224"/>
      <c r="U14" s="224"/>
      <c r="V14" s="224"/>
      <c r="W14" s="438">
        <v>65</v>
      </c>
    </row>
    <row r="15" spans="2:23">
      <c r="B15" s="435">
        <v>13</v>
      </c>
      <c r="C15" s="372">
        <v>8</v>
      </c>
      <c r="D15" s="372">
        <v>9</v>
      </c>
      <c r="E15" s="372">
        <v>15</v>
      </c>
      <c r="F15" s="372">
        <v>23</v>
      </c>
      <c r="G15" s="224"/>
      <c r="H15" s="224"/>
      <c r="I15" s="224"/>
      <c r="J15" s="224"/>
      <c r="K15" s="224"/>
      <c r="L15" s="438">
        <v>55</v>
      </c>
      <c r="M15" s="435">
        <v>66</v>
      </c>
      <c r="N15" s="372">
        <v>20</v>
      </c>
      <c r="O15" s="372">
        <v>12</v>
      </c>
      <c r="P15" s="372">
        <v>11</v>
      </c>
      <c r="Q15" s="372">
        <v>22</v>
      </c>
      <c r="R15" s="224"/>
      <c r="S15" s="224"/>
      <c r="T15" s="224"/>
      <c r="U15" s="224"/>
      <c r="V15" s="224"/>
      <c r="W15" s="438">
        <v>65</v>
      </c>
    </row>
    <row r="16" spans="2:23">
      <c r="B16" s="435">
        <v>14</v>
      </c>
      <c r="C16" s="372">
        <v>9</v>
      </c>
      <c r="D16" s="372">
        <v>17</v>
      </c>
      <c r="E16" s="372">
        <v>15</v>
      </c>
      <c r="F16" s="372">
        <v>13</v>
      </c>
      <c r="G16" s="224"/>
      <c r="H16" s="224"/>
      <c r="I16" s="224"/>
      <c r="J16" s="224"/>
      <c r="K16" s="224"/>
      <c r="L16" s="438">
        <v>54</v>
      </c>
      <c r="M16" s="435">
        <v>67</v>
      </c>
      <c r="N16" s="372">
        <v>26</v>
      </c>
      <c r="O16" s="372">
        <v>8</v>
      </c>
      <c r="P16" s="372">
        <v>15</v>
      </c>
      <c r="Q16" s="372">
        <v>29</v>
      </c>
      <c r="R16" s="224"/>
      <c r="S16" s="224"/>
      <c r="T16" s="224"/>
      <c r="U16" s="224"/>
      <c r="V16" s="224"/>
      <c r="W16" s="438">
        <v>78</v>
      </c>
    </row>
    <row r="17" spans="2:23">
      <c r="B17" s="435">
        <v>15</v>
      </c>
      <c r="C17" s="372">
        <v>13</v>
      </c>
      <c r="D17" s="372">
        <v>12</v>
      </c>
      <c r="E17" s="372">
        <v>16</v>
      </c>
      <c r="F17" s="372">
        <v>16</v>
      </c>
      <c r="G17" s="224"/>
      <c r="H17" s="224"/>
      <c r="I17" s="224"/>
      <c r="J17" s="224"/>
      <c r="K17" s="224"/>
      <c r="L17" s="438">
        <v>57</v>
      </c>
      <c r="M17" s="435">
        <v>68</v>
      </c>
      <c r="N17" s="372">
        <v>33</v>
      </c>
      <c r="O17" s="372">
        <v>19</v>
      </c>
      <c r="P17" s="372">
        <v>20</v>
      </c>
      <c r="Q17" s="372">
        <v>23</v>
      </c>
      <c r="R17" s="224"/>
      <c r="S17" s="224"/>
      <c r="T17" s="224"/>
      <c r="U17" s="224"/>
      <c r="V17" s="224"/>
      <c r="W17" s="438">
        <v>95</v>
      </c>
    </row>
    <row r="18" spans="2:23">
      <c r="B18" s="435">
        <v>16</v>
      </c>
      <c r="C18" s="372">
        <v>11</v>
      </c>
      <c r="D18" s="372">
        <v>7</v>
      </c>
      <c r="E18" s="372">
        <v>12</v>
      </c>
      <c r="F18" s="372">
        <v>15</v>
      </c>
      <c r="G18" s="224"/>
      <c r="H18" s="224"/>
      <c r="I18" s="224"/>
      <c r="J18" s="224"/>
      <c r="K18" s="224"/>
      <c r="L18" s="438">
        <v>45</v>
      </c>
      <c r="M18" s="435">
        <v>69</v>
      </c>
      <c r="N18" s="372">
        <v>33</v>
      </c>
      <c r="O18" s="372">
        <v>13</v>
      </c>
      <c r="P18" s="372">
        <v>22</v>
      </c>
      <c r="Q18" s="372">
        <v>27</v>
      </c>
      <c r="R18" s="224"/>
      <c r="S18" s="224"/>
      <c r="T18" s="224"/>
      <c r="U18" s="224"/>
      <c r="V18" s="224"/>
      <c r="W18" s="438">
        <v>95</v>
      </c>
    </row>
    <row r="19" spans="2:23">
      <c r="B19" s="435">
        <v>17</v>
      </c>
      <c r="C19" s="372">
        <v>16</v>
      </c>
      <c r="D19" s="372">
        <v>15</v>
      </c>
      <c r="E19" s="372">
        <v>10</v>
      </c>
      <c r="F19" s="372">
        <v>23</v>
      </c>
      <c r="G19" s="224"/>
      <c r="H19" s="224"/>
      <c r="I19" s="224"/>
      <c r="J19" s="224"/>
      <c r="K19" s="224"/>
      <c r="L19" s="438">
        <v>64</v>
      </c>
      <c r="M19" s="435">
        <v>70</v>
      </c>
      <c r="N19" s="372">
        <v>31</v>
      </c>
      <c r="O19" s="372">
        <v>16</v>
      </c>
      <c r="P19" s="372">
        <v>22</v>
      </c>
      <c r="Q19" s="372">
        <v>34</v>
      </c>
      <c r="R19" s="224"/>
      <c r="S19" s="224"/>
      <c r="T19" s="224"/>
      <c r="U19" s="224"/>
      <c r="V19" s="224"/>
      <c r="W19" s="438">
        <v>103</v>
      </c>
    </row>
    <row r="20" spans="2:23">
      <c r="B20" s="435">
        <v>18</v>
      </c>
      <c r="C20" s="372">
        <v>14</v>
      </c>
      <c r="D20" s="372">
        <v>14</v>
      </c>
      <c r="E20" s="372">
        <v>12</v>
      </c>
      <c r="F20" s="372">
        <v>18</v>
      </c>
      <c r="G20" s="224"/>
      <c r="H20" s="224"/>
      <c r="I20" s="224"/>
      <c r="J20" s="224"/>
      <c r="K20" s="224"/>
      <c r="L20" s="438">
        <v>58</v>
      </c>
      <c r="M20" s="435">
        <v>71</v>
      </c>
      <c r="N20" s="372">
        <v>27</v>
      </c>
      <c r="O20" s="372">
        <v>16</v>
      </c>
      <c r="P20" s="372">
        <v>25</v>
      </c>
      <c r="Q20" s="372">
        <v>31</v>
      </c>
      <c r="R20" s="224"/>
      <c r="S20" s="224"/>
      <c r="T20" s="224"/>
      <c r="U20" s="224"/>
      <c r="V20" s="224"/>
      <c r="W20" s="438">
        <v>99</v>
      </c>
    </row>
    <row r="21" spans="2:23">
      <c r="B21" s="435">
        <v>19</v>
      </c>
      <c r="C21" s="372">
        <v>31</v>
      </c>
      <c r="D21" s="372">
        <v>17</v>
      </c>
      <c r="E21" s="372">
        <v>12</v>
      </c>
      <c r="F21" s="372">
        <v>17</v>
      </c>
      <c r="G21" s="224"/>
      <c r="H21" s="224"/>
      <c r="I21" s="224"/>
      <c r="J21" s="224"/>
      <c r="K21" s="224"/>
      <c r="L21" s="438">
        <v>77</v>
      </c>
      <c r="M21" s="435">
        <v>72</v>
      </c>
      <c r="N21" s="372">
        <v>26</v>
      </c>
      <c r="O21" s="372">
        <v>7</v>
      </c>
      <c r="P21" s="372">
        <v>29</v>
      </c>
      <c r="Q21" s="372">
        <v>39</v>
      </c>
      <c r="R21" s="224"/>
      <c r="S21" s="224"/>
      <c r="T21" s="224"/>
      <c r="U21" s="224"/>
      <c r="V21" s="224"/>
      <c r="W21" s="438">
        <v>101</v>
      </c>
    </row>
    <row r="22" spans="2:23">
      <c r="B22" s="435">
        <v>20</v>
      </c>
      <c r="C22" s="372">
        <v>20</v>
      </c>
      <c r="D22" s="372">
        <v>23</v>
      </c>
      <c r="E22" s="372">
        <v>15</v>
      </c>
      <c r="F22" s="372">
        <v>20</v>
      </c>
      <c r="G22" s="224"/>
      <c r="H22" s="224"/>
      <c r="I22" s="224"/>
      <c r="J22" s="224"/>
      <c r="K22" s="224"/>
      <c r="L22" s="438">
        <v>78</v>
      </c>
      <c r="M22" s="435">
        <v>73</v>
      </c>
      <c r="N22" s="372">
        <v>26</v>
      </c>
      <c r="O22" s="372">
        <v>10</v>
      </c>
      <c r="P22" s="372">
        <v>15</v>
      </c>
      <c r="Q22" s="372">
        <v>25</v>
      </c>
      <c r="R22" s="224"/>
      <c r="S22" s="224"/>
      <c r="T22" s="224"/>
      <c r="U22" s="224"/>
      <c r="V22" s="224"/>
      <c r="W22" s="438">
        <v>76</v>
      </c>
    </row>
    <row r="23" spans="2:23">
      <c r="B23" s="435">
        <v>21</v>
      </c>
      <c r="C23" s="372">
        <v>22</v>
      </c>
      <c r="D23" s="372">
        <v>18</v>
      </c>
      <c r="E23" s="372">
        <v>21</v>
      </c>
      <c r="F23" s="372">
        <v>15</v>
      </c>
      <c r="G23" s="224"/>
      <c r="H23" s="224"/>
      <c r="I23" s="224"/>
      <c r="J23" s="224"/>
      <c r="K23" s="224"/>
      <c r="L23" s="438">
        <v>76</v>
      </c>
      <c r="M23" s="435">
        <v>74</v>
      </c>
      <c r="N23" s="372">
        <v>16</v>
      </c>
      <c r="O23" s="372">
        <v>17</v>
      </c>
      <c r="P23" s="372">
        <v>19</v>
      </c>
      <c r="Q23" s="372">
        <v>19</v>
      </c>
      <c r="R23" s="224"/>
      <c r="S23" s="224"/>
      <c r="T23" s="224"/>
      <c r="U23" s="224"/>
      <c r="V23" s="224"/>
      <c r="W23" s="438">
        <v>71</v>
      </c>
    </row>
    <row r="24" spans="2:23">
      <c r="B24" s="435">
        <v>22</v>
      </c>
      <c r="C24" s="372">
        <v>20</v>
      </c>
      <c r="D24" s="372">
        <v>17</v>
      </c>
      <c r="E24" s="372">
        <v>21</v>
      </c>
      <c r="F24" s="372">
        <v>17</v>
      </c>
      <c r="G24" s="224"/>
      <c r="H24" s="224"/>
      <c r="I24" s="224"/>
      <c r="J24" s="224"/>
      <c r="K24" s="224"/>
      <c r="L24" s="438">
        <v>75</v>
      </c>
      <c r="M24" s="435">
        <v>75</v>
      </c>
      <c r="N24" s="372">
        <v>34</v>
      </c>
      <c r="O24" s="372">
        <v>11</v>
      </c>
      <c r="P24" s="372">
        <v>21</v>
      </c>
      <c r="Q24" s="372">
        <v>34</v>
      </c>
      <c r="R24" s="224"/>
      <c r="S24" s="224"/>
      <c r="T24" s="224"/>
      <c r="U24" s="224"/>
      <c r="V24" s="224"/>
      <c r="W24" s="438">
        <v>100</v>
      </c>
    </row>
    <row r="25" spans="2:23">
      <c r="B25" s="435">
        <v>23</v>
      </c>
      <c r="C25" s="372">
        <v>28</v>
      </c>
      <c r="D25" s="372">
        <v>21</v>
      </c>
      <c r="E25" s="372">
        <v>28</v>
      </c>
      <c r="F25" s="372">
        <v>25</v>
      </c>
      <c r="G25" s="224"/>
      <c r="H25" s="224"/>
      <c r="I25" s="224"/>
      <c r="J25" s="224"/>
      <c r="K25" s="224"/>
      <c r="L25" s="438">
        <v>102</v>
      </c>
      <c r="M25" s="435">
        <v>76</v>
      </c>
      <c r="N25" s="372">
        <v>29</v>
      </c>
      <c r="O25" s="372">
        <v>17</v>
      </c>
      <c r="P25" s="372">
        <v>21</v>
      </c>
      <c r="Q25" s="372">
        <v>32</v>
      </c>
      <c r="R25" s="224"/>
      <c r="S25" s="224"/>
      <c r="T25" s="224"/>
      <c r="U25" s="224"/>
      <c r="V25" s="224"/>
      <c r="W25" s="438">
        <v>99</v>
      </c>
    </row>
    <row r="26" spans="2:23">
      <c r="B26" s="435">
        <v>24</v>
      </c>
      <c r="C26" s="372">
        <v>28</v>
      </c>
      <c r="D26" s="372">
        <v>24</v>
      </c>
      <c r="E26" s="372">
        <v>17</v>
      </c>
      <c r="F26" s="372">
        <v>12</v>
      </c>
      <c r="G26" s="224"/>
      <c r="H26" s="224"/>
      <c r="I26" s="224"/>
      <c r="J26" s="224"/>
      <c r="K26" s="224"/>
      <c r="L26" s="438">
        <v>81</v>
      </c>
      <c r="M26" s="435">
        <v>77</v>
      </c>
      <c r="N26" s="372">
        <v>37</v>
      </c>
      <c r="O26" s="372">
        <v>14</v>
      </c>
      <c r="P26" s="372">
        <v>15</v>
      </c>
      <c r="Q26" s="372">
        <v>28</v>
      </c>
      <c r="R26" s="224"/>
      <c r="S26" s="224"/>
      <c r="T26" s="224"/>
      <c r="U26" s="224"/>
      <c r="V26" s="224"/>
      <c r="W26" s="438">
        <v>94</v>
      </c>
    </row>
    <row r="27" spans="2:23">
      <c r="B27" s="435">
        <v>25</v>
      </c>
      <c r="C27" s="372">
        <v>28</v>
      </c>
      <c r="D27" s="372">
        <v>26</v>
      </c>
      <c r="E27" s="372">
        <v>23</v>
      </c>
      <c r="F27" s="372">
        <v>22</v>
      </c>
      <c r="G27" s="224"/>
      <c r="H27" s="224"/>
      <c r="I27" s="224"/>
      <c r="J27" s="224"/>
      <c r="K27" s="224"/>
      <c r="L27" s="438">
        <v>99</v>
      </c>
      <c r="M27" s="435">
        <v>78</v>
      </c>
      <c r="N27" s="372">
        <v>26</v>
      </c>
      <c r="O27" s="372">
        <v>11</v>
      </c>
      <c r="P27" s="372">
        <v>18</v>
      </c>
      <c r="Q27" s="372">
        <v>41</v>
      </c>
      <c r="R27" s="224"/>
      <c r="S27" s="224"/>
      <c r="T27" s="224"/>
      <c r="U27" s="224"/>
      <c r="V27" s="224"/>
      <c r="W27" s="438">
        <v>96</v>
      </c>
    </row>
    <row r="28" spans="2:23">
      <c r="B28" s="435">
        <v>26</v>
      </c>
      <c r="C28" s="372">
        <v>22</v>
      </c>
      <c r="D28" s="372">
        <v>26</v>
      </c>
      <c r="E28" s="372">
        <v>5</v>
      </c>
      <c r="F28" s="372">
        <v>27</v>
      </c>
      <c r="G28" s="224"/>
      <c r="H28" s="224"/>
      <c r="I28" s="224"/>
      <c r="J28" s="224"/>
      <c r="K28" s="224"/>
      <c r="L28" s="438">
        <v>80</v>
      </c>
      <c r="M28" s="435">
        <v>79</v>
      </c>
      <c r="N28" s="372">
        <v>26</v>
      </c>
      <c r="O28" s="372">
        <v>19</v>
      </c>
      <c r="P28" s="372">
        <v>24</v>
      </c>
      <c r="Q28" s="372">
        <v>28</v>
      </c>
      <c r="R28" s="224"/>
      <c r="S28" s="224"/>
      <c r="T28" s="224"/>
      <c r="U28" s="224"/>
      <c r="V28" s="224"/>
      <c r="W28" s="438">
        <v>97</v>
      </c>
    </row>
    <row r="29" spans="2:23">
      <c r="B29" s="435">
        <v>27</v>
      </c>
      <c r="C29" s="372">
        <v>28</v>
      </c>
      <c r="D29" s="372">
        <v>16</v>
      </c>
      <c r="E29" s="372">
        <v>22</v>
      </c>
      <c r="F29" s="372">
        <v>19</v>
      </c>
      <c r="G29" s="224"/>
      <c r="H29" s="224"/>
      <c r="I29" s="224"/>
      <c r="J29" s="224"/>
      <c r="K29" s="224"/>
      <c r="L29" s="438">
        <v>85</v>
      </c>
      <c r="M29" s="435">
        <v>80</v>
      </c>
      <c r="N29" s="372">
        <v>30</v>
      </c>
      <c r="O29" s="372">
        <v>13</v>
      </c>
      <c r="P29" s="372">
        <v>17</v>
      </c>
      <c r="Q29" s="372">
        <v>20</v>
      </c>
      <c r="R29" s="224"/>
      <c r="S29" s="224"/>
      <c r="T29" s="224"/>
      <c r="U29" s="224"/>
      <c r="V29" s="224"/>
      <c r="W29" s="438">
        <v>80</v>
      </c>
    </row>
    <row r="30" spans="2:23">
      <c r="B30" s="435">
        <v>28</v>
      </c>
      <c r="C30" s="372">
        <v>32</v>
      </c>
      <c r="D30" s="372">
        <v>17</v>
      </c>
      <c r="E30" s="372">
        <v>7</v>
      </c>
      <c r="F30" s="372">
        <v>17</v>
      </c>
      <c r="G30" s="224"/>
      <c r="H30" s="224"/>
      <c r="I30" s="224"/>
      <c r="J30" s="224"/>
      <c r="K30" s="224"/>
      <c r="L30" s="438">
        <v>73</v>
      </c>
      <c r="M30" s="435">
        <v>81</v>
      </c>
      <c r="N30" s="372">
        <v>14</v>
      </c>
      <c r="O30" s="372">
        <v>7</v>
      </c>
      <c r="P30" s="372">
        <v>17</v>
      </c>
      <c r="Q30" s="372">
        <v>27</v>
      </c>
      <c r="R30" s="224"/>
      <c r="S30" s="224"/>
      <c r="T30" s="224"/>
      <c r="U30" s="224"/>
      <c r="V30" s="224"/>
      <c r="W30" s="438">
        <v>65</v>
      </c>
    </row>
    <row r="31" spans="2:23">
      <c r="B31" s="435">
        <v>29</v>
      </c>
      <c r="C31" s="372">
        <v>22</v>
      </c>
      <c r="D31" s="372">
        <v>24</v>
      </c>
      <c r="E31" s="372">
        <v>4</v>
      </c>
      <c r="F31" s="372">
        <v>23</v>
      </c>
      <c r="G31" s="224"/>
      <c r="H31" s="224"/>
      <c r="I31" s="224"/>
      <c r="J31" s="224"/>
      <c r="K31" s="224"/>
      <c r="L31" s="438">
        <v>73</v>
      </c>
      <c r="M31" s="435">
        <v>82</v>
      </c>
      <c r="N31" s="372">
        <v>21</v>
      </c>
      <c r="O31" s="372">
        <v>14</v>
      </c>
      <c r="P31" s="372">
        <v>15</v>
      </c>
      <c r="Q31" s="372">
        <v>28</v>
      </c>
      <c r="R31" s="224"/>
      <c r="S31" s="224"/>
      <c r="T31" s="224"/>
      <c r="U31" s="224"/>
      <c r="V31" s="224"/>
      <c r="W31" s="438">
        <v>78</v>
      </c>
    </row>
    <row r="32" spans="2:23">
      <c r="B32" s="435">
        <v>30</v>
      </c>
      <c r="C32" s="372">
        <v>21</v>
      </c>
      <c r="D32" s="372">
        <v>17</v>
      </c>
      <c r="E32" s="372">
        <v>12</v>
      </c>
      <c r="F32" s="372">
        <v>14</v>
      </c>
      <c r="G32" s="224"/>
      <c r="H32" s="224"/>
      <c r="I32" s="224"/>
      <c r="J32" s="224"/>
      <c r="K32" s="224"/>
      <c r="L32" s="438">
        <v>64</v>
      </c>
      <c r="M32" s="435">
        <v>83</v>
      </c>
      <c r="N32" s="372">
        <v>22</v>
      </c>
      <c r="O32" s="372">
        <v>16</v>
      </c>
      <c r="P32" s="372">
        <v>19</v>
      </c>
      <c r="Q32" s="372">
        <v>22</v>
      </c>
      <c r="R32" s="224"/>
      <c r="S32" s="224"/>
      <c r="T32" s="224"/>
      <c r="U32" s="224"/>
      <c r="V32" s="224"/>
      <c r="W32" s="438">
        <v>79</v>
      </c>
    </row>
    <row r="33" spans="2:23">
      <c r="B33" s="435">
        <v>31</v>
      </c>
      <c r="C33" s="372">
        <v>34</v>
      </c>
      <c r="D33" s="372">
        <v>20</v>
      </c>
      <c r="E33" s="372">
        <v>12</v>
      </c>
      <c r="F33" s="372">
        <v>19</v>
      </c>
      <c r="G33" s="224"/>
      <c r="H33" s="224"/>
      <c r="I33" s="224"/>
      <c r="J33" s="224"/>
      <c r="K33" s="224"/>
      <c r="L33" s="438">
        <v>85</v>
      </c>
      <c r="M33" s="435">
        <v>84</v>
      </c>
      <c r="N33" s="372">
        <v>16</v>
      </c>
      <c r="O33" s="372">
        <v>16</v>
      </c>
      <c r="P33" s="372">
        <v>14</v>
      </c>
      <c r="Q33" s="372">
        <v>15</v>
      </c>
      <c r="R33" s="224"/>
      <c r="S33" s="224"/>
      <c r="T33" s="224"/>
      <c r="U33" s="224"/>
      <c r="V33" s="224"/>
      <c r="W33" s="438">
        <v>61</v>
      </c>
    </row>
    <row r="34" spans="2:23">
      <c r="B34" s="435">
        <v>32</v>
      </c>
      <c r="C34" s="372">
        <v>26</v>
      </c>
      <c r="D34" s="372">
        <v>26</v>
      </c>
      <c r="E34" s="372">
        <v>14</v>
      </c>
      <c r="F34" s="372">
        <v>18</v>
      </c>
      <c r="G34" s="224"/>
      <c r="H34" s="224"/>
      <c r="I34" s="224"/>
      <c r="J34" s="224"/>
      <c r="K34" s="224"/>
      <c r="L34" s="438">
        <v>84</v>
      </c>
      <c r="M34" s="435">
        <v>85</v>
      </c>
      <c r="N34" s="372">
        <v>22</v>
      </c>
      <c r="O34" s="372">
        <v>10</v>
      </c>
      <c r="P34" s="372">
        <v>8</v>
      </c>
      <c r="Q34" s="372">
        <v>18</v>
      </c>
      <c r="R34" s="224"/>
      <c r="S34" s="224"/>
      <c r="T34" s="224"/>
      <c r="U34" s="224"/>
      <c r="V34" s="224"/>
      <c r="W34" s="438">
        <v>58</v>
      </c>
    </row>
    <row r="35" spans="2:23">
      <c r="B35" s="435">
        <v>33</v>
      </c>
      <c r="C35" s="372">
        <v>25</v>
      </c>
      <c r="D35" s="372">
        <v>18</v>
      </c>
      <c r="E35" s="372">
        <v>16</v>
      </c>
      <c r="F35" s="372">
        <v>20</v>
      </c>
      <c r="G35" s="224"/>
      <c r="H35" s="224"/>
      <c r="I35" s="224"/>
      <c r="J35" s="224"/>
      <c r="K35" s="224"/>
      <c r="L35" s="438">
        <v>79</v>
      </c>
      <c r="M35" s="435">
        <v>86</v>
      </c>
      <c r="N35" s="372">
        <v>17</v>
      </c>
      <c r="O35" s="372">
        <v>9</v>
      </c>
      <c r="P35" s="372">
        <v>14</v>
      </c>
      <c r="Q35" s="372">
        <v>20</v>
      </c>
      <c r="R35" s="224"/>
      <c r="S35" s="224"/>
      <c r="T35" s="224"/>
      <c r="U35" s="224"/>
      <c r="V35" s="224"/>
      <c r="W35" s="438">
        <v>60</v>
      </c>
    </row>
    <row r="36" spans="2:23">
      <c r="B36" s="435">
        <v>34</v>
      </c>
      <c r="C36" s="372">
        <v>24</v>
      </c>
      <c r="D36" s="372">
        <v>22</v>
      </c>
      <c r="E36" s="372">
        <v>18</v>
      </c>
      <c r="F36" s="372">
        <v>16</v>
      </c>
      <c r="G36" s="224"/>
      <c r="H36" s="224"/>
      <c r="I36" s="224"/>
      <c r="J36" s="224"/>
      <c r="K36" s="224"/>
      <c r="L36" s="438">
        <v>80</v>
      </c>
      <c r="M36" s="435">
        <v>87</v>
      </c>
      <c r="N36" s="372">
        <v>17</v>
      </c>
      <c r="O36" s="372">
        <v>10</v>
      </c>
      <c r="P36" s="372">
        <v>18</v>
      </c>
      <c r="Q36" s="372">
        <v>14</v>
      </c>
      <c r="R36" s="224"/>
      <c r="S36" s="224"/>
      <c r="T36" s="224"/>
      <c r="U36" s="224"/>
      <c r="V36" s="224"/>
      <c r="W36" s="438">
        <v>59</v>
      </c>
    </row>
    <row r="37" spans="2:23">
      <c r="B37" s="435">
        <v>35</v>
      </c>
      <c r="C37" s="372">
        <v>36</v>
      </c>
      <c r="D37" s="372">
        <v>21</v>
      </c>
      <c r="E37" s="372">
        <v>21</v>
      </c>
      <c r="F37" s="372">
        <v>23</v>
      </c>
      <c r="G37" s="224"/>
      <c r="H37" s="224"/>
      <c r="I37" s="224"/>
      <c r="J37" s="224"/>
      <c r="K37" s="224"/>
      <c r="L37" s="438">
        <v>101</v>
      </c>
      <c r="M37" s="435">
        <v>88</v>
      </c>
      <c r="N37" s="372">
        <v>16</v>
      </c>
      <c r="O37" s="372">
        <v>15</v>
      </c>
      <c r="P37" s="372">
        <v>9</v>
      </c>
      <c r="Q37" s="372">
        <v>22</v>
      </c>
      <c r="R37" s="224"/>
      <c r="S37" s="224"/>
      <c r="T37" s="224"/>
      <c r="U37" s="224"/>
      <c r="V37" s="224"/>
      <c r="W37" s="438">
        <v>62</v>
      </c>
    </row>
    <row r="38" spans="2:23">
      <c r="B38" s="435">
        <v>36</v>
      </c>
      <c r="C38" s="372">
        <v>24</v>
      </c>
      <c r="D38" s="372">
        <v>28</v>
      </c>
      <c r="E38" s="372">
        <v>26</v>
      </c>
      <c r="F38" s="372">
        <v>26</v>
      </c>
      <c r="G38" s="224"/>
      <c r="H38" s="224"/>
      <c r="I38" s="224"/>
      <c r="J38" s="224"/>
      <c r="K38" s="224"/>
      <c r="L38" s="438">
        <v>104</v>
      </c>
      <c r="M38" s="435">
        <v>89</v>
      </c>
      <c r="N38" s="372">
        <v>15</v>
      </c>
      <c r="O38" s="372">
        <v>9</v>
      </c>
      <c r="P38" s="372">
        <v>9</v>
      </c>
      <c r="Q38" s="372">
        <v>13</v>
      </c>
      <c r="R38" s="224"/>
      <c r="S38" s="224"/>
      <c r="T38" s="224"/>
      <c r="U38" s="224"/>
      <c r="V38" s="224"/>
      <c r="W38" s="438">
        <v>46</v>
      </c>
    </row>
    <row r="39" spans="2:23">
      <c r="B39" s="435">
        <v>37</v>
      </c>
      <c r="C39" s="372">
        <v>20</v>
      </c>
      <c r="D39" s="372">
        <v>26</v>
      </c>
      <c r="E39" s="372">
        <v>16</v>
      </c>
      <c r="F39" s="372">
        <v>25</v>
      </c>
      <c r="G39" s="224"/>
      <c r="H39" s="224"/>
      <c r="I39" s="224"/>
      <c r="J39" s="224"/>
      <c r="K39" s="224"/>
      <c r="L39" s="438">
        <v>87</v>
      </c>
      <c r="M39" s="435">
        <v>90</v>
      </c>
      <c r="N39" s="372">
        <v>7</v>
      </c>
      <c r="O39" s="372">
        <v>8</v>
      </c>
      <c r="P39" s="372">
        <v>9</v>
      </c>
      <c r="Q39" s="372">
        <v>10</v>
      </c>
      <c r="R39" s="224"/>
      <c r="S39" s="224"/>
      <c r="T39" s="224"/>
      <c r="U39" s="224"/>
      <c r="V39" s="224"/>
      <c r="W39" s="438">
        <v>34</v>
      </c>
    </row>
    <row r="40" spans="2:23">
      <c r="B40" s="435">
        <v>38</v>
      </c>
      <c r="C40" s="372">
        <v>30</v>
      </c>
      <c r="D40" s="372">
        <v>26</v>
      </c>
      <c r="E40" s="372">
        <v>15</v>
      </c>
      <c r="F40" s="372">
        <v>19</v>
      </c>
      <c r="G40" s="224"/>
      <c r="H40" s="224"/>
      <c r="I40" s="224"/>
      <c r="J40" s="224"/>
      <c r="K40" s="224"/>
      <c r="L40" s="438">
        <v>90</v>
      </c>
      <c r="M40" s="435">
        <v>91</v>
      </c>
      <c r="N40" s="372">
        <v>12</v>
      </c>
      <c r="O40" s="372">
        <v>6</v>
      </c>
      <c r="P40" s="372">
        <v>11</v>
      </c>
      <c r="Q40" s="372">
        <v>6</v>
      </c>
      <c r="R40" s="224"/>
      <c r="S40" s="224"/>
      <c r="T40" s="224"/>
      <c r="U40" s="224"/>
      <c r="V40" s="224"/>
      <c r="W40" s="438">
        <v>35</v>
      </c>
    </row>
    <row r="41" spans="2:23">
      <c r="B41" s="435">
        <v>39</v>
      </c>
      <c r="C41" s="372">
        <v>31</v>
      </c>
      <c r="D41" s="372">
        <v>22</v>
      </c>
      <c r="E41" s="372">
        <v>16</v>
      </c>
      <c r="F41" s="372">
        <v>26</v>
      </c>
      <c r="G41" s="224"/>
      <c r="H41" s="224"/>
      <c r="I41" s="224"/>
      <c r="J41" s="224"/>
      <c r="K41" s="224"/>
      <c r="L41" s="438">
        <v>95</v>
      </c>
      <c r="M41" s="435">
        <v>92</v>
      </c>
      <c r="N41" s="372">
        <v>6</v>
      </c>
      <c r="O41" s="372">
        <v>6</v>
      </c>
      <c r="P41" s="372">
        <v>7</v>
      </c>
      <c r="Q41" s="372">
        <v>9</v>
      </c>
      <c r="R41" s="224"/>
      <c r="S41" s="224"/>
      <c r="T41" s="224"/>
      <c r="U41" s="224"/>
      <c r="V41" s="224"/>
      <c r="W41" s="438">
        <v>28</v>
      </c>
    </row>
    <row r="42" spans="2:23">
      <c r="B42" s="435">
        <v>40</v>
      </c>
      <c r="C42" s="372">
        <v>40</v>
      </c>
      <c r="D42" s="372">
        <v>26</v>
      </c>
      <c r="E42" s="372">
        <v>20</v>
      </c>
      <c r="F42" s="372">
        <v>23</v>
      </c>
      <c r="G42" s="224"/>
      <c r="H42" s="224"/>
      <c r="I42" s="224"/>
      <c r="J42" s="224"/>
      <c r="K42" s="224"/>
      <c r="L42" s="438">
        <v>109</v>
      </c>
      <c r="M42" s="435">
        <v>93</v>
      </c>
      <c r="N42" s="372">
        <v>7</v>
      </c>
      <c r="O42" s="372">
        <v>5</v>
      </c>
      <c r="P42" s="372">
        <v>4</v>
      </c>
      <c r="Q42" s="372">
        <v>4</v>
      </c>
      <c r="R42" s="224"/>
      <c r="S42" s="224"/>
      <c r="T42" s="224"/>
      <c r="U42" s="224"/>
      <c r="V42" s="224"/>
      <c r="W42" s="438">
        <v>20</v>
      </c>
    </row>
    <row r="43" spans="2:23">
      <c r="B43" s="435">
        <v>41</v>
      </c>
      <c r="C43" s="372">
        <v>31</v>
      </c>
      <c r="D43" s="372">
        <v>20</v>
      </c>
      <c r="E43" s="372">
        <v>23</v>
      </c>
      <c r="F43" s="372">
        <v>36</v>
      </c>
      <c r="G43" s="224"/>
      <c r="H43" s="224"/>
      <c r="I43" s="224"/>
      <c r="J43" s="224"/>
      <c r="K43" s="224"/>
      <c r="L43" s="438">
        <v>110</v>
      </c>
      <c r="M43" s="435">
        <v>94</v>
      </c>
      <c r="N43" s="372">
        <v>4</v>
      </c>
      <c r="O43" s="372">
        <v>2</v>
      </c>
      <c r="P43" s="372">
        <v>3</v>
      </c>
      <c r="Q43" s="372">
        <v>5</v>
      </c>
      <c r="R43" s="224"/>
      <c r="S43" s="224"/>
      <c r="T43" s="224"/>
      <c r="U43" s="224"/>
      <c r="V43" s="224"/>
      <c r="W43" s="438">
        <v>14</v>
      </c>
    </row>
    <row r="44" spans="2:23">
      <c r="B44" s="435">
        <v>42</v>
      </c>
      <c r="C44" s="372">
        <v>28</v>
      </c>
      <c r="D44" s="372">
        <v>31</v>
      </c>
      <c r="E44" s="372">
        <v>18</v>
      </c>
      <c r="F44" s="372">
        <v>24</v>
      </c>
      <c r="G44" s="224"/>
      <c r="H44" s="224"/>
      <c r="I44" s="224"/>
      <c r="J44" s="224"/>
      <c r="K44" s="224"/>
      <c r="L44" s="438">
        <v>101</v>
      </c>
      <c r="M44" s="435">
        <v>95</v>
      </c>
      <c r="N44" s="372">
        <v>6</v>
      </c>
      <c r="O44" s="372">
        <v>2</v>
      </c>
      <c r="P44" s="372">
        <v>1</v>
      </c>
      <c r="Q44" s="372">
        <v>6</v>
      </c>
      <c r="R44" s="224"/>
      <c r="S44" s="224"/>
      <c r="T44" s="224"/>
      <c r="U44" s="224"/>
      <c r="V44" s="224"/>
      <c r="W44" s="438">
        <v>15</v>
      </c>
    </row>
    <row r="45" spans="2:23">
      <c r="B45" s="435">
        <v>43</v>
      </c>
      <c r="C45" s="372">
        <v>18</v>
      </c>
      <c r="D45" s="372">
        <v>23</v>
      </c>
      <c r="E45" s="372">
        <v>21</v>
      </c>
      <c r="F45" s="372">
        <v>21</v>
      </c>
      <c r="G45" s="224"/>
      <c r="H45" s="224"/>
      <c r="I45" s="224"/>
      <c r="J45" s="224"/>
      <c r="K45" s="224"/>
      <c r="L45" s="438">
        <v>83</v>
      </c>
      <c r="M45" s="435">
        <v>96</v>
      </c>
      <c r="N45" s="372">
        <v>3</v>
      </c>
      <c r="O45" s="372">
        <v>0</v>
      </c>
      <c r="P45" s="372">
        <v>0</v>
      </c>
      <c r="Q45" s="372">
        <v>3</v>
      </c>
      <c r="R45" s="224"/>
      <c r="S45" s="224"/>
      <c r="T45" s="224"/>
      <c r="U45" s="224"/>
      <c r="V45" s="224"/>
      <c r="W45" s="438">
        <v>6</v>
      </c>
    </row>
    <row r="46" spans="2:23">
      <c r="B46" s="435">
        <v>44</v>
      </c>
      <c r="C46" s="372">
        <v>29</v>
      </c>
      <c r="D46" s="372">
        <v>22</v>
      </c>
      <c r="E46" s="372">
        <v>28</v>
      </c>
      <c r="F46" s="372">
        <v>31</v>
      </c>
      <c r="G46" s="224"/>
      <c r="H46" s="224"/>
      <c r="I46" s="224"/>
      <c r="J46" s="224"/>
      <c r="K46" s="224"/>
      <c r="L46" s="438">
        <v>110</v>
      </c>
      <c r="M46" s="435">
        <v>97</v>
      </c>
      <c r="N46" s="372">
        <v>1</v>
      </c>
      <c r="O46" s="372">
        <v>1</v>
      </c>
      <c r="P46" s="372">
        <v>1</v>
      </c>
      <c r="Q46" s="372">
        <v>2</v>
      </c>
      <c r="R46" s="224"/>
      <c r="S46" s="224"/>
      <c r="T46" s="224"/>
      <c r="U46" s="224"/>
      <c r="V46" s="224"/>
      <c r="W46" s="438">
        <v>5</v>
      </c>
    </row>
    <row r="47" spans="2:23">
      <c r="B47" s="435">
        <v>45</v>
      </c>
      <c r="C47" s="372">
        <v>42</v>
      </c>
      <c r="D47" s="372">
        <v>15</v>
      </c>
      <c r="E47" s="372">
        <v>37</v>
      </c>
      <c r="F47" s="372">
        <v>31</v>
      </c>
      <c r="G47" s="224"/>
      <c r="H47" s="224"/>
      <c r="I47" s="224"/>
      <c r="J47" s="224"/>
      <c r="K47" s="224"/>
      <c r="L47" s="438">
        <v>125</v>
      </c>
      <c r="M47" s="435">
        <v>98</v>
      </c>
      <c r="N47" s="372">
        <v>3</v>
      </c>
      <c r="O47" s="372">
        <v>1</v>
      </c>
      <c r="P47" s="372">
        <v>1</v>
      </c>
      <c r="Q47" s="372">
        <v>1</v>
      </c>
      <c r="R47" s="224"/>
      <c r="S47" s="224"/>
      <c r="T47" s="224"/>
      <c r="U47" s="224"/>
      <c r="V47" s="224"/>
      <c r="W47" s="438">
        <v>6</v>
      </c>
    </row>
    <row r="48" spans="2:23">
      <c r="B48" s="435">
        <v>46</v>
      </c>
      <c r="C48" s="372">
        <v>26</v>
      </c>
      <c r="D48" s="372">
        <v>24</v>
      </c>
      <c r="E48" s="372">
        <v>27</v>
      </c>
      <c r="F48" s="372">
        <v>29</v>
      </c>
      <c r="G48" s="224"/>
      <c r="H48" s="224"/>
      <c r="I48" s="224"/>
      <c r="J48" s="224"/>
      <c r="K48" s="224"/>
      <c r="L48" s="438">
        <v>106</v>
      </c>
      <c r="M48" s="435">
        <v>99</v>
      </c>
      <c r="N48" s="372">
        <v>2</v>
      </c>
      <c r="O48" s="372">
        <v>0</v>
      </c>
      <c r="P48" s="372">
        <v>0</v>
      </c>
      <c r="Q48" s="372">
        <v>0</v>
      </c>
      <c r="R48" s="224"/>
      <c r="S48" s="224"/>
      <c r="T48" s="224"/>
      <c r="U48" s="224"/>
      <c r="V48" s="224"/>
      <c r="W48" s="438">
        <v>2</v>
      </c>
    </row>
    <row r="49" spans="2:23">
      <c r="B49" s="435">
        <v>47</v>
      </c>
      <c r="C49" s="372">
        <v>27</v>
      </c>
      <c r="D49" s="372">
        <v>24</v>
      </c>
      <c r="E49" s="372">
        <v>29</v>
      </c>
      <c r="F49" s="372">
        <v>34</v>
      </c>
      <c r="G49" s="224"/>
      <c r="H49" s="224"/>
      <c r="I49" s="224"/>
      <c r="J49" s="224"/>
      <c r="K49" s="224"/>
      <c r="L49" s="438">
        <v>114</v>
      </c>
      <c r="M49" s="435">
        <v>100</v>
      </c>
      <c r="N49" s="372">
        <v>2</v>
      </c>
      <c r="O49" s="372">
        <v>0</v>
      </c>
      <c r="P49" s="372">
        <v>0</v>
      </c>
      <c r="Q49" s="372">
        <v>0</v>
      </c>
      <c r="R49" s="224"/>
      <c r="S49" s="224"/>
      <c r="T49" s="224"/>
      <c r="U49" s="224"/>
      <c r="V49" s="224"/>
      <c r="W49" s="438">
        <v>2</v>
      </c>
    </row>
    <row r="50" spans="2:23">
      <c r="B50" s="435">
        <v>48</v>
      </c>
      <c r="C50" s="372">
        <v>39</v>
      </c>
      <c r="D50" s="372">
        <v>24</v>
      </c>
      <c r="E50" s="372">
        <v>26</v>
      </c>
      <c r="F50" s="372">
        <v>40</v>
      </c>
      <c r="G50" s="224"/>
      <c r="H50" s="224"/>
      <c r="I50" s="224"/>
      <c r="J50" s="224"/>
      <c r="K50" s="224"/>
      <c r="L50" s="438">
        <v>129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224"/>
      <c r="S50" s="224"/>
      <c r="T50" s="224"/>
      <c r="U50" s="224"/>
      <c r="V50" s="224"/>
      <c r="W50" s="438">
        <v>0</v>
      </c>
    </row>
    <row r="51" spans="2:23">
      <c r="B51" s="435">
        <v>49</v>
      </c>
      <c r="C51" s="372">
        <v>32</v>
      </c>
      <c r="D51" s="372">
        <v>23</v>
      </c>
      <c r="E51" s="372">
        <v>28</v>
      </c>
      <c r="F51" s="372">
        <v>39</v>
      </c>
      <c r="G51" s="224"/>
      <c r="H51" s="224"/>
      <c r="I51" s="224"/>
      <c r="J51" s="224"/>
      <c r="K51" s="224"/>
      <c r="L51" s="438">
        <v>122</v>
      </c>
      <c r="M51" s="435">
        <v>102</v>
      </c>
      <c r="N51" s="372">
        <v>1</v>
      </c>
      <c r="O51" s="372">
        <v>0</v>
      </c>
      <c r="P51" s="372">
        <v>0</v>
      </c>
      <c r="Q51" s="372">
        <v>0</v>
      </c>
      <c r="R51" s="224"/>
      <c r="S51" s="224"/>
      <c r="T51" s="224"/>
      <c r="U51" s="224"/>
      <c r="V51" s="224"/>
      <c r="W51" s="438">
        <v>1</v>
      </c>
    </row>
    <row r="52" spans="2:23">
      <c r="B52" s="435">
        <v>50</v>
      </c>
      <c r="C52" s="372">
        <v>33</v>
      </c>
      <c r="D52" s="372">
        <v>23</v>
      </c>
      <c r="E52" s="372">
        <v>21</v>
      </c>
      <c r="F52" s="372">
        <v>36</v>
      </c>
      <c r="G52" s="224"/>
      <c r="H52" s="224"/>
      <c r="I52" s="224"/>
      <c r="J52" s="224"/>
      <c r="K52" s="224"/>
      <c r="L52" s="438">
        <v>113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224"/>
      <c r="S52" s="224"/>
      <c r="T52" s="224"/>
      <c r="U52" s="224"/>
      <c r="V52" s="224"/>
      <c r="W52" s="438">
        <v>0</v>
      </c>
    </row>
    <row r="53" spans="2:23">
      <c r="B53" s="435">
        <v>51</v>
      </c>
      <c r="C53" s="372">
        <v>39</v>
      </c>
      <c r="D53" s="372">
        <v>21</v>
      </c>
      <c r="E53" s="372">
        <v>22</v>
      </c>
      <c r="F53" s="372">
        <v>29</v>
      </c>
      <c r="G53" s="224"/>
      <c r="H53" s="224"/>
      <c r="I53" s="224"/>
      <c r="J53" s="224"/>
      <c r="K53" s="224"/>
      <c r="L53" s="438">
        <v>111</v>
      </c>
      <c r="M53" s="434" t="s">
        <v>52</v>
      </c>
      <c r="N53" s="372">
        <v>0</v>
      </c>
      <c r="O53" s="372">
        <v>0</v>
      </c>
      <c r="P53" s="372">
        <v>0</v>
      </c>
      <c r="Q53" s="372">
        <v>1</v>
      </c>
      <c r="R53" s="224"/>
      <c r="S53" s="224"/>
      <c r="T53" s="224"/>
      <c r="U53" s="224"/>
      <c r="V53" s="224"/>
      <c r="W53" s="438">
        <v>1</v>
      </c>
    </row>
    <row r="54" spans="2:23">
      <c r="B54" s="436">
        <v>52</v>
      </c>
      <c r="C54" s="372">
        <v>31</v>
      </c>
      <c r="D54" s="372">
        <v>33</v>
      </c>
      <c r="E54" s="372">
        <v>31</v>
      </c>
      <c r="F54" s="372">
        <v>28</v>
      </c>
      <c r="G54" s="225"/>
      <c r="H54" s="225"/>
      <c r="I54" s="225"/>
      <c r="J54" s="225"/>
      <c r="K54" s="225"/>
      <c r="L54" s="438">
        <v>123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226"/>
      <c r="S54" s="226"/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2234</v>
      </c>
      <c r="O55" s="441">
        <v>1577</v>
      </c>
      <c r="P55" s="441">
        <v>1605</v>
      </c>
      <c r="Q55" s="439">
        <v>2122</v>
      </c>
      <c r="R55" s="439"/>
      <c r="S55" s="439"/>
      <c r="T55" s="439"/>
      <c r="U55" s="439"/>
      <c r="V55" s="439"/>
      <c r="W55" s="439">
        <v>7538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/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/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3</v>
      </c>
      <c r="D2" s="372">
        <v>19</v>
      </c>
      <c r="E2" s="372">
        <v>8</v>
      </c>
      <c r="F2" s="372">
        <v>10</v>
      </c>
      <c r="G2" s="224"/>
      <c r="H2" s="224"/>
      <c r="I2" s="224"/>
      <c r="J2" s="224"/>
      <c r="K2" s="224"/>
      <c r="L2" s="438">
        <v>40</v>
      </c>
      <c r="M2" s="435">
        <v>53</v>
      </c>
      <c r="N2" s="372">
        <v>12</v>
      </c>
      <c r="O2" s="372">
        <v>10</v>
      </c>
      <c r="P2" s="372">
        <v>14</v>
      </c>
      <c r="Q2" s="372">
        <v>18</v>
      </c>
      <c r="R2" s="224"/>
      <c r="S2" s="224"/>
      <c r="T2" s="224"/>
      <c r="U2" s="224"/>
      <c r="V2" s="224"/>
      <c r="W2" s="438">
        <v>54</v>
      </c>
    </row>
    <row r="3" spans="2:23">
      <c r="B3" s="435">
        <v>1</v>
      </c>
      <c r="C3" s="372">
        <v>5</v>
      </c>
      <c r="D3" s="372">
        <v>10</v>
      </c>
      <c r="E3" s="372">
        <v>6</v>
      </c>
      <c r="F3" s="372">
        <v>7</v>
      </c>
      <c r="G3" s="224"/>
      <c r="H3" s="224"/>
      <c r="I3" s="224"/>
      <c r="J3" s="224"/>
      <c r="K3" s="224"/>
      <c r="L3" s="438">
        <v>28</v>
      </c>
      <c r="M3" s="435">
        <v>54</v>
      </c>
      <c r="N3" s="372">
        <v>19</v>
      </c>
      <c r="O3" s="372">
        <v>18</v>
      </c>
      <c r="P3" s="372">
        <v>15</v>
      </c>
      <c r="Q3" s="372">
        <v>15</v>
      </c>
      <c r="R3" s="224"/>
      <c r="S3" s="224"/>
      <c r="T3" s="224"/>
      <c r="U3" s="224"/>
      <c r="V3" s="224"/>
      <c r="W3" s="438">
        <v>67</v>
      </c>
    </row>
    <row r="4" spans="2:23">
      <c r="B4" s="435">
        <v>2</v>
      </c>
      <c r="C4" s="372">
        <v>8</v>
      </c>
      <c r="D4" s="372">
        <v>9</v>
      </c>
      <c r="E4" s="372">
        <v>8</v>
      </c>
      <c r="F4" s="372">
        <v>11</v>
      </c>
      <c r="G4" s="224"/>
      <c r="H4" s="224"/>
      <c r="I4" s="224"/>
      <c r="J4" s="224"/>
      <c r="K4" s="224"/>
      <c r="L4" s="438">
        <v>36</v>
      </c>
      <c r="M4" s="435">
        <v>55</v>
      </c>
      <c r="N4" s="372">
        <v>14</v>
      </c>
      <c r="O4" s="372">
        <v>15</v>
      </c>
      <c r="P4" s="372">
        <v>17</v>
      </c>
      <c r="Q4" s="372">
        <v>15</v>
      </c>
      <c r="R4" s="224"/>
      <c r="S4" s="224"/>
      <c r="T4" s="224"/>
      <c r="U4" s="224"/>
      <c r="V4" s="224"/>
      <c r="W4" s="438">
        <v>61</v>
      </c>
    </row>
    <row r="5" spans="2:23">
      <c r="B5" s="435">
        <v>3</v>
      </c>
      <c r="C5" s="372">
        <v>3</v>
      </c>
      <c r="D5" s="372">
        <v>15</v>
      </c>
      <c r="E5" s="372">
        <v>7</v>
      </c>
      <c r="F5" s="372">
        <v>13</v>
      </c>
      <c r="G5" s="224"/>
      <c r="H5" s="224"/>
      <c r="I5" s="224"/>
      <c r="J5" s="224"/>
      <c r="K5" s="224"/>
      <c r="L5" s="438">
        <v>38</v>
      </c>
      <c r="M5" s="435">
        <v>56</v>
      </c>
      <c r="N5" s="372">
        <v>10</v>
      </c>
      <c r="O5" s="372">
        <v>13</v>
      </c>
      <c r="P5" s="372">
        <v>17</v>
      </c>
      <c r="Q5" s="372">
        <v>12</v>
      </c>
      <c r="R5" s="224"/>
      <c r="S5" s="224"/>
      <c r="T5" s="224"/>
      <c r="U5" s="224"/>
      <c r="V5" s="224"/>
      <c r="W5" s="438">
        <v>52</v>
      </c>
    </row>
    <row r="6" spans="2:23">
      <c r="B6" s="435">
        <v>4</v>
      </c>
      <c r="C6" s="372">
        <v>10</v>
      </c>
      <c r="D6" s="372">
        <v>11</v>
      </c>
      <c r="E6" s="372">
        <v>14</v>
      </c>
      <c r="F6" s="372">
        <v>11</v>
      </c>
      <c r="G6" s="224"/>
      <c r="H6" s="224"/>
      <c r="I6" s="224"/>
      <c r="J6" s="224"/>
      <c r="K6" s="224"/>
      <c r="L6" s="438">
        <v>46</v>
      </c>
      <c r="M6" s="435">
        <v>57</v>
      </c>
      <c r="N6" s="372">
        <v>6</v>
      </c>
      <c r="O6" s="372">
        <v>14</v>
      </c>
      <c r="P6" s="372">
        <v>16</v>
      </c>
      <c r="Q6" s="372">
        <v>15</v>
      </c>
      <c r="R6" s="224"/>
      <c r="S6" s="224"/>
      <c r="T6" s="224"/>
      <c r="U6" s="224"/>
      <c r="V6" s="224"/>
      <c r="W6" s="438">
        <v>51</v>
      </c>
    </row>
    <row r="7" spans="2:23">
      <c r="B7" s="435">
        <v>5</v>
      </c>
      <c r="C7" s="372">
        <v>1</v>
      </c>
      <c r="D7" s="372">
        <v>12</v>
      </c>
      <c r="E7" s="372">
        <v>9</v>
      </c>
      <c r="F7" s="372">
        <v>5</v>
      </c>
      <c r="G7" s="224"/>
      <c r="H7" s="224"/>
      <c r="I7" s="224"/>
      <c r="J7" s="224"/>
      <c r="K7" s="224"/>
      <c r="L7" s="438">
        <v>27</v>
      </c>
      <c r="M7" s="435">
        <v>58</v>
      </c>
      <c r="N7" s="372">
        <v>8</v>
      </c>
      <c r="O7" s="372">
        <v>11</v>
      </c>
      <c r="P7" s="372">
        <v>11</v>
      </c>
      <c r="Q7" s="372">
        <v>11</v>
      </c>
      <c r="R7" s="224"/>
      <c r="S7" s="224"/>
      <c r="T7" s="224"/>
      <c r="U7" s="224"/>
      <c r="V7" s="224"/>
      <c r="W7" s="438">
        <v>41</v>
      </c>
    </row>
    <row r="8" spans="2:23">
      <c r="B8" s="435">
        <v>6</v>
      </c>
      <c r="C8" s="372">
        <v>6</v>
      </c>
      <c r="D8" s="372">
        <v>15</v>
      </c>
      <c r="E8" s="372">
        <v>4</v>
      </c>
      <c r="F8" s="372">
        <v>9</v>
      </c>
      <c r="G8" s="224"/>
      <c r="H8" s="224"/>
      <c r="I8" s="224"/>
      <c r="J8" s="224"/>
      <c r="K8" s="224"/>
      <c r="L8" s="438">
        <v>34</v>
      </c>
      <c r="M8" s="435">
        <v>59</v>
      </c>
      <c r="N8" s="372">
        <v>16</v>
      </c>
      <c r="O8" s="372">
        <v>9</v>
      </c>
      <c r="P8" s="372">
        <v>13</v>
      </c>
      <c r="Q8" s="372">
        <v>5</v>
      </c>
      <c r="R8" s="224"/>
      <c r="S8" s="224"/>
      <c r="T8" s="224"/>
      <c r="U8" s="224"/>
      <c r="V8" s="224"/>
      <c r="W8" s="438">
        <v>43</v>
      </c>
    </row>
    <row r="9" spans="2:23">
      <c r="B9" s="435">
        <v>7</v>
      </c>
      <c r="C9" s="372">
        <v>8</v>
      </c>
      <c r="D9" s="372">
        <v>8</v>
      </c>
      <c r="E9" s="372">
        <v>12</v>
      </c>
      <c r="F9" s="372">
        <v>7</v>
      </c>
      <c r="G9" s="224"/>
      <c r="H9" s="224"/>
      <c r="I9" s="224"/>
      <c r="J9" s="224"/>
      <c r="K9" s="224"/>
      <c r="L9" s="438">
        <v>35</v>
      </c>
      <c r="M9" s="435">
        <v>60</v>
      </c>
      <c r="N9" s="372">
        <v>7</v>
      </c>
      <c r="O9" s="372">
        <v>7</v>
      </c>
      <c r="P9" s="372">
        <v>12</v>
      </c>
      <c r="Q9" s="372">
        <v>8</v>
      </c>
      <c r="R9" s="224"/>
      <c r="S9" s="224"/>
      <c r="T9" s="224"/>
      <c r="U9" s="224"/>
      <c r="V9" s="224"/>
      <c r="W9" s="438">
        <v>34</v>
      </c>
    </row>
    <row r="10" spans="2:23">
      <c r="B10" s="435">
        <v>8</v>
      </c>
      <c r="C10" s="372">
        <v>4</v>
      </c>
      <c r="D10" s="372">
        <v>11</v>
      </c>
      <c r="E10" s="372">
        <v>7</v>
      </c>
      <c r="F10" s="372">
        <v>9</v>
      </c>
      <c r="G10" s="224"/>
      <c r="H10" s="224"/>
      <c r="I10" s="224"/>
      <c r="J10" s="224"/>
      <c r="K10" s="224"/>
      <c r="L10" s="438">
        <v>31</v>
      </c>
      <c r="M10" s="435">
        <v>61</v>
      </c>
      <c r="N10" s="372">
        <v>5</v>
      </c>
      <c r="O10" s="372">
        <v>14</v>
      </c>
      <c r="P10" s="372">
        <v>9</v>
      </c>
      <c r="Q10" s="372">
        <v>8</v>
      </c>
      <c r="R10" s="224"/>
      <c r="S10" s="224"/>
      <c r="T10" s="224"/>
      <c r="U10" s="224"/>
      <c r="V10" s="224"/>
      <c r="W10" s="438">
        <v>36</v>
      </c>
    </row>
    <row r="11" spans="2:23">
      <c r="B11" s="435">
        <v>9</v>
      </c>
      <c r="C11" s="372">
        <v>5</v>
      </c>
      <c r="D11" s="372">
        <v>7</v>
      </c>
      <c r="E11" s="372">
        <v>9</v>
      </c>
      <c r="F11" s="372">
        <v>8</v>
      </c>
      <c r="G11" s="224"/>
      <c r="H11" s="224"/>
      <c r="I11" s="224"/>
      <c r="J11" s="224"/>
      <c r="K11" s="224"/>
      <c r="L11" s="438">
        <v>29</v>
      </c>
      <c r="M11" s="435">
        <v>62</v>
      </c>
      <c r="N11" s="372">
        <v>11</v>
      </c>
      <c r="O11" s="372">
        <v>11</v>
      </c>
      <c r="P11" s="372">
        <v>8</v>
      </c>
      <c r="Q11" s="372">
        <v>16</v>
      </c>
      <c r="R11" s="224"/>
      <c r="S11" s="224"/>
      <c r="T11" s="224"/>
      <c r="U11" s="224"/>
      <c r="V11" s="224"/>
      <c r="W11" s="438">
        <v>46</v>
      </c>
    </row>
    <row r="12" spans="2:23">
      <c r="B12" s="435">
        <v>10</v>
      </c>
      <c r="C12" s="372">
        <v>11</v>
      </c>
      <c r="D12" s="372">
        <v>13</v>
      </c>
      <c r="E12" s="372">
        <v>13</v>
      </c>
      <c r="F12" s="372">
        <v>5</v>
      </c>
      <c r="G12" s="224"/>
      <c r="H12" s="224"/>
      <c r="I12" s="224"/>
      <c r="J12" s="224"/>
      <c r="K12" s="224"/>
      <c r="L12" s="438">
        <v>42</v>
      </c>
      <c r="M12" s="435">
        <v>63</v>
      </c>
      <c r="N12" s="372">
        <v>4</v>
      </c>
      <c r="O12" s="372">
        <v>13</v>
      </c>
      <c r="P12" s="372">
        <v>9</v>
      </c>
      <c r="Q12" s="372">
        <v>10</v>
      </c>
      <c r="R12" s="224"/>
      <c r="S12" s="224"/>
      <c r="T12" s="224"/>
      <c r="U12" s="224"/>
      <c r="V12" s="224"/>
      <c r="W12" s="438">
        <v>36</v>
      </c>
    </row>
    <row r="13" spans="2:23">
      <c r="B13" s="435">
        <v>11</v>
      </c>
      <c r="C13" s="372">
        <v>3</v>
      </c>
      <c r="D13" s="372">
        <v>6</v>
      </c>
      <c r="E13" s="372">
        <v>15</v>
      </c>
      <c r="F13" s="372">
        <v>6</v>
      </c>
      <c r="G13" s="224"/>
      <c r="H13" s="224"/>
      <c r="I13" s="224"/>
      <c r="J13" s="224"/>
      <c r="K13" s="224"/>
      <c r="L13" s="438">
        <v>30</v>
      </c>
      <c r="M13" s="435">
        <v>64</v>
      </c>
      <c r="N13" s="372">
        <v>6</v>
      </c>
      <c r="O13" s="372">
        <v>10</v>
      </c>
      <c r="P13" s="372">
        <v>6</v>
      </c>
      <c r="Q13" s="372">
        <v>6</v>
      </c>
      <c r="R13" s="224"/>
      <c r="S13" s="224"/>
      <c r="T13" s="224"/>
      <c r="U13" s="224"/>
      <c r="V13" s="224"/>
      <c r="W13" s="438">
        <v>28</v>
      </c>
    </row>
    <row r="14" spans="2:23">
      <c r="B14" s="435">
        <v>12</v>
      </c>
      <c r="C14" s="372">
        <v>15</v>
      </c>
      <c r="D14" s="372">
        <v>14</v>
      </c>
      <c r="E14" s="372">
        <v>14</v>
      </c>
      <c r="F14" s="372">
        <v>9</v>
      </c>
      <c r="G14" s="224"/>
      <c r="H14" s="224"/>
      <c r="I14" s="224"/>
      <c r="J14" s="224"/>
      <c r="K14" s="224"/>
      <c r="L14" s="438">
        <v>52</v>
      </c>
      <c r="M14" s="435">
        <v>65</v>
      </c>
      <c r="N14" s="372">
        <v>7</v>
      </c>
      <c r="O14" s="372">
        <v>7</v>
      </c>
      <c r="P14" s="372">
        <v>10</v>
      </c>
      <c r="Q14" s="372">
        <v>8</v>
      </c>
      <c r="R14" s="224"/>
      <c r="S14" s="224"/>
      <c r="T14" s="224"/>
      <c r="U14" s="224"/>
      <c r="V14" s="224"/>
      <c r="W14" s="438">
        <v>32</v>
      </c>
    </row>
    <row r="15" spans="2:23">
      <c r="B15" s="435">
        <v>13</v>
      </c>
      <c r="C15" s="372">
        <v>8</v>
      </c>
      <c r="D15" s="372">
        <v>9</v>
      </c>
      <c r="E15" s="372">
        <v>5</v>
      </c>
      <c r="F15" s="372">
        <v>6</v>
      </c>
      <c r="G15" s="224"/>
      <c r="H15" s="224"/>
      <c r="I15" s="224"/>
      <c r="J15" s="224"/>
      <c r="K15" s="224"/>
      <c r="L15" s="438">
        <v>28</v>
      </c>
      <c r="M15" s="435">
        <v>66</v>
      </c>
      <c r="N15" s="372">
        <v>1</v>
      </c>
      <c r="O15" s="372">
        <v>5</v>
      </c>
      <c r="P15" s="372">
        <v>5</v>
      </c>
      <c r="Q15" s="372">
        <v>4</v>
      </c>
      <c r="R15" s="224"/>
      <c r="S15" s="224"/>
      <c r="T15" s="224"/>
      <c r="U15" s="224"/>
      <c r="V15" s="224"/>
      <c r="W15" s="438">
        <v>15</v>
      </c>
    </row>
    <row r="16" spans="2:23">
      <c r="B16" s="435">
        <v>14</v>
      </c>
      <c r="C16" s="372">
        <v>11</v>
      </c>
      <c r="D16" s="372">
        <v>13</v>
      </c>
      <c r="E16" s="372">
        <v>18</v>
      </c>
      <c r="F16" s="372">
        <v>9</v>
      </c>
      <c r="G16" s="224"/>
      <c r="H16" s="224"/>
      <c r="I16" s="224"/>
      <c r="J16" s="224"/>
      <c r="K16" s="224"/>
      <c r="L16" s="438">
        <v>51</v>
      </c>
      <c r="M16" s="435">
        <v>67</v>
      </c>
      <c r="N16" s="372">
        <v>5</v>
      </c>
      <c r="O16" s="372">
        <v>6</v>
      </c>
      <c r="P16" s="372">
        <v>13</v>
      </c>
      <c r="Q16" s="372">
        <v>9</v>
      </c>
      <c r="R16" s="224"/>
      <c r="S16" s="224"/>
      <c r="T16" s="224"/>
      <c r="U16" s="224"/>
      <c r="V16" s="224"/>
      <c r="W16" s="438">
        <v>33</v>
      </c>
    </row>
    <row r="17" spans="2:23">
      <c r="B17" s="435">
        <v>15</v>
      </c>
      <c r="C17" s="372">
        <v>9</v>
      </c>
      <c r="D17" s="372">
        <v>9</v>
      </c>
      <c r="E17" s="372">
        <v>8</v>
      </c>
      <c r="F17" s="372">
        <v>7</v>
      </c>
      <c r="G17" s="224"/>
      <c r="H17" s="224"/>
      <c r="I17" s="224"/>
      <c r="J17" s="224"/>
      <c r="K17" s="224"/>
      <c r="L17" s="438">
        <v>33</v>
      </c>
      <c r="M17" s="435">
        <v>68</v>
      </c>
      <c r="N17" s="372">
        <v>9</v>
      </c>
      <c r="O17" s="372">
        <v>5</v>
      </c>
      <c r="P17" s="372">
        <v>13</v>
      </c>
      <c r="Q17" s="372">
        <v>15</v>
      </c>
      <c r="R17" s="224"/>
      <c r="S17" s="224"/>
      <c r="T17" s="224"/>
      <c r="U17" s="224"/>
      <c r="V17" s="224"/>
      <c r="W17" s="438">
        <v>42</v>
      </c>
    </row>
    <row r="18" spans="2:23">
      <c r="B18" s="435">
        <v>16</v>
      </c>
      <c r="C18" s="372">
        <v>7</v>
      </c>
      <c r="D18" s="372">
        <v>9</v>
      </c>
      <c r="E18" s="372">
        <v>11</v>
      </c>
      <c r="F18" s="372">
        <v>12</v>
      </c>
      <c r="G18" s="224"/>
      <c r="H18" s="224"/>
      <c r="I18" s="224"/>
      <c r="J18" s="224"/>
      <c r="K18" s="224"/>
      <c r="L18" s="438">
        <v>39</v>
      </c>
      <c r="M18" s="435">
        <v>69</v>
      </c>
      <c r="N18" s="372">
        <v>8</v>
      </c>
      <c r="O18" s="372">
        <v>4</v>
      </c>
      <c r="P18" s="372">
        <v>10</v>
      </c>
      <c r="Q18" s="372">
        <v>12</v>
      </c>
      <c r="R18" s="224"/>
      <c r="S18" s="224"/>
      <c r="T18" s="224"/>
      <c r="U18" s="224"/>
      <c r="V18" s="224"/>
      <c r="W18" s="438">
        <v>34</v>
      </c>
    </row>
    <row r="19" spans="2:23">
      <c r="B19" s="435">
        <v>17</v>
      </c>
      <c r="C19" s="372">
        <v>12</v>
      </c>
      <c r="D19" s="372">
        <v>6</v>
      </c>
      <c r="E19" s="372">
        <v>16</v>
      </c>
      <c r="F19" s="372">
        <v>11</v>
      </c>
      <c r="G19" s="224"/>
      <c r="H19" s="224"/>
      <c r="I19" s="224"/>
      <c r="J19" s="224"/>
      <c r="K19" s="224"/>
      <c r="L19" s="438">
        <v>45</v>
      </c>
      <c r="M19" s="435">
        <v>70</v>
      </c>
      <c r="N19" s="372">
        <v>8</v>
      </c>
      <c r="O19" s="372">
        <v>7</v>
      </c>
      <c r="P19" s="372">
        <v>7</v>
      </c>
      <c r="Q19" s="372">
        <v>10</v>
      </c>
      <c r="R19" s="224"/>
      <c r="S19" s="224"/>
      <c r="T19" s="224"/>
      <c r="U19" s="224"/>
      <c r="V19" s="224"/>
      <c r="W19" s="438">
        <v>32</v>
      </c>
    </row>
    <row r="20" spans="2:23">
      <c r="B20" s="435">
        <v>18</v>
      </c>
      <c r="C20" s="372">
        <v>13</v>
      </c>
      <c r="D20" s="372">
        <v>14</v>
      </c>
      <c r="E20" s="372">
        <v>14</v>
      </c>
      <c r="F20" s="372">
        <v>9</v>
      </c>
      <c r="G20" s="224"/>
      <c r="H20" s="224"/>
      <c r="I20" s="224"/>
      <c r="J20" s="224"/>
      <c r="K20" s="224"/>
      <c r="L20" s="438">
        <v>50</v>
      </c>
      <c r="M20" s="435">
        <v>71</v>
      </c>
      <c r="N20" s="372">
        <v>10</v>
      </c>
      <c r="O20" s="372">
        <v>7</v>
      </c>
      <c r="P20" s="372">
        <v>10</v>
      </c>
      <c r="Q20" s="372">
        <v>7</v>
      </c>
      <c r="R20" s="224"/>
      <c r="S20" s="224"/>
      <c r="T20" s="224"/>
      <c r="U20" s="224"/>
      <c r="V20" s="224"/>
      <c r="W20" s="438">
        <v>34</v>
      </c>
    </row>
    <row r="21" spans="2:23">
      <c r="B21" s="435">
        <v>19</v>
      </c>
      <c r="C21" s="372">
        <v>13</v>
      </c>
      <c r="D21" s="372">
        <v>6</v>
      </c>
      <c r="E21" s="372">
        <v>22</v>
      </c>
      <c r="F21" s="372">
        <v>6</v>
      </c>
      <c r="G21" s="224"/>
      <c r="H21" s="224"/>
      <c r="I21" s="224"/>
      <c r="J21" s="224"/>
      <c r="K21" s="224"/>
      <c r="L21" s="438">
        <v>47</v>
      </c>
      <c r="M21" s="435">
        <v>72</v>
      </c>
      <c r="N21" s="372">
        <v>10</v>
      </c>
      <c r="O21" s="372">
        <v>7</v>
      </c>
      <c r="P21" s="372">
        <v>11</v>
      </c>
      <c r="Q21" s="372">
        <v>13</v>
      </c>
      <c r="R21" s="224"/>
      <c r="S21" s="224"/>
      <c r="T21" s="224"/>
      <c r="U21" s="224"/>
      <c r="V21" s="224"/>
      <c r="W21" s="438">
        <v>41</v>
      </c>
    </row>
    <row r="22" spans="2:23">
      <c r="B22" s="435">
        <v>20</v>
      </c>
      <c r="C22" s="372">
        <v>13</v>
      </c>
      <c r="D22" s="372">
        <v>10</v>
      </c>
      <c r="E22" s="372">
        <v>10</v>
      </c>
      <c r="F22" s="372">
        <v>9</v>
      </c>
      <c r="G22" s="224"/>
      <c r="H22" s="224"/>
      <c r="I22" s="224"/>
      <c r="J22" s="224"/>
      <c r="K22" s="224"/>
      <c r="L22" s="438">
        <v>42</v>
      </c>
      <c r="M22" s="435">
        <v>73</v>
      </c>
      <c r="N22" s="372">
        <v>6</v>
      </c>
      <c r="O22" s="372">
        <v>5</v>
      </c>
      <c r="P22" s="372">
        <v>9</v>
      </c>
      <c r="Q22" s="372">
        <v>5</v>
      </c>
      <c r="R22" s="224"/>
      <c r="S22" s="224"/>
      <c r="T22" s="224"/>
      <c r="U22" s="224"/>
      <c r="V22" s="224"/>
      <c r="W22" s="438">
        <v>25</v>
      </c>
    </row>
    <row r="23" spans="2:23">
      <c r="B23" s="435">
        <v>21</v>
      </c>
      <c r="C23" s="372">
        <v>7</v>
      </c>
      <c r="D23" s="372">
        <v>15</v>
      </c>
      <c r="E23" s="372">
        <v>16</v>
      </c>
      <c r="F23" s="372">
        <v>11</v>
      </c>
      <c r="G23" s="224"/>
      <c r="H23" s="224"/>
      <c r="I23" s="224"/>
      <c r="J23" s="224"/>
      <c r="K23" s="224"/>
      <c r="L23" s="438">
        <v>49</v>
      </c>
      <c r="M23" s="435">
        <v>74</v>
      </c>
      <c r="N23" s="372">
        <v>4</v>
      </c>
      <c r="O23" s="372">
        <v>3</v>
      </c>
      <c r="P23" s="372">
        <v>4</v>
      </c>
      <c r="Q23" s="372">
        <v>4</v>
      </c>
      <c r="R23" s="224"/>
      <c r="S23" s="224"/>
      <c r="T23" s="224"/>
      <c r="U23" s="224"/>
      <c r="V23" s="224"/>
      <c r="W23" s="438">
        <v>15</v>
      </c>
    </row>
    <row r="24" spans="2:23">
      <c r="B24" s="435">
        <v>22</v>
      </c>
      <c r="C24" s="372">
        <v>4</v>
      </c>
      <c r="D24" s="372">
        <v>11</v>
      </c>
      <c r="E24" s="372">
        <v>15</v>
      </c>
      <c r="F24" s="372">
        <v>9</v>
      </c>
      <c r="G24" s="224"/>
      <c r="H24" s="224"/>
      <c r="I24" s="224"/>
      <c r="J24" s="224"/>
      <c r="K24" s="224"/>
      <c r="L24" s="438">
        <v>39</v>
      </c>
      <c r="M24" s="435">
        <v>75</v>
      </c>
      <c r="N24" s="372">
        <v>9</v>
      </c>
      <c r="O24" s="372">
        <v>8</v>
      </c>
      <c r="P24" s="372">
        <v>11</v>
      </c>
      <c r="Q24" s="372">
        <v>11</v>
      </c>
      <c r="R24" s="224"/>
      <c r="S24" s="224"/>
      <c r="T24" s="224"/>
      <c r="U24" s="224"/>
      <c r="V24" s="224"/>
      <c r="W24" s="438">
        <v>39</v>
      </c>
    </row>
    <row r="25" spans="2:23">
      <c r="B25" s="435">
        <v>23</v>
      </c>
      <c r="C25" s="372">
        <v>17</v>
      </c>
      <c r="D25" s="372">
        <v>9</v>
      </c>
      <c r="E25" s="372">
        <v>12</v>
      </c>
      <c r="F25" s="372">
        <v>11</v>
      </c>
      <c r="G25" s="224"/>
      <c r="H25" s="224"/>
      <c r="I25" s="224"/>
      <c r="J25" s="224"/>
      <c r="K25" s="224"/>
      <c r="L25" s="438">
        <v>49</v>
      </c>
      <c r="M25" s="435">
        <v>76</v>
      </c>
      <c r="N25" s="372">
        <v>6</v>
      </c>
      <c r="O25" s="372">
        <v>4</v>
      </c>
      <c r="P25" s="372">
        <v>7</v>
      </c>
      <c r="Q25" s="372">
        <v>5</v>
      </c>
      <c r="R25" s="224"/>
      <c r="S25" s="224"/>
      <c r="T25" s="224"/>
      <c r="U25" s="224"/>
      <c r="V25" s="224"/>
      <c r="W25" s="438">
        <v>22</v>
      </c>
    </row>
    <row r="26" spans="2:23">
      <c r="B26" s="435">
        <v>24</v>
      </c>
      <c r="C26" s="372">
        <v>8</v>
      </c>
      <c r="D26" s="372">
        <v>12</v>
      </c>
      <c r="E26" s="372">
        <v>11</v>
      </c>
      <c r="F26" s="372">
        <v>13</v>
      </c>
      <c r="G26" s="224"/>
      <c r="H26" s="224"/>
      <c r="I26" s="224"/>
      <c r="J26" s="224"/>
      <c r="K26" s="224"/>
      <c r="L26" s="438">
        <v>44</v>
      </c>
      <c r="M26" s="435">
        <v>77</v>
      </c>
      <c r="N26" s="372">
        <v>4</v>
      </c>
      <c r="O26" s="372">
        <v>7</v>
      </c>
      <c r="P26" s="372">
        <v>7</v>
      </c>
      <c r="Q26" s="372">
        <v>6</v>
      </c>
      <c r="R26" s="224"/>
      <c r="S26" s="224"/>
      <c r="T26" s="224"/>
      <c r="U26" s="224"/>
      <c r="V26" s="224"/>
      <c r="W26" s="438">
        <v>24</v>
      </c>
    </row>
    <row r="27" spans="2:23">
      <c r="B27" s="435">
        <v>25</v>
      </c>
      <c r="C27" s="372">
        <v>8</v>
      </c>
      <c r="D27" s="372">
        <v>13</v>
      </c>
      <c r="E27" s="372">
        <v>12</v>
      </c>
      <c r="F27" s="372">
        <v>22</v>
      </c>
      <c r="G27" s="224"/>
      <c r="H27" s="224"/>
      <c r="I27" s="224"/>
      <c r="J27" s="224"/>
      <c r="K27" s="224"/>
      <c r="L27" s="438">
        <v>55</v>
      </c>
      <c r="M27" s="435">
        <v>78</v>
      </c>
      <c r="N27" s="372">
        <v>5</v>
      </c>
      <c r="O27" s="372">
        <v>4</v>
      </c>
      <c r="P27" s="372">
        <v>13</v>
      </c>
      <c r="Q27" s="372">
        <v>7</v>
      </c>
      <c r="R27" s="224"/>
      <c r="S27" s="224"/>
      <c r="T27" s="224"/>
      <c r="U27" s="224"/>
      <c r="V27" s="224"/>
      <c r="W27" s="438">
        <v>29</v>
      </c>
    </row>
    <row r="28" spans="2:23">
      <c r="B28" s="435">
        <v>26</v>
      </c>
      <c r="C28" s="372">
        <v>2</v>
      </c>
      <c r="D28" s="372">
        <v>5</v>
      </c>
      <c r="E28" s="372">
        <v>11</v>
      </c>
      <c r="F28" s="372">
        <v>22</v>
      </c>
      <c r="G28" s="224"/>
      <c r="H28" s="224"/>
      <c r="I28" s="224"/>
      <c r="J28" s="224"/>
      <c r="K28" s="224"/>
      <c r="L28" s="438">
        <v>40</v>
      </c>
      <c r="M28" s="435">
        <v>79</v>
      </c>
      <c r="N28" s="372">
        <v>3</v>
      </c>
      <c r="O28" s="372">
        <v>7</v>
      </c>
      <c r="P28" s="372">
        <v>5</v>
      </c>
      <c r="Q28" s="372">
        <v>8</v>
      </c>
      <c r="R28" s="224"/>
      <c r="S28" s="224"/>
      <c r="T28" s="224"/>
      <c r="U28" s="224"/>
      <c r="V28" s="224"/>
      <c r="W28" s="438">
        <v>23</v>
      </c>
    </row>
    <row r="29" spans="2:23">
      <c r="B29" s="435">
        <v>27</v>
      </c>
      <c r="C29" s="372">
        <v>11</v>
      </c>
      <c r="D29" s="372">
        <v>10</v>
      </c>
      <c r="E29" s="372">
        <v>10</v>
      </c>
      <c r="F29" s="372">
        <v>14</v>
      </c>
      <c r="G29" s="224"/>
      <c r="H29" s="224"/>
      <c r="I29" s="224"/>
      <c r="J29" s="224"/>
      <c r="K29" s="224"/>
      <c r="L29" s="438">
        <v>45</v>
      </c>
      <c r="M29" s="435">
        <v>80</v>
      </c>
      <c r="N29" s="372">
        <v>5</v>
      </c>
      <c r="O29" s="372">
        <v>6</v>
      </c>
      <c r="P29" s="372">
        <v>9</v>
      </c>
      <c r="Q29" s="372">
        <v>4</v>
      </c>
      <c r="R29" s="224"/>
      <c r="S29" s="224"/>
      <c r="T29" s="224"/>
      <c r="U29" s="224"/>
      <c r="V29" s="224"/>
      <c r="W29" s="438">
        <v>24</v>
      </c>
    </row>
    <row r="30" spans="2:23">
      <c r="B30" s="435">
        <v>28</v>
      </c>
      <c r="C30" s="372">
        <v>13</v>
      </c>
      <c r="D30" s="372">
        <v>9</v>
      </c>
      <c r="E30" s="372">
        <v>6</v>
      </c>
      <c r="F30" s="372">
        <v>17</v>
      </c>
      <c r="G30" s="224"/>
      <c r="H30" s="224"/>
      <c r="I30" s="224"/>
      <c r="J30" s="224"/>
      <c r="K30" s="224"/>
      <c r="L30" s="438">
        <v>45</v>
      </c>
      <c r="M30" s="435">
        <v>81</v>
      </c>
      <c r="N30" s="372">
        <v>7</v>
      </c>
      <c r="O30" s="372">
        <v>5</v>
      </c>
      <c r="P30" s="372">
        <v>5</v>
      </c>
      <c r="Q30" s="372">
        <v>5</v>
      </c>
      <c r="R30" s="224"/>
      <c r="S30" s="224"/>
      <c r="T30" s="224"/>
      <c r="U30" s="224"/>
      <c r="V30" s="224"/>
      <c r="W30" s="438">
        <v>22</v>
      </c>
    </row>
    <row r="31" spans="2:23">
      <c r="B31" s="435">
        <v>29</v>
      </c>
      <c r="C31" s="372">
        <v>7</v>
      </c>
      <c r="D31" s="372">
        <v>15</v>
      </c>
      <c r="E31" s="372">
        <v>8</v>
      </c>
      <c r="F31" s="372">
        <v>16</v>
      </c>
      <c r="G31" s="224"/>
      <c r="H31" s="224"/>
      <c r="I31" s="224"/>
      <c r="J31" s="224"/>
      <c r="K31" s="224"/>
      <c r="L31" s="438">
        <v>46</v>
      </c>
      <c r="M31" s="435">
        <v>82</v>
      </c>
      <c r="N31" s="372">
        <v>1</v>
      </c>
      <c r="O31" s="372">
        <v>6</v>
      </c>
      <c r="P31" s="372">
        <v>5</v>
      </c>
      <c r="Q31" s="372">
        <v>6</v>
      </c>
      <c r="R31" s="224"/>
      <c r="S31" s="224"/>
      <c r="T31" s="224"/>
      <c r="U31" s="224"/>
      <c r="V31" s="224"/>
      <c r="W31" s="438">
        <v>18</v>
      </c>
    </row>
    <row r="32" spans="2:23">
      <c r="B32" s="435">
        <v>30</v>
      </c>
      <c r="C32" s="372">
        <v>8</v>
      </c>
      <c r="D32" s="372">
        <v>13</v>
      </c>
      <c r="E32" s="372">
        <v>16</v>
      </c>
      <c r="F32" s="372">
        <v>13</v>
      </c>
      <c r="G32" s="224"/>
      <c r="H32" s="224"/>
      <c r="I32" s="224"/>
      <c r="J32" s="224"/>
      <c r="K32" s="224"/>
      <c r="L32" s="438">
        <v>50</v>
      </c>
      <c r="M32" s="435">
        <v>83</v>
      </c>
      <c r="N32" s="372">
        <v>9</v>
      </c>
      <c r="O32" s="372">
        <v>6</v>
      </c>
      <c r="P32" s="372">
        <v>3</v>
      </c>
      <c r="Q32" s="372">
        <v>6</v>
      </c>
      <c r="R32" s="224"/>
      <c r="S32" s="224"/>
      <c r="T32" s="224"/>
      <c r="U32" s="224"/>
      <c r="V32" s="224"/>
      <c r="W32" s="438">
        <v>24</v>
      </c>
    </row>
    <row r="33" spans="2:23">
      <c r="B33" s="435">
        <v>31</v>
      </c>
      <c r="C33" s="372">
        <v>11</v>
      </c>
      <c r="D33" s="372">
        <v>15</v>
      </c>
      <c r="E33" s="372">
        <v>11</v>
      </c>
      <c r="F33" s="372">
        <v>15</v>
      </c>
      <c r="G33" s="224"/>
      <c r="H33" s="224"/>
      <c r="I33" s="224"/>
      <c r="J33" s="224"/>
      <c r="K33" s="224"/>
      <c r="L33" s="438">
        <v>52</v>
      </c>
      <c r="M33" s="435">
        <v>84</v>
      </c>
      <c r="N33" s="372">
        <v>7</v>
      </c>
      <c r="O33" s="372">
        <v>5</v>
      </c>
      <c r="P33" s="372">
        <v>1</v>
      </c>
      <c r="Q33" s="372">
        <v>3</v>
      </c>
      <c r="R33" s="224"/>
      <c r="S33" s="224"/>
      <c r="T33" s="224"/>
      <c r="U33" s="224"/>
      <c r="V33" s="224"/>
      <c r="W33" s="438">
        <v>16</v>
      </c>
    </row>
    <row r="34" spans="2:23">
      <c r="B34" s="435">
        <v>32</v>
      </c>
      <c r="C34" s="372">
        <v>8</v>
      </c>
      <c r="D34" s="372">
        <v>14</v>
      </c>
      <c r="E34" s="372">
        <v>8</v>
      </c>
      <c r="F34" s="372">
        <v>15</v>
      </c>
      <c r="G34" s="224"/>
      <c r="H34" s="224"/>
      <c r="I34" s="224"/>
      <c r="J34" s="224"/>
      <c r="K34" s="224"/>
      <c r="L34" s="438">
        <v>45</v>
      </c>
      <c r="M34" s="435">
        <v>85</v>
      </c>
      <c r="N34" s="372">
        <v>5</v>
      </c>
      <c r="O34" s="372">
        <v>3</v>
      </c>
      <c r="P34" s="372">
        <v>3</v>
      </c>
      <c r="Q34" s="372">
        <v>2</v>
      </c>
      <c r="R34" s="224"/>
      <c r="S34" s="224"/>
      <c r="T34" s="224"/>
      <c r="U34" s="224"/>
      <c r="V34" s="224"/>
      <c r="W34" s="438">
        <v>13</v>
      </c>
    </row>
    <row r="35" spans="2:23">
      <c r="B35" s="435">
        <v>33</v>
      </c>
      <c r="C35" s="372">
        <v>4</v>
      </c>
      <c r="D35" s="372">
        <v>14</v>
      </c>
      <c r="E35" s="372">
        <v>9</v>
      </c>
      <c r="F35" s="372">
        <v>16</v>
      </c>
      <c r="G35" s="224"/>
      <c r="H35" s="224"/>
      <c r="I35" s="224"/>
      <c r="J35" s="224"/>
      <c r="K35" s="224"/>
      <c r="L35" s="438">
        <v>43</v>
      </c>
      <c r="M35" s="435">
        <v>86</v>
      </c>
      <c r="N35" s="372">
        <v>7</v>
      </c>
      <c r="O35" s="372">
        <v>3</v>
      </c>
      <c r="P35" s="372">
        <v>1</v>
      </c>
      <c r="Q35" s="372">
        <v>4</v>
      </c>
      <c r="R35" s="224"/>
      <c r="S35" s="224"/>
      <c r="T35" s="224"/>
      <c r="U35" s="224"/>
      <c r="V35" s="224"/>
      <c r="W35" s="438">
        <v>15</v>
      </c>
    </row>
    <row r="36" spans="2:23">
      <c r="B36" s="435">
        <v>34</v>
      </c>
      <c r="C36" s="372">
        <v>9</v>
      </c>
      <c r="D36" s="372">
        <v>19</v>
      </c>
      <c r="E36" s="372">
        <v>18</v>
      </c>
      <c r="F36" s="372">
        <v>7</v>
      </c>
      <c r="G36" s="224"/>
      <c r="H36" s="224"/>
      <c r="I36" s="224"/>
      <c r="J36" s="224"/>
      <c r="K36" s="224"/>
      <c r="L36" s="438">
        <v>53</v>
      </c>
      <c r="M36" s="435">
        <v>87</v>
      </c>
      <c r="N36" s="372">
        <v>3</v>
      </c>
      <c r="O36" s="372">
        <v>2</v>
      </c>
      <c r="P36" s="372">
        <v>0</v>
      </c>
      <c r="Q36" s="372">
        <v>5</v>
      </c>
      <c r="R36" s="224"/>
      <c r="S36" s="224"/>
      <c r="T36" s="224"/>
      <c r="U36" s="224"/>
      <c r="V36" s="224"/>
      <c r="W36" s="438">
        <v>10</v>
      </c>
    </row>
    <row r="37" spans="2:23">
      <c r="B37" s="435">
        <v>35</v>
      </c>
      <c r="C37" s="372">
        <v>8</v>
      </c>
      <c r="D37" s="372">
        <v>21</v>
      </c>
      <c r="E37" s="372">
        <v>17</v>
      </c>
      <c r="F37" s="372">
        <v>16</v>
      </c>
      <c r="G37" s="224"/>
      <c r="H37" s="224"/>
      <c r="I37" s="224"/>
      <c r="J37" s="224"/>
      <c r="K37" s="224"/>
      <c r="L37" s="438">
        <v>62</v>
      </c>
      <c r="M37" s="435">
        <v>88</v>
      </c>
      <c r="N37" s="372">
        <v>2</v>
      </c>
      <c r="O37" s="372">
        <v>2</v>
      </c>
      <c r="P37" s="372">
        <v>1</v>
      </c>
      <c r="Q37" s="372">
        <v>1</v>
      </c>
      <c r="R37" s="224"/>
      <c r="S37" s="224"/>
      <c r="T37" s="224"/>
      <c r="U37" s="224"/>
      <c r="V37" s="224"/>
      <c r="W37" s="438">
        <v>6</v>
      </c>
    </row>
    <row r="38" spans="2:23">
      <c r="B38" s="435">
        <v>36</v>
      </c>
      <c r="C38" s="372">
        <v>11</v>
      </c>
      <c r="D38" s="372">
        <v>17</v>
      </c>
      <c r="E38" s="372">
        <v>10</v>
      </c>
      <c r="F38" s="372">
        <v>6</v>
      </c>
      <c r="G38" s="224"/>
      <c r="H38" s="224"/>
      <c r="I38" s="224"/>
      <c r="J38" s="224"/>
      <c r="K38" s="224"/>
      <c r="L38" s="438">
        <v>44</v>
      </c>
      <c r="M38" s="435">
        <v>89</v>
      </c>
      <c r="N38" s="372">
        <v>2</v>
      </c>
      <c r="O38" s="372">
        <v>1</v>
      </c>
      <c r="P38" s="372">
        <v>1</v>
      </c>
      <c r="Q38" s="372">
        <v>3</v>
      </c>
      <c r="R38" s="224"/>
      <c r="S38" s="224"/>
      <c r="T38" s="224"/>
      <c r="U38" s="224"/>
      <c r="V38" s="224"/>
      <c r="W38" s="438">
        <v>7</v>
      </c>
    </row>
    <row r="39" spans="2:23">
      <c r="B39" s="435">
        <v>37</v>
      </c>
      <c r="C39" s="372">
        <v>12</v>
      </c>
      <c r="D39" s="372">
        <v>23</v>
      </c>
      <c r="E39" s="372">
        <v>14</v>
      </c>
      <c r="F39" s="372">
        <v>19</v>
      </c>
      <c r="G39" s="224"/>
      <c r="H39" s="224"/>
      <c r="I39" s="224"/>
      <c r="J39" s="224"/>
      <c r="K39" s="224"/>
      <c r="L39" s="438">
        <v>68</v>
      </c>
      <c r="M39" s="435">
        <v>90</v>
      </c>
      <c r="N39" s="372">
        <v>1</v>
      </c>
      <c r="O39" s="372">
        <v>0</v>
      </c>
      <c r="P39" s="372">
        <v>1</v>
      </c>
      <c r="Q39" s="372">
        <v>2</v>
      </c>
      <c r="R39" s="224"/>
      <c r="S39" s="224"/>
      <c r="T39" s="224"/>
      <c r="U39" s="224"/>
      <c r="V39" s="224"/>
      <c r="W39" s="438">
        <v>4</v>
      </c>
    </row>
    <row r="40" spans="2:23">
      <c r="B40" s="435">
        <v>38</v>
      </c>
      <c r="C40" s="372">
        <v>8</v>
      </c>
      <c r="D40" s="372">
        <v>18</v>
      </c>
      <c r="E40" s="372">
        <v>18</v>
      </c>
      <c r="F40" s="372">
        <v>19</v>
      </c>
      <c r="G40" s="224"/>
      <c r="H40" s="224"/>
      <c r="I40" s="224"/>
      <c r="J40" s="224"/>
      <c r="K40" s="224"/>
      <c r="L40" s="438">
        <v>63</v>
      </c>
      <c r="M40" s="435">
        <v>91</v>
      </c>
      <c r="N40" s="372">
        <v>1</v>
      </c>
      <c r="O40" s="372">
        <v>2</v>
      </c>
      <c r="P40" s="372">
        <v>0</v>
      </c>
      <c r="Q40" s="372">
        <v>2</v>
      </c>
      <c r="R40" s="224"/>
      <c r="S40" s="224"/>
      <c r="T40" s="224"/>
      <c r="U40" s="224"/>
      <c r="V40" s="224"/>
      <c r="W40" s="438">
        <v>5</v>
      </c>
    </row>
    <row r="41" spans="2:23">
      <c r="B41" s="435">
        <v>39</v>
      </c>
      <c r="C41" s="372">
        <v>11</v>
      </c>
      <c r="D41" s="372">
        <v>17</v>
      </c>
      <c r="E41" s="372">
        <v>8</v>
      </c>
      <c r="F41" s="372">
        <v>19</v>
      </c>
      <c r="G41" s="224"/>
      <c r="H41" s="224"/>
      <c r="I41" s="224"/>
      <c r="J41" s="224"/>
      <c r="K41" s="224"/>
      <c r="L41" s="438">
        <v>55</v>
      </c>
      <c r="M41" s="435">
        <v>92</v>
      </c>
      <c r="N41" s="372">
        <v>2</v>
      </c>
      <c r="O41" s="372">
        <v>1</v>
      </c>
      <c r="P41" s="372">
        <v>2</v>
      </c>
      <c r="Q41" s="372">
        <v>5</v>
      </c>
      <c r="R41" s="224"/>
      <c r="S41" s="224"/>
      <c r="T41" s="224"/>
      <c r="U41" s="224"/>
      <c r="V41" s="224"/>
      <c r="W41" s="438">
        <v>10</v>
      </c>
    </row>
    <row r="42" spans="2:23">
      <c r="B42" s="435">
        <v>40</v>
      </c>
      <c r="C42" s="372">
        <v>3</v>
      </c>
      <c r="D42" s="372">
        <v>17</v>
      </c>
      <c r="E42" s="372">
        <v>19</v>
      </c>
      <c r="F42" s="372">
        <v>13</v>
      </c>
      <c r="G42" s="224"/>
      <c r="H42" s="224"/>
      <c r="I42" s="224"/>
      <c r="J42" s="224"/>
      <c r="K42" s="224"/>
      <c r="L42" s="438">
        <v>52</v>
      </c>
      <c r="M42" s="435">
        <v>93</v>
      </c>
      <c r="N42" s="372">
        <v>2</v>
      </c>
      <c r="O42" s="372">
        <v>1</v>
      </c>
      <c r="P42" s="372">
        <v>1</v>
      </c>
      <c r="Q42" s="372">
        <v>0</v>
      </c>
      <c r="R42" s="224"/>
      <c r="S42" s="224"/>
      <c r="T42" s="224"/>
      <c r="U42" s="224"/>
      <c r="V42" s="224"/>
      <c r="W42" s="438">
        <v>4</v>
      </c>
    </row>
    <row r="43" spans="2:23">
      <c r="B43" s="435">
        <v>41</v>
      </c>
      <c r="C43" s="372">
        <v>13</v>
      </c>
      <c r="D43" s="372">
        <v>23</v>
      </c>
      <c r="E43" s="372">
        <v>25</v>
      </c>
      <c r="F43" s="372">
        <v>10</v>
      </c>
      <c r="G43" s="224"/>
      <c r="H43" s="224"/>
      <c r="I43" s="224"/>
      <c r="J43" s="224"/>
      <c r="K43" s="224"/>
      <c r="L43" s="438">
        <v>71</v>
      </c>
      <c r="M43" s="435">
        <v>94</v>
      </c>
      <c r="N43" s="372">
        <v>0</v>
      </c>
      <c r="O43" s="372">
        <v>0</v>
      </c>
      <c r="P43" s="372">
        <v>0</v>
      </c>
      <c r="Q43" s="372">
        <v>0</v>
      </c>
      <c r="R43" s="224"/>
      <c r="S43" s="224"/>
      <c r="T43" s="224"/>
      <c r="U43" s="224"/>
      <c r="V43" s="224"/>
      <c r="W43" s="438">
        <v>0</v>
      </c>
    </row>
    <row r="44" spans="2:23">
      <c r="B44" s="435">
        <v>42</v>
      </c>
      <c r="C44" s="372">
        <v>17</v>
      </c>
      <c r="D44" s="372">
        <v>17</v>
      </c>
      <c r="E44" s="372">
        <v>14</v>
      </c>
      <c r="F44" s="372">
        <v>18</v>
      </c>
      <c r="G44" s="224"/>
      <c r="H44" s="224"/>
      <c r="I44" s="224"/>
      <c r="J44" s="224"/>
      <c r="K44" s="224"/>
      <c r="L44" s="438">
        <v>66</v>
      </c>
      <c r="M44" s="435">
        <v>95</v>
      </c>
      <c r="N44" s="372">
        <v>0</v>
      </c>
      <c r="O44" s="372">
        <v>1</v>
      </c>
      <c r="P44" s="372">
        <v>0</v>
      </c>
      <c r="Q44" s="372">
        <v>0</v>
      </c>
      <c r="R44" s="224"/>
      <c r="S44" s="224"/>
      <c r="T44" s="224"/>
      <c r="U44" s="224"/>
      <c r="V44" s="224"/>
      <c r="W44" s="438">
        <v>1</v>
      </c>
    </row>
    <row r="45" spans="2:23">
      <c r="B45" s="435">
        <v>43</v>
      </c>
      <c r="C45" s="372">
        <v>10</v>
      </c>
      <c r="D45" s="372">
        <v>20</v>
      </c>
      <c r="E45" s="372">
        <v>15</v>
      </c>
      <c r="F45" s="372">
        <v>18</v>
      </c>
      <c r="G45" s="224"/>
      <c r="H45" s="224"/>
      <c r="I45" s="224"/>
      <c r="J45" s="224"/>
      <c r="K45" s="224"/>
      <c r="L45" s="438">
        <v>63</v>
      </c>
      <c r="M45" s="435">
        <v>96</v>
      </c>
      <c r="N45" s="372">
        <v>0</v>
      </c>
      <c r="O45" s="372">
        <v>0</v>
      </c>
      <c r="P45" s="372">
        <v>2</v>
      </c>
      <c r="Q45" s="372">
        <v>0</v>
      </c>
      <c r="R45" s="224"/>
      <c r="S45" s="224"/>
      <c r="T45" s="224"/>
      <c r="U45" s="224"/>
      <c r="V45" s="224"/>
      <c r="W45" s="438">
        <v>2</v>
      </c>
    </row>
    <row r="46" spans="2:23">
      <c r="B46" s="435">
        <v>44</v>
      </c>
      <c r="C46" s="372">
        <v>11</v>
      </c>
      <c r="D46" s="372">
        <v>19</v>
      </c>
      <c r="E46" s="372">
        <v>15</v>
      </c>
      <c r="F46" s="372">
        <v>15</v>
      </c>
      <c r="G46" s="224"/>
      <c r="H46" s="224"/>
      <c r="I46" s="224"/>
      <c r="J46" s="224"/>
      <c r="K46" s="224"/>
      <c r="L46" s="438">
        <v>60</v>
      </c>
      <c r="M46" s="435">
        <v>97</v>
      </c>
      <c r="N46" s="372">
        <v>1</v>
      </c>
      <c r="O46" s="372">
        <v>0</v>
      </c>
      <c r="P46" s="372">
        <v>0</v>
      </c>
      <c r="Q46" s="372">
        <v>0</v>
      </c>
      <c r="R46" s="224"/>
      <c r="S46" s="224"/>
      <c r="T46" s="224"/>
      <c r="U46" s="224"/>
      <c r="V46" s="224"/>
      <c r="W46" s="438">
        <v>1</v>
      </c>
    </row>
    <row r="47" spans="2:23">
      <c r="B47" s="435">
        <v>45</v>
      </c>
      <c r="C47" s="372">
        <v>9</v>
      </c>
      <c r="D47" s="372">
        <v>13</v>
      </c>
      <c r="E47" s="372">
        <v>16</v>
      </c>
      <c r="F47" s="372">
        <v>19</v>
      </c>
      <c r="G47" s="224"/>
      <c r="H47" s="224"/>
      <c r="I47" s="224"/>
      <c r="J47" s="224"/>
      <c r="K47" s="224"/>
      <c r="L47" s="438">
        <v>57</v>
      </c>
      <c r="M47" s="435">
        <v>98</v>
      </c>
      <c r="N47" s="372">
        <v>0</v>
      </c>
      <c r="O47" s="372">
        <v>0</v>
      </c>
      <c r="P47" s="372">
        <v>0</v>
      </c>
      <c r="Q47" s="372">
        <v>0</v>
      </c>
      <c r="R47" s="224"/>
      <c r="S47" s="224"/>
      <c r="T47" s="224"/>
      <c r="U47" s="224"/>
      <c r="V47" s="224"/>
      <c r="W47" s="438">
        <v>0</v>
      </c>
    </row>
    <row r="48" spans="2:23">
      <c r="B48" s="435">
        <v>46</v>
      </c>
      <c r="C48" s="372">
        <v>8</v>
      </c>
      <c r="D48" s="372">
        <v>27</v>
      </c>
      <c r="E48" s="372">
        <v>19</v>
      </c>
      <c r="F48" s="372">
        <v>24</v>
      </c>
      <c r="G48" s="224"/>
      <c r="H48" s="224"/>
      <c r="I48" s="224"/>
      <c r="J48" s="224"/>
      <c r="K48" s="224"/>
      <c r="L48" s="438">
        <v>78</v>
      </c>
      <c r="M48" s="435">
        <v>99</v>
      </c>
      <c r="N48" s="372">
        <v>0</v>
      </c>
      <c r="O48" s="372">
        <v>0</v>
      </c>
      <c r="P48" s="372">
        <v>0</v>
      </c>
      <c r="Q48" s="372">
        <v>0</v>
      </c>
      <c r="R48" s="224"/>
      <c r="S48" s="224"/>
      <c r="T48" s="224"/>
      <c r="U48" s="224"/>
      <c r="V48" s="224"/>
      <c r="W48" s="438">
        <v>0</v>
      </c>
    </row>
    <row r="49" spans="2:23">
      <c r="B49" s="435">
        <v>47</v>
      </c>
      <c r="C49" s="372">
        <v>12</v>
      </c>
      <c r="D49" s="372">
        <v>24</v>
      </c>
      <c r="E49" s="372">
        <v>17</v>
      </c>
      <c r="F49" s="372">
        <v>13</v>
      </c>
      <c r="G49" s="224"/>
      <c r="H49" s="224"/>
      <c r="I49" s="224"/>
      <c r="J49" s="224"/>
      <c r="K49" s="224"/>
      <c r="L49" s="438">
        <v>66</v>
      </c>
      <c r="M49" s="435">
        <v>100</v>
      </c>
      <c r="N49" s="372">
        <v>0</v>
      </c>
      <c r="O49" s="372">
        <v>0</v>
      </c>
      <c r="P49" s="372">
        <v>0</v>
      </c>
      <c r="Q49" s="372">
        <v>0</v>
      </c>
      <c r="R49" s="224"/>
      <c r="S49" s="224"/>
      <c r="T49" s="224"/>
      <c r="U49" s="224"/>
      <c r="V49" s="224"/>
      <c r="W49" s="438">
        <v>0</v>
      </c>
    </row>
    <row r="50" spans="2:23">
      <c r="B50" s="435">
        <v>48</v>
      </c>
      <c r="C50" s="372">
        <v>14</v>
      </c>
      <c r="D50" s="372">
        <v>15</v>
      </c>
      <c r="E50" s="372">
        <v>21</v>
      </c>
      <c r="F50" s="372">
        <v>28</v>
      </c>
      <c r="G50" s="224"/>
      <c r="H50" s="224"/>
      <c r="I50" s="224"/>
      <c r="J50" s="224"/>
      <c r="K50" s="224"/>
      <c r="L50" s="438">
        <v>78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224"/>
      <c r="S50" s="224"/>
      <c r="T50" s="224"/>
      <c r="U50" s="224"/>
      <c r="V50" s="224"/>
      <c r="W50" s="438">
        <v>0</v>
      </c>
    </row>
    <row r="51" spans="2:23">
      <c r="B51" s="435">
        <v>49</v>
      </c>
      <c r="C51" s="372">
        <v>10</v>
      </c>
      <c r="D51" s="372">
        <v>24</v>
      </c>
      <c r="E51" s="372">
        <v>20</v>
      </c>
      <c r="F51" s="372">
        <v>17</v>
      </c>
      <c r="G51" s="224"/>
      <c r="H51" s="224"/>
      <c r="I51" s="224"/>
      <c r="J51" s="224"/>
      <c r="K51" s="224"/>
      <c r="L51" s="438">
        <v>71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224"/>
      <c r="S51" s="224"/>
      <c r="T51" s="224"/>
      <c r="U51" s="224"/>
      <c r="V51" s="224"/>
      <c r="W51" s="438">
        <v>0</v>
      </c>
    </row>
    <row r="52" spans="2:23">
      <c r="B52" s="435">
        <v>50</v>
      </c>
      <c r="C52" s="372">
        <v>15</v>
      </c>
      <c r="D52" s="372">
        <v>22</v>
      </c>
      <c r="E52" s="372">
        <v>19</v>
      </c>
      <c r="F52" s="372">
        <v>18</v>
      </c>
      <c r="G52" s="224"/>
      <c r="H52" s="224"/>
      <c r="I52" s="224"/>
      <c r="J52" s="224"/>
      <c r="K52" s="224"/>
      <c r="L52" s="438">
        <v>74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224"/>
      <c r="S52" s="224"/>
      <c r="T52" s="224"/>
      <c r="U52" s="224"/>
      <c r="V52" s="224"/>
      <c r="W52" s="438">
        <v>0</v>
      </c>
    </row>
    <row r="53" spans="2:23">
      <c r="B53" s="435">
        <v>51</v>
      </c>
      <c r="C53" s="372">
        <v>12</v>
      </c>
      <c r="D53" s="372">
        <v>18</v>
      </c>
      <c r="E53" s="372">
        <v>23</v>
      </c>
      <c r="F53" s="372">
        <v>15</v>
      </c>
      <c r="G53" s="224"/>
      <c r="H53" s="224"/>
      <c r="I53" s="224"/>
      <c r="J53" s="224"/>
      <c r="K53" s="224"/>
      <c r="L53" s="438">
        <v>68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224"/>
      <c r="S53" s="224"/>
      <c r="T53" s="224"/>
      <c r="U53" s="224"/>
      <c r="V53" s="224"/>
      <c r="W53" s="438">
        <v>0</v>
      </c>
    </row>
    <row r="54" spans="2:23">
      <c r="B54" s="436">
        <v>52</v>
      </c>
      <c r="C54" s="372">
        <v>24</v>
      </c>
      <c r="D54" s="372">
        <v>17</v>
      </c>
      <c r="E54" s="372">
        <v>20</v>
      </c>
      <c r="F54" s="372">
        <v>16</v>
      </c>
      <c r="G54" s="225"/>
      <c r="H54" s="225"/>
      <c r="I54" s="225"/>
      <c r="J54" s="225"/>
      <c r="K54" s="225"/>
      <c r="L54" s="438">
        <v>77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226"/>
      <c r="S54" s="226"/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761</v>
      </c>
      <c r="O55" s="441">
        <v>1027</v>
      </c>
      <c r="P55" s="441">
        <v>1020</v>
      </c>
      <c r="Q55" s="439">
        <v>994</v>
      </c>
      <c r="R55" s="439"/>
      <c r="S55" s="439"/>
      <c r="T55" s="439"/>
      <c r="U55" s="439"/>
      <c r="V55" s="439"/>
      <c r="W55" s="439">
        <v>3802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07"/>
  <sheetViews>
    <sheetView view="pageLayout" zoomScaleNormal="100" zoomScaleSheetLayoutView="100" workbookViewId="0">
      <selection sqref="A1:A2"/>
    </sheetView>
  </sheetViews>
  <sheetFormatPr defaultRowHeight="11.25"/>
  <cols>
    <col min="1" max="16384" width="9" style="26"/>
  </cols>
  <sheetData>
    <row r="1" spans="1:9" ht="13.5" customHeight="1">
      <c r="A1" s="505" t="s">
        <v>9</v>
      </c>
      <c r="B1" s="505" t="s">
        <v>58</v>
      </c>
      <c r="C1" s="506" t="s">
        <v>13</v>
      </c>
      <c r="D1" s="506"/>
      <c r="E1" s="506"/>
      <c r="F1" s="506"/>
      <c r="G1" s="504" t="s">
        <v>132</v>
      </c>
      <c r="H1" s="504" t="s">
        <v>133</v>
      </c>
      <c r="I1" s="504" t="s">
        <v>59</v>
      </c>
    </row>
    <row r="2" spans="1:9" ht="12.75" customHeight="1">
      <c r="A2" s="505"/>
      <c r="B2" s="505"/>
      <c r="C2" s="228" t="s">
        <v>10</v>
      </c>
      <c r="D2" s="228" t="s">
        <v>3</v>
      </c>
      <c r="E2" s="228" t="s">
        <v>4</v>
      </c>
      <c r="F2" s="228" t="s">
        <v>187</v>
      </c>
      <c r="G2" s="504"/>
      <c r="H2" s="504"/>
      <c r="I2" s="504"/>
    </row>
    <row r="3" spans="1:9" ht="12.75" customHeight="1">
      <c r="A3" s="33" t="s">
        <v>60</v>
      </c>
      <c r="B3" s="34"/>
      <c r="C3" s="34"/>
      <c r="D3" s="34"/>
      <c r="E3" s="34"/>
      <c r="F3" s="8"/>
      <c r="G3" s="34"/>
      <c r="H3" s="34"/>
      <c r="I3" s="35"/>
    </row>
    <row r="4" spans="1:9" ht="12.75" customHeight="1">
      <c r="A4" s="25">
        <v>35</v>
      </c>
      <c r="B4" s="9">
        <v>715</v>
      </c>
      <c r="C4" s="9">
        <v>5376</v>
      </c>
      <c r="D4" s="9"/>
      <c r="E4" s="9"/>
      <c r="F4" s="9"/>
      <c r="G4" s="28">
        <v>7.5188811188811187</v>
      </c>
      <c r="H4" s="9"/>
      <c r="I4" s="10">
        <v>327</v>
      </c>
    </row>
    <row r="5" spans="1:9" ht="12.75" customHeight="1">
      <c r="A5" s="25">
        <v>40</v>
      </c>
      <c r="B5" s="9">
        <v>731</v>
      </c>
      <c r="C5" s="11">
        <v>5280</v>
      </c>
      <c r="D5" s="9"/>
      <c r="E5" s="9"/>
      <c r="F5" s="27">
        <v>-96</v>
      </c>
      <c r="G5" s="28">
        <v>7.2229822161422712</v>
      </c>
      <c r="H5" s="9"/>
      <c r="I5" s="10">
        <v>321</v>
      </c>
    </row>
    <row r="6" spans="1:9" ht="12.75" customHeight="1">
      <c r="A6" s="25">
        <v>45</v>
      </c>
      <c r="B6" s="9">
        <v>726</v>
      </c>
      <c r="C6" s="11">
        <v>5065</v>
      </c>
      <c r="D6" s="9"/>
      <c r="E6" s="9"/>
      <c r="F6" s="27">
        <v>-215</v>
      </c>
      <c r="G6" s="28">
        <v>6.9765840220385673</v>
      </c>
      <c r="H6" s="9"/>
      <c r="I6" s="10">
        <v>308</v>
      </c>
    </row>
    <row r="7" spans="1:9" ht="12.75" customHeight="1">
      <c r="A7" s="30" t="s">
        <v>61</v>
      </c>
      <c r="B7" s="9"/>
      <c r="C7" s="9"/>
      <c r="D7" s="9"/>
      <c r="E7" s="9"/>
      <c r="F7" s="9"/>
      <c r="G7" s="9"/>
      <c r="H7" s="9"/>
      <c r="I7" s="10"/>
    </row>
    <row r="8" spans="1:9" ht="12.75" customHeight="1">
      <c r="A8" s="25">
        <v>5</v>
      </c>
      <c r="B8" s="11">
        <v>748</v>
      </c>
      <c r="C8" s="11">
        <v>5521</v>
      </c>
      <c r="D8" s="9"/>
      <c r="E8" s="9"/>
      <c r="F8" s="27">
        <v>456</v>
      </c>
      <c r="G8" s="28">
        <v>7.3810160427807485</v>
      </c>
      <c r="H8" s="9"/>
      <c r="I8" s="10">
        <v>335</v>
      </c>
    </row>
    <row r="9" spans="1:9" ht="12.75" customHeight="1">
      <c r="A9" s="25">
        <v>10</v>
      </c>
      <c r="B9" s="11">
        <v>1098</v>
      </c>
      <c r="C9" s="11">
        <v>6086</v>
      </c>
      <c r="D9" s="11">
        <v>3174</v>
      </c>
      <c r="E9" s="11">
        <v>2912</v>
      </c>
      <c r="F9" s="27">
        <v>565</v>
      </c>
      <c r="G9" s="28">
        <v>5.5428051001821492</v>
      </c>
      <c r="H9" s="29">
        <v>108.99725274725273</v>
      </c>
      <c r="I9" s="10">
        <v>370</v>
      </c>
    </row>
    <row r="10" spans="1:9" ht="12.75" customHeight="1">
      <c r="A10" s="25">
        <v>15</v>
      </c>
      <c r="B10" s="11">
        <v>1130</v>
      </c>
      <c r="C10" s="11">
        <v>6474</v>
      </c>
      <c r="D10" s="11">
        <v>3445</v>
      </c>
      <c r="E10" s="11">
        <v>3029</v>
      </c>
      <c r="F10" s="27">
        <v>388</v>
      </c>
      <c r="G10" s="28">
        <v>5.7292035398230086</v>
      </c>
      <c r="H10" s="29">
        <v>113.73390557939915</v>
      </c>
      <c r="I10" s="10">
        <v>394</v>
      </c>
    </row>
    <row r="11" spans="1:9" ht="12.75" customHeight="1">
      <c r="A11" s="30" t="s">
        <v>62</v>
      </c>
      <c r="B11" s="9"/>
      <c r="C11" s="9"/>
      <c r="D11" s="9"/>
      <c r="E11" s="9"/>
      <c r="F11" s="27"/>
      <c r="G11" s="9"/>
      <c r="H11" s="29"/>
      <c r="I11" s="10"/>
    </row>
    <row r="12" spans="1:9" ht="12.75" customHeight="1">
      <c r="A12" s="25">
        <v>2</v>
      </c>
      <c r="B12" s="11">
        <v>1172</v>
      </c>
      <c r="C12" s="11">
        <v>6876</v>
      </c>
      <c r="D12" s="11">
        <v>3603</v>
      </c>
      <c r="E12" s="11">
        <v>3273</v>
      </c>
      <c r="F12" s="78">
        <v>402</v>
      </c>
      <c r="G12" s="28">
        <v>5.8668941979522184</v>
      </c>
      <c r="H12" s="29">
        <v>110.08249312557288</v>
      </c>
      <c r="I12" s="10">
        <v>418</v>
      </c>
    </row>
    <row r="13" spans="1:9" ht="12.75" customHeight="1">
      <c r="A13" s="25">
        <v>3</v>
      </c>
      <c r="B13" s="11">
        <v>1224</v>
      </c>
      <c r="C13" s="11">
        <v>7218</v>
      </c>
      <c r="D13" s="11">
        <v>3786</v>
      </c>
      <c r="E13" s="11">
        <v>3432</v>
      </c>
      <c r="F13" s="78">
        <v>342</v>
      </c>
      <c r="G13" s="28">
        <v>5.8970588235294121</v>
      </c>
      <c r="H13" s="29">
        <v>110.31468531468531</v>
      </c>
      <c r="I13" s="10">
        <v>439</v>
      </c>
    </row>
    <row r="14" spans="1:9" ht="12.75" customHeight="1">
      <c r="A14" s="25">
        <v>4</v>
      </c>
      <c r="B14" s="11">
        <v>1289</v>
      </c>
      <c r="C14" s="11">
        <v>7593</v>
      </c>
      <c r="D14" s="11">
        <v>3985</v>
      </c>
      <c r="E14" s="11">
        <v>3608</v>
      </c>
      <c r="F14" s="78">
        <v>375</v>
      </c>
      <c r="G14" s="28">
        <v>5.8906128782001552</v>
      </c>
      <c r="H14" s="29">
        <v>110.4490022172949</v>
      </c>
      <c r="I14" s="10">
        <v>462</v>
      </c>
    </row>
    <row r="15" spans="1:9" ht="12.75" customHeight="1">
      <c r="A15" s="25">
        <v>5</v>
      </c>
      <c r="B15" s="11">
        <v>1380</v>
      </c>
      <c r="C15" s="11">
        <v>7863</v>
      </c>
      <c r="D15" s="11">
        <v>4137</v>
      </c>
      <c r="E15" s="11">
        <v>3726</v>
      </c>
      <c r="F15" s="78">
        <v>270</v>
      </c>
      <c r="G15" s="28">
        <v>5.697826086956522</v>
      </c>
      <c r="H15" s="29">
        <v>111.03059581320451</v>
      </c>
      <c r="I15" s="10">
        <v>478</v>
      </c>
    </row>
    <row r="16" spans="1:9" ht="12.75" customHeight="1">
      <c r="A16" s="25">
        <v>6</v>
      </c>
      <c r="B16" s="9">
        <v>1438</v>
      </c>
      <c r="C16" s="11">
        <v>8218</v>
      </c>
      <c r="D16" s="9">
        <v>4318</v>
      </c>
      <c r="E16" s="9">
        <v>3900</v>
      </c>
      <c r="F16" s="78">
        <v>355</v>
      </c>
      <c r="G16" s="28">
        <v>5.714881780250348</v>
      </c>
      <c r="H16" s="29">
        <v>110.71794871794872</v>
      </c>
      <c r="I16" s="10">
        <v>500</v>
      </c>
    </row>
    <row r="17" spans="1:9" ht="12.75" customHeight="1">
      <c r="A17" s="25">
        <v>7</v>
      </c>
      <c r="B17" s="11">
        <v>1572</v>
      </c>
      <c r="C17" s="11">
        <v>8755</v>
      </c>
      <c r="D17" s="11">
        <v>4593</v>
      </c>
      <c r="E17" s="11">
        <v>4162</v>
      </c>
      <c r="F17" s="78">
        <v>537</v>
      </c>
      <c r="G17" s="28">
        <v>5.5693384223918576</v>
      </c>
      <c r="H17" s="29">
        <v>110.35559827006247</v>
      </c>
      <c r="I17" s="10">
        <v>533</v>
      </c>
    </row>
    <row r="18" spans="1:9" ht="12.75" customHeight="1">
      <c r="A18" s="25">
        <v>8</v>
      </c>
      <c r="B18" s="11">
        <v>1626</v>
      </c>
      <c r="C18" s="11">
        <v>9366</v>
      </c>
      <c r="D18" s="11">
        <v>4840</v>
      </c>
      <c r="E18" s="11">
        <v>4526</v>
      </c>
      <c r="F18" s="78">
        <v>611</v>
      </c>
      <c r="G18" s="28">
        <v>5.7601476014760147</v>
      </c>
      <c r="H18" s="29">
        <v>106.93769332744145</v>
      </c>
      <c r="I18" s="10">
        <v>570</v>
      </c>
    </row>
    <row r="19" spans="1:9" ht="12.75" customHeight="1">
      <c r="A19" s="25">
        <v>9</v>
      </c>
      <c r="B19" s="11">
        <v>1734</v>
      </c>
      <c r="C19" s="11">
        <v>10199</v>
      </c>
      <c r="D19" s="11">
        <v>5236</v>
      </c>
      <c r="E19" s="11">
        <v>4963</v>
      </c>
      <c r="F19" s="78">
        <v>833</v>
      </c>
      <c r="G19" s="28">
        <v>5.8817762399077278</v>
      </c>
      <c r="H19" s="29">
        <v>105.50070521861777</v>
      </c>
      <c r="I19" s="10">
        <v>620</v>
      </c>
    </row>
    <row r="20" spans="1:9" ht="12.75" customHeight="1">
      <c r="A20" s="25">
        <v>10</v>
      </c>
      <c r="B20" s="11">
        <v>1978</v>
      </c>
      <c r="C20" s="11">
        <v>10966</v>
      </c>
      <c r="D20" s="11">
        <v>5634</v>
      </c>
      <c r="E20" s="11">
        <v>5332</v>
      </c>
      <c r="F20" s="78">
        <v>767</v>
      </c>
      <c r="G20" s="28">
        <v>5.5439838220424669</v>
      </c>
      <c r="H20" s="29">
        <v>105.66391597899474</v>
      </c>
      <c r="I20" s="10">
        <v>667</v>
      </c>
    </row>
    <row r="21" spans="1:9" ht="12.75" customHeight="1">
      <c r="A21" s="25">
        <v>11</v>
      </c>
      <c r="B21" s="11">
        <v>2119</v>
      </c>
      <c r="C21" s="11">
        <v>11007</v>
      </c>
      <c r="D21" s="9"/>
      <c r="E21" s="9"/>
      <c r="F21" s="78">
        <v>41</v>
      </c>
      <c r="G21" s="28">
        <v>5.1944313355356302</v>
      </c>
      <c r="H21" s="29"/>
      <c r="I21" s="10">
        <v>670</v>
      </c>
    </row>
    <row r="22" spans="1:9" ht="12.75" customHeight="1">
      <c r="A22" s="25">
        <v>12</v>
      </c>
      <c r="B22" s="11">
        <v>2578</v>
      </c>
      <c r="C22" s="11">
        <v>11807</v>
      </c>
      <c r="D22" s="11">
        <v>6205</v>
      </c>
      <c r="E22" s="11">
        <v>5602</v>
      </c>
      <c r="F22" s="78">
        <v>800</v>
      </c>
      <c r="G22" s="28">
        <v>4.5799069045771912</v>
      </c>
      <c r="H22" s="29">
        <v>110.76401285255267</v>
      </c>
      <c r="I22" s="10">
        <v>718</v>
      </c>
    </row>
    <row r="23" spans="1:9" ht="12.75" customHeight="1">
      <c r="A23" s="25">
        <v>13</v>
      </c>
      <c r="B23" s="11">
        <v>3003</v>
      </c>
      <c r="C23" s="11">
        <v>11849</v>
      </c>
      <c r="D23" s="9"/>
      <c r="E23" s="9"/>
      <c r="F23" s="78">
        <v>42</v>
      </c>
      <c r="G23" s="28">
        <v>3.9457209457209457</v>
      </c>
      <c r="H23" s="29"/>
      <c r="I23" s="10">
        <v>721</v>
      </c>
    </row>
    <row r="24" spans="1:9" ht="12.75" customHeight="1">
      <c r="A24" s="25">
        <v>14</v>
      </c>
      <c r="B24" s="11">
        <v>3695</v>
      </c>
      <c r="C24" s="11">
        <v>15749</v>
      </c>
      <c r="D24" s="11">
        <v>8074</v>
      </c>
      <c r="E24" s="11">
        <v>7675</v>
      </c>
      <c r="F24" s="78">
        <v>3900</v>
      </c>
      <c r="G24" s="28">
        <v>4.2622462787550743</v>
      </c>
      <c r="H24" s="29">
        <v>105.1986970684039</v>
      </c>
      <c r="I24" s="10">
        <v>958</v>
      </c>
    </row>
    <row r="25" spans="1:9" ht="12.75" customHeight="1">
      <c r="A25" s="25">
        <v>15</v>
      </c>
      <c r="B25" s="11">
        <v>4292</v>
      </c>
      <c r="C25" s="11">
        <v>21536</v>
      </c>
      <c r="D25" s="11">
        <v>10883</v>
      </c>
      <c r="E25" s="11">
        <v>10653</v>
      </c>
      <c r="F25" s="78">
        <v>5787</v>
      </c>
      <c r="G25" s="28">
        <v>5.0177073625349484</v>
      </c>
      <c r="H25" s="29">
        <v>102.15901623955692</v>
      </c>
      <c r="I25" s="10">
        <v>1310</v>
      </c>
    </row>
    <row r="26" spans="1:9" ht="12.75" customHeight="1">
      <c r="A26" s="25">
        <v>16</v>
      </c>
      <c r="B26" s="11">
        <v>5230</v>
      </c>
      <c r="C26" s="11">
        <v>26996</v>
      </c>
      <c r="D26" s="11">
        <v>12845</v>
      </c>
      <c r="E26" s="11">
        <v>14151</v>
      </c>
      <c r="F26" s="78">
        <v>5460</v>
      </c>
      <c r="G26" s="28">
        <v>5.1617590822179729</v>
      </c>
      <c r="H26" s="29">
        <v>90.770970249452333</v>
      </c>
      <c r="I26" s="10">
        <v>1642</v>
      </c>
    </row>
    <row r="27" spans="1:9" ht="12.75" customHeight="1">
      <c r="A27" s="25">
        <v>17</v>
      </c>
      <c r="B27" s="11">
        <v>6021</v>
      </c>
      <c r="C27" s="11">
        <v>30057</v>
      </c>
      <c r="D27" s="11">
        <v>14079</v>
      </c>
      <c r="E27" s="11">
        <v>15978</v>
      </c>
      <c r="F27" s="78">
        <v>3061</v>
      </c>
      <c r="G27" s="28">
        <v>4.9920279023418033</v>
      </c>
      <c r="H27" s="29">
        <v>88.114907998497941</v>
      </c>
      <c r="I27" s="10">
        <v>1828</v>
      </c>
    </row>
    <row r="28" spans="1:9" ht="12.75" customHeight="1">
      <c r="A28" s="25">
        <v>18</v>
      </c>
      <c r="B28" s="11">
        <v>6755</v>
      </c>
      <c r="C28" s="11">
        <v>34967</v>
      </c>
      <c r="D28" s="9"/>
      <c r="E28" s="9"/>
      <c r="F28" s="78">
        <v>4910</v>
      </c>
      <c r="G28" s="28">
        <v>5.1764618800888229</v>
      </c>
      <c r="H28" s="29"/>
      <c r="I28" s="10">
        <v>2127</v>
      </c>
    </row>
    <row r="29" spans="1:9" ht="12.75" customHeight="1">
      <c r="A29" s="25">
        <v>19</v>
      </c>
      <c r="B29" s="11">
        <v>7812</v>
      </c>
      <c r="C29" s="11">
        <v>39563</v>
      </c>
      <c r="D29" s="9"/>
      <c r="E29" s="9"/>
      <c r="F29" s="78">
        <v>4596</v>
      </c>
      <c r="G29" s="28">
        <v>5.0643881208397339</v>
      </c>
      <c r="H29" s="29"/>
      <c r="I29" s="10">
        <v>2407</v>
      </c>
    </row>
    <row r="30" spans="1:9" ht="12.75" customHeight="1">
      <c r="A30" s="25">
        <v>20</v>
      </c>
      <c r="B30" s="11">
        <v>8175</v>
      </c>
      <c r="C30" s="11">
        <v>40253</v>
      </c>
      <c r="D30" s="11">
        <v>21564</v>
      </c>
      <c r="E30" s="11">
        <v>18689</v>
      </c>
      <c r="F30" s="78">
        <v>690</v>
      </c>
      <c r="G30" s="28">
        <v>4.9239143730886852</v>
      </c>
      <c r="H30" s="29">
        <v>115.38338059821285</v>
      </c>
      <c r="I30" s="10">
        <v>2448</v>
      </c>
    </row>
    <row r="31" spans="1:9" ht="12.75" customHeight="1">
      <c r="A31" s="25">
        <v>21</v>
      </c>
      <c r="B31" s="11">
        <v>9511</v>
      </c>
      <c r="C31" s="11">
        <v>39347</v>
      </c>
      <c r="D31" s="11">
        <v>19861</v>
      </c>
      <c r="E31" s="11">
        <v>19486</v>
      </c>
      <c r="F31" s="78">
        <v>-906</v>
      </c>
      <c r="G31" s="28">
        <v>4.1369992640100932</v>
      </c>
      <c r="H31" s="29">
        <v>101.92445858565125</v>
      </c>
      <c r="I31" s="10">
        <v>2393</v>
      </c>
    </row>
    <row r="32" spans="1:9" ht="12.75" customHeight="1">
      <c r="A32" s="25">
        <v>22</v>
      </c>
      <c r="B32" s="11">
        <v>12671</v>
      </c>
      <c r="C32" s="11">
        <v>55875</v>
      </c>
      <c r="D32" s="11">
        <v>32166</v>
      </c>
      <c r="E32" s="11">
        <v>23709</v>
      </c>
      <c r="F32" s="78">
        <v>16528</v>
      </c>
      <c r="G32" s="28">
        <v>4.4096756372819828</v>
      </c>
      <c r="H32" s="29">
        <v>135.66999873465772</v>
      </c>
      <c r="I32" s="10">
        <v>3399</v>
      </c>
    </row>
    <row r="33" spans="1:9" ht="12.75" customHeight="1">
      <c r="A33" s="25">
        <v>23</v>
      </c>
      <c r="B33" s="11">
        <v>13870</v>
      </c>
      <c r="C33" s="11">
        <v>53062</v>
      </c>
      <c r="D33" s="11">
        <v>28053</v>
      </c>
      <c r="E33" s="11">
        <v>25009</v>
      </c>
      <c r="F33" s="78">
        <v>-2813</v>
      </c>
      <c r="G33" s="28">
        <v>3.825666906993511</v>
      </c>
      <c r="H33" s="29">
        <v>112.17161821744173</v>
      </c>
      <c r="I33" s="10">
        <v>3228</v>
      </c>
    </row>
    <row r="34" spans="1:9" ht="12.75" customHeight="1">
      <c r="A34" s="25">
        <v>24</v>
      </c>
      <c r="B34" s="11">
        <v>13602</v>
      </c>
      <c r="C34" s="11">
        <v>55546</v>
      </c>
      <c r="D34" s="11">
        <v>29934</v>
      </c>
      <c r="E34" s="11">
        <v>25612</v>
      </c>
      <c r="F34" s="78">
        <v>2484</v>
      </c>
      <c r="G34" s="28">
        <v>4.0836641670342599</v>
      </c>
      <c r="H34" s="29">
        <v>116.87490238950491</v>
      </c>
      <c r="I34" s="10">
        <v>3379</v>
      </c>
    </row>
    <row r="35" spans="1:9" ht="12.75" customHeight="1">
      <c r="A35" s="25">
        <v>25</v>
      </c>
      <c r="B35" s="9">
        <v>13231</v>
      </c>
      <c r="C35" s="11">
        <v>54198</v>
      </c>
      <c r="D35" s="9">
        <v>28146</v>
      </c>
      <c r="E35" s="9">
        <v>26052</v>
      </c>
      <c r="F35" s="78">
        <v>-1348</v>
      </c>
      <c r="G35" s="28">
        <v>4.0962890182147982</v>
      </c>
      <c r="H35" s="29">
        <v>108.03777061262092</v>
      </c>
      <c r="I35" s="10">
        <v>3297</v>
      </c>
    </row>
    <row r="36" spans="1:9" ht="12.75" customHeight="1">
      <c r="A36" s="25">
        <v>26</v>
      </c>
      <c r="B36" s="11">
        <v>14110</v>
      </c>
      <c r="C36" s="9">
        <v>55880</v>
      </c>
      <c r="D36" s="9">
        <v>28574</v>
      </c>
      <c r="E36" s="11">
        <v>27306</v>
      </c>
      <c r="F36" s="78">
        <v>1682</v>
      </c>
      <c r="G36" s="28">
        <v>3.9603118355776044</v>
      </c>
      <c r="H36" s="29">
        <v>104.64366805830221</v>
      </c>
      <c r="I36" s="10">
        <v>3399</v>
      </c>
    </row>
    <row r="37" spans="1:9" ht="12.75" customHeight="1">
      <c r="A37" s="25">
        <v>27</v>
      </c>
      <c r="B37" s="11">
        <v>14529</v>
      </c>
      <c r="C37" s="9">
        <v>58405</v>
      </c>
      <c r="D37" s="9">
        <v>29884</v>
      </c>
      <c r="E37" s="11">
        <v>28521</v>
      </c>
      <c r="F37" s="27">
        <v>2525</v>
      </c>
      <c r="G37" s="28">
        <v>4.0198912519788008</v>
      </c>
      <c r="H37" s="29">
        <v>104.77893481995721</v>
      </c>
      <c r="I37" s="10">
        <v>3553</v>
      </c>
    </row>
    <row r="38" spans="1:9" ht="12.75" customHeight="1">
      <c r="A38" s="25">
        <v>28</v>
      </c>
      <c r="B38" s="11">
        <v>15045</v>
      </c>
      <c r="C38" s="9">
        <v>60504</v>
      </c>
      <c r="D38" s="9">
        <v>30970</v>
      </c>
      <c r="E38" s="11">
        <v>29534</v>
      </c>
      <c r="F38" s="27">
        <v>2099</v>
      </c>
      <c r="G38" s="28">
        <v>4.0215353938185441</v>
      </c>
      <c r="H38" s="29">
        <v>104.86219272702648</v>
      </c>
      <c r="I38" s="10">
        <v>3680</v>
      </c>
    </row>
    <row r="39" spans="1:9" ht="12.75" customHeight="1">
      <c r="A39" s="25">
        <v>29</v>
      </c>
      <c r="B39" s="11">
        <v>15964</v>
      </c>
      <c r="C39" s="9">
        <v>63859</v>
      </c>
      <c r="D39" s="11">
        <v>32942</v>
      </c>
      <c r="E39" s="11">
        <v>30917</v>
      </c>
      <c r="F39" s="27">
        <v>3355</v>
      </c>
      <c r="G39" s="28">
        <v>4.0001879228263597</v>
      </c>
      <c r="H39" s="29">
        <v>106.54979461137886</v>
      </c>
      <c r="I39" s="10">
        <v>3884</v>
      </c>
    </row>
    <row r="40" spans="1:9" ht="12.75" customHeight="1">
      <c r="A40" s="25">
        <v>30</v>
      </c>
      <c r="B40" s="11">
        <v>17035</v>
      </c>
      <c r="C40" s="9">
        <v>67308</v>
      </c>
      <c r="D40" s="11">
        <v>34735</v>
      </c>
      <c r="E40" s="11">
        <v>32573</v>
      </c>
      <c r="F40" s="27">
        <v>3449</v>
      </c>
      <c r="G40" s="28">
        <v>3.9511593777516878</v>
      </c>
      <c r="H40" s="29">
        <v>106.63739907285175</v>
      </c>
      <c r="I40" s="10">
        <v>4094</v>
      </c>
    </row>
    <row r="41" spans="1:9" ht="12.75" customHeight="1">
      <c r="A41" s="55">
        <v>31</v>
      </c>
      <c r="B41" s="163">
        <v>17804</v>
      </c>
      <c r="C41" s="9">
        <v>69488</v>
      </c>
      <c r="D41" s="11">
        <v>35922</v>
      </c>
      <c r="E41" s="11">
        <v>33566</v>
      </c>
      <c r="F41" s="27">
        <v>2180</v>
      </c>
      <c r="G41" s="28">
        <v>3.90294315884071</v>
      </c>
      <c r="H41" s="29">
        <v>107.01900732884467</v>
      </c>
      <c r="I41" s="10">
        <v>4227</v>
      </c>
    </row>
    <row r="42" spans="1:9" ht="12.75" customHeight="1">
      <c r="A42" s="55">
        <v>32</v>
      </c>
      <c r="B42" s="163">
        <v>19423</v>
      </c>
      <c r="C42" s="9">
        <v>75061</v>
      </c>
      <c r="D42" s="11">
        <v>38906</v>
      </c>
      <c r="E42" s="11">
        <v>36155</v>
      </c>
      <c r="F42" s="27">
        <v>5573</v>
      </c>
      <c r="G42" s="28">
        <v>3.8645420377902489</v>
      </c>
      <c r="H42" s="29">
        <v>107.60890609874151</v>
      </c>
      <c r="I42" s="10">
        <v>4566</v>
      </c>
    </row>
    <row r="43" spans="1:9" ht="12.75" customHeight="1">
      <c r="A43" s="55">
        <v>33</v>
      </c>
      <c r="B43" s="163">
        <v>20982</v>
      </c>
      <c r="C43" s="9">
        <v>79522</v>
      </c>
      <c r="D43" s="11">
        <v>41146</v>
      </c>
      <c r="E43" s="11">
        <v>38376</v>
      </c>
      <c r="F43" s="27">
        <v>4461</v>
      </c>
      <c r="G43" s="28">
        <v>3.7900104851777714</v>
      </c>
      <c r="H43" s="29">
        <v>107.21805294976025</v>
      </c>
      <c r="I43" s="10">
        <v>4972</v>
      </c>
    </row>
    <row r="44" spans="1:9" ht="12.75" customHeight="1">
      <c r="A44" s="55">
        <v>34</v>
      </c>
      <c r="B44" s="163">
        <v>22580</v>
      </c>
      <c r="C44" s="9">
        <v>84765</v>
      </c>
      <c r="D44" s="11">
        <v>43845</v>
      </c>
      <c r="E44" s="11">
        <v>40920</v>
      </c>
      <c r="F44" s="27">
        <v>5243</v>
      </c>
      <c r="G44" s="28">
        <v>3.753985828166519</v>
      </c>
      <c r="H44" s="29">
        <v>107.14809384164224</v>
      </c>
      <c r="I44" s="10">
        <v>5037</v>
      </c>
    </row>
    <row r="45" spans="1:9" ht="12.75" customHeight="1">
      <c r="A45" s="55">
        <v>35</v>
      </c>
      <c r="B45" s="163">
        <v>25269</v>
      </c>
      <c r="C45" s="9">
        <v>92090</v>
      </c>
      <c r="D45" s="11">
        <v>47581</v>
      </c>
      <c r="E45" s="11">
        <v>44509</v>
      </c>
      <c r="F45" s="27">
        <v>7325</v>
      </c>
      <c r="G45" s="28">
        <v>3.6443864023111323</v>
      </c>
      <c r="H45" s="29">
        <v>106.90197488148465</v>
      </c>
      <c r="I45" s="10">
        <v>5472</v>
      </c>
    </row>
    <row r="46" spans="1:9" ht="12.75" customHeight="1">
      <c r="A46" s="55">
        <v>36</v>
      </c>
      <c r="B46" s="163">
        <v>27260</v>
      </c>
      <c r="C46" s="9">
        <v>97579</v>
      </c>
      <c r="D46" s="11">
        <v>50532</v>
      </c>
      <c r="E46" s="11">
        <v>47047</v>
      </c>
      <c r="F46" s="27">
        <v>5489</v>
      </c>
      <c r="G46" s="28">
        <v>3.5795671313279529</v>
      </c>
      <c r="H46" s="29">
        <v>107.40748613089039</v>
      </c>
      <c r="I46" s="10">
        <v>5797</v>
      </c>
    </row>
    <row r="47" spans="1:9" ht="12.75" customHeight="1">
      <c r="A47" s="55">
        <v>37</v>
      </c>
      <c r="B47" s="163">
        <v>29289</v>
      </c>
      <c r="C47" s="9">
        <v>102491</v>
      </c>
      <c r="D47" s="11">
        <v>53127</v>
      </c>
      <c r="E47" s="11">
        <v>49364</v>
      </c>
      <c r="F47" s="27">
        <v>4912</v>
      </c>
      <c r="G47" s="28">
        <v>3.4993000785277748</v>
      </c>
      <c r="H47" s="29">
        <v>107.62296410339518</v>
      </c>
      <c r="I47" s="10">
        <v>6089.7801544860376</v>
      </c>
    </row>
    <row r="48" spans="1:9" ht="12.75" customHeight="1">
      <c r="A48" s="55">
        <v>38</v>
      </c>
      <c r="B48" s="163">
        <v>32728</v>
      </c>
      <c r="C48" s="9">
        <v>112311</v>
      </c>
      <c r="D48" s="11">
        <v>58234</v>
      </c>
      <c r="E48" s="11">
        <v>54077</v>
      </c>
      <c r="F48" s="27">
        <v>9820</v>
      </c>
      <c r="G48" s="28">
        <v>3.4316487411390857</v>
      </c>
      <c r="H48" s="29">
        <v>107.68718678920798</v>
      </c>
      <c r="I48" s="10">
        <v>6673.2620320855622</v>
      </c>
    </row>
    <row r="49" spans="1:9" ht="12.75" customHeight="1">
      <c r="A49" s="55">
        <v>39</v>
      </c>
      <c r="B49" s="163">
        <v>37993</v>
      </c>
      <c r="C49" s="9">
        <v>119940</v>
      </c>
      <c r="D49" s="11">
        <v>62476</v>
      </c>
      <c r="E49" s="11">
        <v>57464</v>
      </c>
      <c r="F49" s="27">
        <v>7629</v>
      </c>
      <c r="G49" s="28">
        <v>3.1568973231911142</v>
      </c>
      <c r="H49" s="29">
        <v>108.72198245858276</v>
      </c>
      <c r="I49" s="10">
        <v>7126.5597147950093</v>
      </c>
    </row>
    <row r="50" spans="1:9" ht="12.75" customHeight="1">
      <c r="A50" s="55">
        <v>40</v>
      </c>
      <c r="B50" s="163">
        <v>41715</v>
      </c>
      <c r="C50" s="9">
        <v>125200</v>
      </c>
      <c r="D50" s="11">
        <v>64871</v>
      </c>
      <c r="E50" s="11">
        <v>60329</v>
      </c>
      <c r="F50" s="27">
        <v>5260</v>
      </c>
      <c r="G50" s="28">
        <v>3.0013184705741338</v>
      </c>
      <c r="H50" s="29">
        <v>107.52871753219844</v>
      </c>
      <c r="I50" s="10">
        <v>7439.0968508615579</v>
      </c>
    </row>
    <row r="51" spans="1:9" ht="12.75" customHeight="1">
      <c r="A51" s="55">
        <v>41</v>
      </c>
      <c r="B51" s="163">
        <v>45562</v>
      </c>
      <c r="C51" s="9">
        <v>131307</v>
      </c>
      <c r="D51" s="11">
        <v>69377</v>
      </c>
      <c r="E51" s="11">
        <v>61930</v>
      </c>
      <c r="F51" s="27">
        <v>6107</v>
      </c>
      <c r="G51" s="28">
        <v>2.8819410912602605</v>
      </c>
      <c r="H51" s="29">
        <v>112.02486678507992</v>
      </c>
      <c r="I51" s="10">
        <v>7801.9607843137264</v>
      </c>
    </row>
    <row r="52" spans="1:9" ht="12.75" customHeight="1">
      <c r="A52" s="55">
        <v>42</v>
      </c>
      <c r="B52" s="163">
        <v>48870</v>
      </c>
      <c r="C52" s="9">
        <v>136561</v>
      </c>
      <c r="D52" s="11">
        <v>70519</v>
      </c>
      <c r="E52" s="11">
        <v>66042</v>
      </c>
      <c r="F52" s="27">
        <v>5254</v>
      </c>
      <c r="G52" s="28">
        <v>2.7943728258645386</v>
      </c>
      <c r="H52" s="29">
        <v>106.77901941188941</v>
      </c>
      <c r="I52" s="10">
        <v>8114.1414141414152</v>
      </c>
    </row>
    <row r="53" spans="1:9" ht="12.75" customHeight="1">
      <c r="A53" s="55">
        <v>43</v>
      </c>
      <c r="B53" s="163">
        <v>51780</v>
      </c>
      <c r="C53" s="9">
        <v>142423</v>
      </c>
      <c r="D53" s="11">
        <v>74080</v>
      </c>
      <c r="E53" s="11">
        <v>68343</v>
      </c>
      <c r="F53" s="27">
        <v>5862</v>
      </c>
      <c r="G53" s="28">
        <v>2.7505407493240632</v>
      </c>
      <c r="H53" s="29">
        <v>108.39442225246185</v>
      </c>
      <c r="I53" s="10">
        <v>8462.4480095068338</v>
      </c>
    </row>
    <row r="54" spans="1:9" ht="12.75" customHeight="1">
      <c r="A54" s="55">
        <v>44</v>
      </c>
      <c r="B54" s="163">
        <v>53995</v>
      </c>
      <c r="C54" s="9">
        <v>146787</v>
      </c>
      <c r="D54" s="11">
        <v>76305</v>
      </c>
      <c r="E54" s="11">
        <v>70482</v>
      </c>
      <c r="F54" s="27">
        <v>4364</v>
      </c>
      <c r="G54" s="28">
        <v>2.7185294934716175</v>
      </c>
      <c r="H54" s="29">
        <v>108.26168383417043</v>
      </c>
      <c r="I54" s="10">
        <v>8721.7468805704102</v>
      </c>
    </row>
    <row r="55" spans="1:9" ht="12.75" customHeight="1">
      <c r="A55" s="55">
        <v>45</v>
      </c>
      <c r="B55" s="163">
        <v>55226</v>
      </c>
      <c r="C55" s="9">
        <v>149113</v>
      </c>
      <c r="D55" s="11">
        <v>77402</v>
      </c>
      <c r="E55" s="11">
        <v>71711</v>
      </c>
      <c r="F55" s="27">
        <v>2326</v>
      </c>
      <c r="G55" s="28">
        <v>2.7000507007568899</v>
      </c>
      <c r="H55" s="29">
        <v>107.93602097307246</v>
      </c>
      <c r="I55" s="10">
        <v>8859.95246583482</v>
      </c>
    </row>
    <row r="56" spans="1:9" ht="12.75" customHeight="1">
      <c r="A56" s="55">
        <v>46</v>
      </c>
      <c r="B56" s="163">
        <v>56519</v>
      </c>
      <c r="C56" s="9">
        <v>151665</v>
      </c>
      <c r="D56" s="11">
        <v>78809</v>
      </c>
      <c r="E56" s="11">
        <v>72856</v>
      </c>
      <c r="F56" s="27">
        <v>2552</v>
      </c>
      <c r="G56" s="28">
        <v>2.6834338894884904</v>
      </c>
      <c r="H56" s="29">
        <v>108.17091248490172</v>
      </c>
      <c r="I56" s="10">
        <v>9011.5864527629237</v>
      </c>
    </row>
    <row r="57" spans="1:9" ht="12.75" customHeight="1">
      <c r="A57" s="55">
        <v>47</v>
      </c>
      <c r="B57" s="163">
        <v>57875</v>
      </c>
      <c r="C57" s="9">
        <v>153308</v>
      </c>
      <c r="D57" s="11">
        <v>79674</v>
      </c>
      <c r="E57" s="11">
        <v>73634</v>
      </c>
      <c r="F57" s="27">
        <v>1643</v>
      </c>
      <c r="G57" s="28">
        <v>2.6489503239740819</v>
      </c>
      <c r="H57" s="29">
        <v>108.20273243338676</v>
      </c>
      <c r="I57" s="10">
        <v>9109.2097445038635</v>
      </c>
    </row>
    <row r="58" spans="1:9" ht="12.75" customHeight="1">
      <c r="A58" s="55">
        <v>48</v>
      </c>
      <c r="B58" s="163">
        <v>59301</v>
      </c>
      <c r="C58" s="9">
        <v>155533</v>
      </c>
      <c r="D58" s="11">
        <v>80589</v>
      </c>
      <c r="E58" s="11">
        <v>74944</v>
      </c>
      <c r="F58" s="27">
        <v>2225</v>
      </c>
      <c r="G58" s="28">
        <v>2.6227719600006747</v>
      </c>
      <c r="H58" s="29">
        <v>107.53229077711357</v>
      </c>
      <c r="I58" s="10">
        <v>9241.4141414141432</v>
      </c>
    </row>
    <row r="59" spans="1:9" ht="12.75" customHeight="1">
      <c r="A59" s="55">
        <v>49</v>
      </c>
      <c r="B59" s="163">
        <v>60414</v>
      </c>
      <c r="C59" s="9">
        <v>157108</v>
      </c>
      <c r="D59" s="11">
        <v>81074</v>
      </c>
      <c r="E59" s="11">
        <v>76034</v>
      </c>
      <c r="F59" s="27">
        <v>1575</v>
      </c>
      <c r="G59" s="28">
        <v>2.6005230575694376</v>
      </c>
      <c r="H59" s="29">
        <v>106.62861351500645</v>
      </c>
      <c r="I59" s="10">
        <v>9334.9970291146765</v>
      </c>
    </row>
    <row r="60" spans="1:9" ht="12.75" customHeight="1">
      <c r="A60" s="203">
        <v>50</v>
      </c>
      <c r="B60" s="206">
        <v>61548</v>
      </c>
      <c r="C60" s="17">
        <v>158354</v>
      </c>
      <c r="D60" s="31">
        <v>81834</v>
      </c>
      <c r="E60" s="31">
        <v>76520</v>
      </c>
      <c r="F60" s="32">
        <v>1246</v>
      </c>
      <c r="G60" s="36">
        <v>2.5728537076753102</v>
      </c>
      <c r="H60" s="37">
        <v>106.94458964976477</v>
      </c>
      <c r="I60" s="18">
        <v>9409.031491384434</v>
      </c>
    </row>
    <row r="61" spans="1:9" ht="6" customHeight="1"/>
    <row r="62" spans="1:9" ht="45.75" customHeight="1">
      <c r="A62" s="501" t="s">
        <v>210</v>
      </c>
      <c r="B62" s="502"/>
      <c r="C62" s="502"/>
      <c r="D62" s="502"/>
      <c r="E62" s="502"/>
      <c r="F62" s="502"/>
      <c r="G62" s="502"/>
      <c r="H62" s="502"/>
      <c r="I62" s="503"/>
    </row>
    <row r="107" ht="13.5" customHeight="1"/>
  </sheetData>
  <mergeCells count="7">
    <mergeCell ref="A62:I62"/>
    <mergeCell ref="H1:H2"/>
    <mergeCell ref="I1:I2"/>
    <mergeCell ref="A1:A2"/>
    <mergeCell ref="B1:B2"/>
    <mergeCell ref="C1:F1"/>
    <mergeCell ref="G1:G2"/>
  </mergeCells>
  <phoneticPr fontId="2"/>
  <pageMargins left="1.0629921259842521" right="0.78740157480314965" top="1.0236220472440944" bottom="0.6692913385826772" header="0.39370078740157483" footer="0.51181102362204722"/>
  <pageSetup paperSize="9" scale="97" orientation="portrait" r:id="rId1"/>
  <headerFooter alignWithMargins="0">
    <oddHeader>&amp;C&amp;14第３表　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/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/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4</v>
      </c>
      <c r="D2" s="372">
        <v>18</v>
      </c>
      <c r="E2" s="372">
        <v>2</v>
      </c>
      <c r="F2" s="372">
        <v>7</v>
      </c>
      <c r="G2" s="374"/>
      <c r="H2" s="224"/>
      <c r="I2" s="224"/>
      <c r="J2" s="224"/>
      <c r="K2" s="224"/>
      <c r="L2" s="438">
        <v>31</v>
      </c>
      <c r="M2" s="435">
        <v>53</v>
      </c>
      <c r="N2" s="372">
        <v>8</v>
      </c>
      <c r="O2" s="372">
        <v>4</v>
      </c>
      <c r="P2" s="372">
        <v>15</v>
      </c>
      <c r="Q2" s="372">
        <v>17</v>
      </c>
      <c r="R2" s="224"/>
      <c r="S2" s="224"/>
      <c r="T2" s="224"/>
      <c r="U2" s="224"/>
      <c r="V2" s="224"/>
      <c r="W2" s="438">
        <v>44</v>
      </c>
    </row>
    <row r="3" spans="2:23">
      <c r="B3" s="435">
        <v>1</v>
      </c>
      <c r="C3" s="372">
        <v>9</v>
      </c>
      <c r="D3" s="372">
        <v>15</v>
      </c>
      <c r="E3" s="372">
        <v>6</v>
      </c>
      <c r="F3" s="372">
        <v>9</v>
      </c>
      <c r="G3" s="374"/>
      <c r="H3" s="224"/>
      <c r="I3" s="224"/>
      <c r="J3" s="224"/>
      <c r="K3" s="224"/>
      <c r="L3" s="438">
        <v>39</v>
      </c>
      <c r="M3" s="435">
        <v>54</v>
      </c>
      <c r="N3" s="372">
        <v>15</v>
      </c>
      <c r="O3" s="372">
        <v>22</v>
      </c>
      <c r="P3" s="372">
        <v>16</v>
      </c>
      <c r="Q3" s="372">
        <v>18</v>
      </c>
      <c r="R3" s="224"/>
      <c r="S3" s="224"/>
      <c r="T3" s="224"/>
      <c r="U3" s="224"/>
      <c r="V3" s="224"/>
      <c r="W3" s="438">
        <v>71</v>
      </c>
    </row>
    <row r="4" spans="2:23">
      <c r="B4" s="435">
        <v>2</v>
      </c>
      <c r="C4" s="372">
        <v>8</v>
      </c>
      <c r="D4" s="372">
        <v>14</v>
      </c>
      <c r="E4" s="372">
        <v>6</v>
      </c>
      <c r="F4" s="372">
        <v>13</v>
      </c>
      <c r="G4" s="374"/>
      <c r="H4" s="224"/>
      <c r="I4" s="224"/>
      <c r="J4" s="224"/>
      <c r="K4" s="224"/>
      <c r="L4" s="438">
        <v>41</v>
      </c>
      <c r="M4" s="435">
        <v>55</v>
      </c>
      <c r="N4" s="372">
        <v>11</v>
      </c>
      <c r="O4" s="372">
        <v>11</v>
      </c>
      <c r="P4" s="372">
        <v>9</v>
      </c>
      <c r="Q4" s="372">
        <v>10</v>
      </c>
      <c r="R4" s="224"/>
      <c r="S4" s="224"/>
      <c r="T4" s="224"/>
      <c r="U4" s="224"/>
      <c r="V4" s="224"/>
      <c r="W4" s="438">
        <v>41</v>
      </c>
    </row>
    <row r="5" spans="2:23">
      <c r="B5" s="435">
        <v>3</v>
      </c>
      <c r="C5" s="372">
        <v>3</v>
      </c>
      <c r="D5" s="372">
        <v>11</v>
      </c>
      <c r="E5" s="372">
        <v>5</v>
      </c>
      <c r="F5" s="372">
        <v>5</v>
      </c>
      <c r="G5" s="374"/>
      <c r="H5" s="224"/>
      <c r="I5" s="224"/>
      <c r="J5" s="224"/>
      <c r="K5" s="224"/>
      <c r="L5" s="438">
        <v>24</v>
      </c>
      <c r="M5" s="435">
        <v>56</v>
      </c>
      <c r="N5" s="372">
        <v>11</v>
      </c>
      <c r="O5" s="372">
        <v>11</v>
      </c>
      <c r="P5" s="372">
        <v>15</v>
      </c>
      <c r="Q5" s="372">
        <v>11</v>
      </c>
      <c r="R5" s="224"/>
      <c r="S5" s="224"/>
      <c r="T5" s="224"/>
      <c r="U5" s="224"/>
      <c r="V5" s="224"/>
      <c r="W5" s="438">
        <v>48</v>
      </c>
    </row>
    <row r="6" spans="2:23">
      <c r="B6" s="435">
        <v>4</v>
      </c>
      <c r="C6" s="372">
        <v>2</v>
      </c>
      <c r="D6" s="372">
        <v>6</v>
      </c>
      <c r="E6" s="372">
        <v>4</v>
      </c>
      <c r="F6" s="372">
        <v>1</v>
      </c>
      <c r="G6" s="374"/>
      <c r="H6" s="224"/>
      <c r="I6" s="224"/>
      <c r="J6" s="224"/>
      <c r="K6" s="224"/>
      <c r="L6" s="438">
        <v>13</v>
      </c>
      <c r="M6" s="435">
        <v>57</v>
      </c>
      <c r="N6" s="372">
        <v>11</v>
      </c>
      <c r="O6" s="372">
        <v>12</v>
      </c>
      <c r="P6" s="372">
        <v>12</v>
      </c>
      <c r="Q6" s="372">
        <v>12</v>
      </c>
      <c r="R6" s="224"/>
      <c r="S6" s="224"/>
      <c r="T6" s="224"/>
      <c r="U6" s="224"/>
      <c r="V6" s="224"/>
      <c r="W6" s="438">
        <v>47</v>
      </c>
    </row>
    <row r="7" spans="2:23">
      <c r="B7" s="435">
        <v>5</v>
      </c>
      <c r="C7" s="372">
        <v>6</v>
      </c>
      <c r="D7" s="372">
        <v>12</v>
      </c>
      <c r="E7" s="372">
        <v>12</v>
      </c>
      <c r="F7" s="372">
        <v>5</v>
      </c>
      <c r="G7" s="374"/>
      <c r="H7" s="224"/>
      <c r="I7" s="224"/>
      <c r="J7" s="224"/>
      <c r="K7" s="224"/>
      <c r="L7" s="438">
        <v>35</v>
      </c>
      <c r="M7" s="435">
        <v>58</v>
      </c>
      <c r="N7" s="372">
        <v>3</v>
      </c>
      <c r="O7" s="372">
        <v>5</v>
      </c>
      <c r="P7" s="372">
        <v>13</v>
      </c>
      <c r="Q7" s="372">
        <v>11</v>
      </c>
      <c r="R7" s="224"/>
      <c r="S7" s="224"/>
      <c r="T7" s="224"/>
      <c r="U7" s="224"/>
      <c r="V7" s="224"/>
      <c r="W7" s="438">
        <v>32</v>
      </c>
    </row>
    <row r="8" spans="2:23">
      <c r="B8" s="435">
        <v>6</v>
      </c>
      <c r="C8" s="372">
        <v>4</v>
      </c>
      <c r="D8" s="372">
        <v>13</v>
      </c>
      <c r="E8" s="372">
        <v>4</v>
      </c>
      <c r="F8" s="372">
        <v>4</v>
      </c>
      <c r="G8" s="374"/>
      <c r="H8" s="224"/>
      <c r="I8" s="224"/>
      <c r="J8" s="224"/>
      <c r="K8" s="224"/>
      <c r="L8" s="438">
        <v>25</v>
      </c>
      <c r="M8" s="435">
        <v>59</v>
      </c>
      <c r="N8" s="372">
        <v>5</v>
      </c>
      <c r="O8" s="372">
        <v>8</v>
      </c>
      <c r="P8" s="372">
        <v>10</v>
      </c>
      <c r="Q8" s="372">
        <v>7</v>
      </c>
      <c r="R8" s="224"/>
      <c r="S8" s="224"/>
      <c r="T8" s="224"/>
      <c r="U8" s="224"/>
      <c r="V8" s="224"/>
      <c r="W8" s="438">
        <v>30</v>
      </c>
    </row>
    <row r="9" spans="2:23">
      <c r="B9" s="435">
        <v>7</v>
      </c>
      <c r="C9" s="372">
        <v>2</v>
      </c>
      <c r="D9" s="372">
        <v>14</v>
      </c>
      <c r="E9" s="372">
        <v>5</v>
      </c>
      <c r="F9" s="372">
        <v>11</v>
      </c>
      <c r="G9" s="374"/>
      <c r="H9" s="224"/>
      <c r="I9" s="224"/>
      <c r="J9" s="224"/>
      <c r="K9" s="224"/>
      <c r="L9" s="438">
        <v>32</v>
      </c>
      <c r="M9" s="435">
        <v>60</v>
      </c>
      <c r="N9" s="372">
        <v>5</v>
      </c>
      <c r="O9" s="372">
        <v>5</v>
      </c>
      <c r="P9" s="372">
        <v>6</v>
      </c>
      <c r="Q9" s="372">
        <v>5</v>
      </c>
      <c r="R9" s="224"/>
      <c r="S9" s="224"/>
      <c r="T9" s="224"/>
      <c r="U9" s="224"/>
      <c r="V9" s="224"/>
      <c r="W9" s="438">
        <v>21</v>
      </c>
    </row>
    <row r="10" spans="2:23">
      <c r="B10" s="435">
        <v>8</v>
      </c>
      <c r="C10" s="372">
        <v>7</v>
      </c>
      <c r="D10" s="372">
        <v>11</v>
      </c>
      <c r="E10" s="372">
        <v>12</v>
      </c>
      <c r="F10" s="372">
        <v>5</v>
      </c>
      <c r="G10" s="374"/>
      <c r="H10" s="224"/>
      <c r="I10" s="224"/>
      <c r="J10" s="224"/>
      <c r="K10" s="224"/>
      <c r="L10" s="438">
        <v>35</v>
      </c>
      <c r="M10" s="435">
        <v>61</v>
      </c>
      <c r="N10" s="372">
        <v>5</v>
      </c>
      <c r="O10" s="372">
        <v>9</v>
      </c>
      <c r="P10" s="372">
        <v>9</v>
      </c>
      <c r="Q10" s="372">
        <v>6</v>
      </c>
      <c r="R10" s="224"/>
      <c r="S10" s="224"/>
      <c r="T10" s="224"/>
      <c r="U10" s="224"/>
      <c r="V10" s="224"/>
      <c r="W10" s="438">
        <v>29</v>
      </c>
    </row>
    <row r="11" spans="2:23">
      <c r="B11" s="435">
        <v>9</v>
      </c>
      <c r="C11" s="372">
        <v>6</v>
      </c>
      <c r="D11" s="372">
        <v>10</v>
      </c>
      <c r="E11" s="372">
        <v>11</v>
      </c>
      <c r="F11" s="372">
        <v>5</v>
      </c>
      <c r="G11" s="374"/>
      <c r="H11" s="224"/>
      <c r="I11" s="224"/>
      <c r="J11" s="224"/>
      <c r="K11" s="224"/>
      <c r="L11" s="438">
        <v>32</v>
      </c>
      <c r="M11" s="435">
        <v>62</v>
      </c>
      <c r="N11" s="372">
        <v>4</v>
      </c>
      <c r="O11" s="372">
        <v>11</v>
      </c>
      <c r="P11" s="372">
        <v>10</v>
      </c>
      <c r="Q11" s="372">
        <v>6</v>
      </c>
      <c r="R11" s="224"/>
      <c r="S11" s="224"/>
      <c r="T11" s="224"/>
      <c r="U11" s="224"/>
      <c r="V11" s="224"/>
      <c r="W11" s="438">
        <v>31</v>
      </c>
    </row>
    <row r="12" spans="2:23">
      <c r="B12" s="435">
        <v>10</v>
      </c>
      <c r="C12" s="372">
        <v>1</v>
      </c>
      <c r="D12" s="372">
        <v>8</v>
      </c>
      <c r="E12" s="372">
        <v>9</v>
      </c>
      <c r="F12" s="372">
        <v>8</v>
      </c>
      <c r="G12" s="374"/>
      <c r="H12" s="224"/>
      <c r="I12" s="224"/>
      <c r="J12" s="224"/>
      <c r="K12" s="224"/>
      <c r="L12" s="438">
        <v>26</v>
      </c>
      <c r="M12" s="435">
        <v>63</v>
      </c>
      <c r="N12" s="372">
        <v>10</v>
      </c>
      <c r="O12" s="372">
        <v>6</v>
      </c>
      <c r="P12" s="372">
        <v>13</v>
      </c>
      <c r="Q12" s="372">
        <v>12</v>
      </c>
      <c r="R12" s="224"/>
      <c r="S12" s="224"/>
      <c r="T12" s="224"/>
      <c r="U12" s="224"/>
      <c r="V12" s="224"/>
      <c r="W12" s="438">
        <v>41</v>
      </c>
    </row>
    <row r="13" spans="2:23">
      <c r="B13" s="435">
        <v>11</v>
      </c>
      <c r="C13" s="372">
        <v>7</v>
      </c>
      <c r="D13" s="372">
        <v>12</v>
      </c>
      <c r="E13" s="372">
        <v>9</v>
      </c>
      <c r="F13" s="372">
        <v>14</v>
      </c>
      <c r="G13" s="374"/>
      <c r="H13" s="224"/>
      <c r="I13" s="224"/>
      <c r="J13" s="224"/>
      <c r="K13" s="224"/>
      <c r="L13" s="438">
        <v>42</v>
      </c>
      <c r="M13" s="435">
        <v>64</v>
      </c>
      <c r="N13" s="372">
        <v>2</v>
      </c>
      <c r="O13" s="372">
        <v>3</v>
      </c>
      <c r="P13" s="372">
        <v>8</v>
      </c>
      <c r="Q13" s="372">
        <v>10</v>
      </c>
      <c r="R13" s="224"/>
      <c r="S13" s="224"/>
      <c r="T13" s="224"/>
      <c r="U13" s="224"/>
      <c r="V13" s="224"/>
      <c r="W13" s="438">
        <v>23</v>
      </c>
    </row>
    <row r="14" spans="2:23">
      <c r="B14" s="435">
        <v>12</v>
      </c>
      <c r="C14" s="372">
        <v>7</v>
      </c>
      <c r="D14" s="372">
        <v>8</v>
      </c>
      <c r="E14" s="372">
        <v>9</v>
      </c>
      <c r="F14" s="372">
        <v>9</v>
      </c>
      <c r="G14" s="374"/>
      <c r="H14" s="224"/>
      <c r="I14" s="224"/>
      <c r="J14" s="224"/>
      <c r="K14" s="224"/>
      <c r="L14" s="438">
        <v>33</v>
      </c>
      <c r="M14" s="435">
        <v>65</v>
      </c>
      <c r="N14" s="372">
        <v>14</v>
      </c>
      <c r="O14" s="372">
        <v>4</v>
      </c>
      <c r="P14" s="372">
        <v>14</v>
      </c>
      <c r="Q14" s="372">
        <v>5</v>
      </c>
      <c r="R14" s="224"/>
      <c r="S14" s="224"/>
      <c r="T14" s="224"/>
      <c r="U14" s="224"/>
      <c r="V14" s="224"/>
      <c r="W14" s="438">
        <v>37</v>
      </c>
    </row>
    <row r="15" spans="2:23">
      <c r="B15" s="435">
        <v>13</v>
      </c>
      <c r="C15" s="372">
        <v>13</v>
      </c>
      <c r="D15" s="372">
        <v>10</v>
      </c>
      <c r="E15" s="372">
        <v>15</v>
      </c>
      <c r="F15" s="372">
        <v>11</v>
      </c>
      <c r="G15" s="374"/>
      <c r="H15" s="224"/>
      <c r="I15" s="224"/>
      <c r="J15" s="224"/>
      <c r="K15" s="224"/>
      <c r="L15" s="438">
        <v>49</v>
      </c>
      <c r="M15" s="435">
        <v>66</v>
      </c>
      <c r="N15" s="372">
        <v>5</v>
      </c>
      <c r="O15" s="372">
        <v>6</v>
      </c>
      <c r="P15" s="372">
        <v>8</v>
      </c>
      <c r="Q15" s="372">
        <v>11</v>
      </c>
      <c r="R15" s="224"/>
      <c r="S15" s="224"/>
      <c r="T15" s="224"/>
      <c r="U15" s="224"/>
      <c r="V15" s="224"/>
      <c r="W15" s="438">
        <v>30</v>
      </c>
    </row>
    <row r="16" spans="2:23">
      <c r="B16" s="435">
        <v>14</v>
      </c>
      <c r="C16" s="372">
        <v>6</v>
      </c>
      <c r="D16" s="372">
        <v>11</v>
      </c>
      <c r="E16" s="372">
        <v>14</v>
      </c>
      <c r="F16" s="372">
        <v>6</v>
      </c>
      <c r="G16" s="374"/>
      <c r="H16" s="224"/>
      <c r="I16" s="224"/>
      <c r="J16" s="224"/>
      <c r="K16" s="224"/>
      <c r="L16" s="438">
        <v>37</v>
      </c>
      <c r="M16" s="435">
        <v>67</v>
      </c>
      <c r="N16" s="372">
        <v>7</v>
      </c>
      <c r="O16" s="372">
        <v>10</v>
      </c>
      <c r="P16" s="372">
        <v>8</v>
      </c>
      <c r="Q16" s="372">
        <v>7</v>
      </c>
      <c r="R16" s="224"/>
      <c r="S16" s="224"/>
      <c r="T16" s="224"/>
      <c r="U16" s="224"/>
      <c r="V16" s="224"/>
      <c r="W16" s="438">
        <v>32</v>
      </c>
    </row>
    <row r="17" spans="2:23">
      <c r="B17" s="435">
        <v>15</v>
      </c>
      <c r="C17" s="372">
        <v>7</v>
      </c>
      <c r="D17" s="372">
        <v>8</v>
      </c>
      <c r="E17" s="372">
        <v>11</v>
      </c>
      <c r="F17" s="372">
        <v>8</v>
      </c>
      <c r="G17" s="374"/>
      <c r="H17" s="224"/>
      <c r="I17" s="224"/>
      <c r="J17" s="224"/>
      <c r="K17" s="224"/>
      <c r="L17" s="438">
        <v>34</v>
      </c>
      <c r="M17" s="435">
        <v>68</v>
      </c>
      <c r="N17" s="372">
        <v>7</v>
      </c>
      <c r="O17" s="372">
        <v>5</v>
      </c>
      <c r="P17" s="372">
        <v>7</v>
      </c>
      <c r="Q17" s="372">
        <v>13</v>
      </c>
      <c r="R17" s="224"/>
      <c r="S17" s="224"/>
      <c r="T17" s="224"/>
      <c r="U17" s="224"/>
      <c r="V17" s="224"/>
      <c r="W17" s="438">
        <v>32</v>
      </c>
    </row>
    <row r="18" spans="2:23">
      <c r="B18" s="435">
        <v>16</v>
      </c>
      <c r="C18" s="372">
        <v>10</v>
      </c>
      <c r="D18" s="372">
        <v>7</v>
      </c>
      <c r="E18" s="372">
        <v>16</v>
      </c>
      <c r="F18" s="372">
        <v>5</v>
      </c>
      <c r="G18" s="374"/>
      <c r="H18" s="224"/>
      <c r="I18" s="224"/>
      <c r="J18" s="224"/>
      <c r="K18" s="224"/>
      <c r="L18" s="438">
        <v>38</v>
      </c>
      <c r="M18" s="435">
        <v>69</v>
      </c>
      <c r="N18" s="372">
        <v>7</v>
      </c>
      <c r="O18" s="372">
        <v>7</v>
      </c>
      <c r="P18" s="372">
        <v>10</v>
      </c>
      <c r="Q18" s="372">
        <v>5</v>
      </c>
      <c r="R18" s="224"/>
      <c r="S18" s="224"/>
      <c r="T18" s="224"/>
      <c r="U18" s="224"/>
      <c r="V18" s="224"/>
      <c r="W18" s="438">
        <v>29</v>
      </c>
    </row>
    <row r="19" spans="2:23">
      <c r="B19" s="435">
        <v>17</v>
      </c>
      <c r="C19" s="372">
        <v>9</v>
      </c>
      <c r="D19" s="372">
        <v>6</v>
      </c>
      <c r="E19" s="372">
        <v>8</v>
      </c>
      <c r="F19" s="372">
        <v>7</v>
      </c>
      <c r="G19" s="374"/>
      <c r="H19" s="224"/>
      <c r="I19" s="224"/>
      <c r="J19" s="224"/>
      <c r="K19" s="224"/>
      <c r="L19" s="438">
        <v>30</v>
      </c>
      <c r="M19" s="435">
        <v>70</v>
      </c>
      <c r="N19" s="372">
        <v>7</v>
      </c>
      <c r="O19" s="372">
        <v>11</v>
      </c>
      <c r="P19" s="372">
        <v>11</v>
      </c>
      <c r="Q19" s="372">
        <v>12</v>
      </c>
      <c r="R19" s="224"/>
      <c r="S19" s="224"/>
      <c r="T19" s="224"/>
      <c r="U19" s="224"/>
      <c r="V19" s="224"/>
      <c r="W19" s="438">
        <v>41</v>
      </c>
    </row>
    <row r="20" spans="2:23">
      <c r="B20" s="435">
        <v>18</v>
      </c>
      <c r="C20" s="372">
        <v>7</v>
      </c>
      <c r="D20" s="372">
        <v>9</v>
      </c>
      <c r="E20" s="372">
        <v>11</v>
      </c>
      <c r="F20" s="372">
        <v>6</v>
      </c>
      <c r="G20" s="374"/>
      <c r="H20" s="224"/>
      <c r="I20" s="224"/>
      <c r="J20" s="224"/>
      <c r="K20" s="224"/>
      <c r="L20" s="438">
        <v>33</v>
      </c>
      <c r="M20" s="435">
        <v>71</v>
      </c>
      <c r="N20" s="372">
        <v>15</v>
      </c>
      <c r="O20" s="372">
        <v>14</v>
      </c>
      <c r="P20" s="372">
        <v>9</v>
      </c>
      <c r="Q20" s="372">
        <v>16</v>
      </c>
      <c r="R20" s="224"/>
      <c r="S20" s="224"/>
      <c r="T20" s="224"/>
      <c r="U20" s="224"/>
      <c r="V20" s="224"/>
      <c r="W20" s="438">
        <v>54</v>
      </c>
    </row>
    <row r="21" spans="2:23">
      <c r="B21" s="435">
        <v>19</v>
      </c>
      <c r="C21" s="372">
        <v>14</v>
      </c>
      <c r="D21" s="372">
        <v>15</v>
      </c>
      <c r="E21" s="372">
        <v>14</v>
      </c>
      <c r="F21" s="372">
        <v>12</v>
      </c>
      <c r="G21" s="374"/>
      <c r="H21" s="224"/>
      <c r="I21" s="224"/>
      <c r="J21" s="224"/>
      <c r="K21" s="224"/>
      <c r="L21" s="438">
        <v>55</v>
      </c>
      <c r="M21" s="435">
        <v>72</v>
      </c>
      <c r="N21" s="372">
        <v>9</v>
      </c>
      <c r="O21" s="372">
        <v>8</v>
      </c>
      <c r="P21" s="372">
        <v>16</v>
      </c>
      <c r="Q21" s="372">
        <v>12</v>
      </c>
      <c r="R21" s="224"/>
      <c r="S21" s="224"/>
      <c r="T21" s="224"/>
      <c r="U21" s="224"/>
      <c r="V21" s="224"/>
      <c r="W21" s="438">
        <v>45</v>
      </c>
    </row>
    <row r="22" spans="2:23">
      <c r="B22" s="435">
        <v>20</v>
      </c>
      <c r="C22" s="372">
        <v>26</v>
      </c>
      <c r="D22" s="372">
        <v>14</v>
      </c>
      <c r="E22" s="372">
        <v>12</v>
      </c>
      <c r="F22" s="372">
        <v>12</v>
      </c>
      <c r="G22" s="374"/>
      <c r="H22" s="224"/>
      <c r="I22" s="224"/>
      <c r="J22" s="224"/>
      <c r="K22" s="224"/>
      <c r="L22" s="438">
        <v>64</v>
      </c>
      <c r="M22" s="435">
        <v>73</v>
      </c>
      <c r="N22" s="372">
        <v>9</v>
      </c>
      <c r="O22" s="372">
        <v>5</v>
      </c>
      <c r="P22" s="372">
        <v>5</v>
      </c>
      <c r="Q22" s="372">
        <v>13</v>
      </c>
      <c r="R22" s="224"/>
      <c r="S22" s="224"/>
      <c r="T22" s="224"/>
      <c r="U22" s="224"/>
      <c r="V22" s="224"/>
      <c r="W22" s="438">
        <v>32</v>
      </c>
    </row>
    <row r="23" spans="2:23">
      <c r="B23" s="435">
        <v>21</v>
      </c>
      <c r="C23" s="372">
        <v>32</v>
      </c>
      <c r="D23" s="372">
        <v>17</v>
      </c>
      <c r="E23" s="372">
        <v>15</v>
      </c>
      <c r="F23" s="372">
        <v>16</v>
      </c>
      <c r="G23" s="374"/>
      <c r="H23" s="224"/>
      <c r="I23" s="224"/>
      <c r="J23" s="224"/>
      <c r="K23" s="224"/>
      <c r="L23" s="438">
        <v>80</v>
      </c>
      <c r="M23" s="435">
        <v>74</v>
      </c>
      <c r="N23" s="372">
        <v>5</v>
      </c>
      <c r="O23" s="372">
        <v>6</v>
      </c>
      <c r="P23" s="372">
        <v>12</v>
      </c>
      <c r="Q23" s="372">
        <v>7</v>
      </c>
      <c r="R23" s="224"/>
      <c r="S23" s="224"/>
      <c r="T23" s="224"/>
      <c r="U23" s="224"/>
      <c r="V23" s="224"/>
      <c r="W23" s="438">
        <v>30</v>
      </c>
    </row>
    <row r="24" spans="2:23">
      <c r="B24" s="435">
        <v>22</v>
      </c>
      <c r="C24" s="372">
        <v>19</v>
      </c>
      <c r="D24" s="372">
        <v>14</v>
      </c>
      <c r="E24" s="372">
        <v>15</v>
      </c>
      <c r="F24" s="372">
        <v>13</v>
      </c>
      <c r="G24" s="374"/>
      <c r="H24" s="224"/>
      <c r="I24" s="224"/>
      <c r="J24" s="224"/>
      <c r="K24" s="224"/>
      <c r="L24" s="438">
        <v>61</v>
      </c>
      <c r="M24" s="435">
        <v>75</v>
      </c>
      <c r="N24" s="372">
        <v>3</v>
      </c>
      <c r="O24" s="372">
        <v>7</v>
      </c>
      <c r="P24" s="372">
        <v>12</v>
      </c>
      <c r="Q24" s="372">
        <v>7</v>
      </c>
      <c r="R24" s="224"/>
      <c r="S24" s="224"/>
      <c r="T24" s="224"/>
      <c r="U24" s="224"/>
      <c r="V24" s="224"/>
      <c r="W24" s="438">
        <v>29</v>
      </c>
    </row>
    <row r="25" spans="2:23">
      <c r="B25" s="435">
        <v>23</v>
      </c>
      <c r="C25" s="372">
        <v>18</v>
      </c>
      <c r="D25" s="372">
        <v>12</v>
      </c>
      <c r="E25" s="372">
        <v>13</v>
      </c>
      <c r="F25" s="372">
        <v>8</v>
      </c>
      <c r="G25" s="374"/>
      <c r="H25" s="224"/>
      <c r="I25" s="224"/>
      <c r="J25" s="224"/>
      <c r="K25" s="224"/>
      <c r="L25" s="438">
        <v>51</v>
      </c>
      <c r="M25" s="435">
        <v>76</v>
      </c>
      <c r="N25" s="372">
        <v>5</v>
      </c>
      <c r="O25" s="372">
        <v>9</v>
      </c>
      <c r="P25" s="372">
        <v>12</v>
      </c>
      <c r="Q25" s="372">
        <v>7</v>
      </c>
      <c r="R25" s="224"/>
      <c r="S25" s="224"/>
      <c r="T25" s="224"/>
      <c r="U25" s="224"/>
      <c r="V25" s="224"/>
      <c r="W25" s="438">
        <v>33</v>
      </c>
    </row>
    <row r="26" spans="2:23">
      <c r="B26" s="435">
        <v>24</v>
      </c>
      <c r="C26" s="372">
        <v>7</v>
      </c>
      <c r="D26" s="372">
        <v>11</v>
      </c>
      <c r="E26" s="372">
        <v>19</v>
      </c>
      <c r="F26" s="372">
        <v>21</v>
      </c>
      <c r="G26" s="374"/>
      <c r="H26" s="224"/>
      <c r="I26" s="224"/>
      <c r="J26" s="224"/>
      <c r="K26" s="224"/>
      <c r="L26" s="438">
        <v>58</v>
      </c>
      <c r="M26" s="435">
        <v>77</v>
      </c>
      <c r="N26" s="372">
        <v>6</v>
      </c>
      <c r="O26" s="372">
        <v>15</v>
      </c>
      <c r="P26" s="372">
        <v>8</v>
      </c>
      <c r="Q26" s="372">
        <v>4</v>
      </c>
      <c r="R26" s="224"/>
      <c r="S26" s="224"/>
      <c r="T26" s="224"/>
      <c r="U26" s="224"/>
      <c r="V26" s="224"/>
      <c r="W26" s="438">
        <v>33</v>
      </c>
    </row>
    <row r="27" spans="2:23">
      <c r="B27" s="435">
        <v>25</v>
      </c>
      <c r="C27" s="372">
        <v>7</v>
      </c>
      <c r="D27" s="372">
        <v>18</v>
      </c>
      <c r="E27" s="372">
        <v>12</v>
      </c>
      <c r="F27" s="372">
        <v>13</v>
      </c>
      <c r="G27" s="374"/>
      <c r="H27" s="224"/>
      <c r="I27" s="224"/>
      <c r="J27" s="224"/>
      <c r="K27" s="224"/>
      <c r="L27" s="438">
        <v>50</v>
      </c>
      <c r="M27" s="435">
        <v>78</v>
      </c>
      <c r="N27" s="372">
        <v>8</v>
      </c>
      <c r="O27" s="372">
        <v>10</v>
      </c>
      <c r="P27" s="372">
        <v>7</v>
      </c>
      <c r="Q27" s="372">
        <v>12</v>
      </c>
      <c r="R27" s="224"/>
      <c r="S27" s="224"/>
      <c r="T27" s="224"/>
      <c r="U27" s="224"/>
      <c r="V27" s="224"/>
      <c r="W27" s="438">
        <v>37</v>
      </c>
    </row>
    <row r="28" spans="2:23">
      <c r="B28" s="435">
        <v>26</v>
      </c>
      <c r="C28" s="372">
        <v>9</v>
      </c>
      <c r="D28" s="372">
        <v>17</v>
      </c>
      <c r="E28" s="372">
        <v>11</v>
      </c>
      <c r="F28" s="372">
        <v>12</v>
      </c>
      <c r="G28" s="374"/>
      <c r="H28" s="224"/>
      <c r="I28" s="224"/>
      <c r="J28" s="224"/>
      <c r="K28" s="224"/>
      <c r="L28" s="438">
        <v>49</v>
      </c>
      <c r="M28" s="435">
        <v>79</v>
      </c>
      <c r="N28" s="372">
        <v>5</v>
      </c>
      <c r="O28" s="372">
        <v>5</v>
      </c>
      <c r="P28" s="372">
        <v>10</v>
      </c>
      <c r="Q28" s="372">
        <v>13</v>
      </c>
      <c r="R28" s="224"/>
      <c r="S28" s="224"/>
      <c r="T28" s="224"/>
      <c r="U28" s="224"/>
      <c r="V28" s="224"/>
      <c r="W28" s="438">
        <v>33</v>
      </c>
    </row>
    <row r="29" spans="2:23">
      <c r="B29" s="435">
        <v>27</v>
      </c>
      <c r="C29" s="372">
        <v>7</v>
      </c>
      <c r="D29" s="372">
        <v>8</v>
      </c>
      <c r="E29" s="372">
        <v>12</v>
      </c>
      <c r="F29" s="372">
        <v>19</v>
      </c>
      <c r="G29" s="374"/>
      <c r="H29" s="224"/>
      <c r="I29" s="224"/>
      <c r="J29" s="224"/>
      <c r="K29" s="224"/>
      <c r="L29" s="438">
        <v>46</v>
      </c>
      <c r="M29" s="435">
        <v>80</v>
      </c>
      <c r="N29" s="372">
        <v>2</v>
      </c>
      <c r="O29" s="372">
        <v>8</v>
      </c>
      <c r="P29" s="372">
        <v>2</v>
      </c>
      <c r="Q29" s="372">
        <v>7</v>
      </c>
      <c r="R29" s="224"/>
      <c r="S29" s="224"/>
      <c r="T29" s="224"/>
      <c r="U29" s="224"/>
      <c r="V29" s="224"/>
      <c r="W29" s="438">
        <v>19</v>
      </c>
    </row>
    <row r="30" spans="2:23">
      <c r="B30" s="435">
        <v>28</v>
      </c>
      <c r="C30" s="372">
        <v>12</v>
      </c>
      <c r="D30" s="372">
        <v>12</v>
      </c>
      <c r="E30" s="372">
        <v>14</v>
      </c>
      <c r="F30" s="372">
        <v>17</v>
      </c>
      <c r="G30" s="374"/>
      <c r="H30" s="224"/>
      <c r="I30" s="224"/>
      <c r="J30" s="224"/>
      <c r="K30" s="224"/>
      <c r="L30" s="438">
        <v>55</v>
      </c>
      <c r="M30" s="435">
        <v>81</v>
      </c>
      <c r="N30" s="372">
        <v>17</v>
      </c>
      <c r="O30" s="372">
        <v>4</v>
      </c>
      <c r="P30" s="372">
        <v>4</v>
      </c>
      <c r="Q30" s="372">
        <v>5</v>
      </c>
      <c r="R30" s="224"/>
      <c r="S30" s="224"/>
      <c r="T30" s="224"/>
      <c r="U30" s="224"/>
      <c r="V30" s="224"/>
      <c r="W30" s="438">
        <v>30</v>
      </c>
    </row>
    <row r="31" spans="2:23">
      <c r="B31" s="435">
        <v>29</v>
      </c>
      <c r="C31" s="372">
        <v>6</v>
      </c>
      <c r="D31" s="372">
        <v>12</v>
      </c>
      <c r="E31" s="372">
        <v>9</v>
      </c>
      <c r="F31" s="372">
        <v>11</v>
      </c>
      <c r="G31" s="374"/>
      <c r="H31" s="224"/>
      <c r="I31" s="224"/>
      <c r="J31" s="224"/>
      <c r="K31" s="224"/>
      <c r="L31" s="438">
        <v>38</v>
      </c>
      <c r="M31" s="435">
        <v>82</v>
      </c>
      <c r="N31" s="372">
        <v>6</v>
      </c>
      <c r="O31" s="372">
        <v>7</v>
      </c>
      <c r="P31" s="372">
        <v>6</v>
      </c>
      <c r="Q31" s="372">
        <v>11</v>
      </c>
      <c r="R31" s="224"/>
      <c r="S31" s="224"/>
      <c r="T31" s="224"/>
      <c r="U31" s="224"/>
      <c r="V31" s="224"/>
      <c r="W31" s="438">
        <v>30</v>
      </c>
    </row>
    <row r="32" spans="2:23">
      <c r="B32" s="435">
        <v>30</v>
      </c>
      <c r="C32" s="372">
        <v>6</v>
      </c>
      <c r="D32" s="372">
        <v>18</v>
      </c>
      <c r="E32" s="372">
        <v>11</v>
      </c>
      <c r="F32" s="372">
        <v>12</v>
      </c>
      <c r="G32" s="374"/>
      <c r="H32" s="224"/>
      <c r="I32" s="224"/>
      <c r="J32" s="224"/>
      <c r="K32" s="224"/>
      <c r="L32" s="438">
        <v>47</v>
      </c>
      <c r="M32" s="435">
        <v>83</v>
      </c>
      <c r="N32" s="372">
        <v>10</v>
      </c>
      <c r="O32" s="372">
        <v>1</v>
      </c>
      <c r="P32" s="372">
        <v>6</v>
      </c>
      <c r="Q32" s="372">
        <v>5</v>
      </c>
      <c r="R32" s="224"/>
      <c r="S32" s="224"/>
      <c r="T32" s="224"/>
      <c r="U32" s="224"/>
      <c r="V32" s="224"/>
      <c r="W32" s="438">
        <v>22</v>
      </c>
    </row>
    <row r="33" spans="2:23">
      <c r="B33" s="435">
        <v>31</v>
      </c>
      <c r="C33" s="372">
        <v>9</v>
      </c>
      <c r="D33" s="372">
        <v>18</v>
      </c>
      <c r="E33" s="372">
        <v>7</v>
      </c>
      <c r="F33" s="372">
        <v>14</v>
      </c>
      <c r="G33" s="374"/>
      <c r="H33" s="224"/>
      <c r="I33" s="224"/>
      <c r="J33" s="224"/>
      <c r="K33" s="224"/>
      <c r="L33" s="438">
        <v>48</v>
      </c>
      <c r="M33" s="435">
        <v>84</v>
      </c>
      <c r="N33" s="372">
        <v>6</v>
      </c>
      <c r="O33" s="372">
        <v>5</v>
      </c>
      <c r="P33" s="372">
        <v>6</v>
      </c>
      <c r="Q33" s="372">
        <v>8</v>
      </c>
      <c r="R33" s="224"/>
      <c r="S33" s="224"/>
      <c r="T33" s="224"/>
      <c r="U33" s="224"/>
      <c r="V33" s="224"/>
      <c r="W33" s="438">
        <v>25</v>
      </c>
    </row>
    <row r="34" spans="2:23">
      <c r="B34" s="435">
        <v>32</v>
      </c>
      <c r="C34" s="372">
        <v>10</v>
      </c>
      <c r="D34" s="372">
        <v>12</v>
      </c>
      <c r="E34" s="372">
        <v>12</v>
      </c>
      <c r="F34" s="372">
        <v>21</v>
      </c>
      <c r="G34" s="374"/>
      <c r="H34" s="224"/>
      <c r="I34" s="224"/>
      <c r="J34" s="224"/>
      <c r="K34" s="224"/>
      <c r="L34" s="438">
        <v>55</v>
      </c>
      <c r="M34" s="435">
        <v>85</v>
      </c>
      <c r="N34" s="372">
        <v>7</v>
      </c>
      <c r="O34" s="372">
        <v>6</v>
      </c>
      <c r="P34" s="372">
        <v>5</v>
      </c>
      <c r="Q34" s="372">
        <v>4</v>
      </c>
      <c r="R34" s="224"/>
      <c r="S34" s="224"/>
      <c r="T34" s="224"/>
      <c r="U34" s="224"/>
      <c r="V34" s="224"/>
      <c r="W34" s="438">
        <v>22</v>
      </c>
    </row>
    <row r="35" spans="2:23">
      <c r="B35" s="435">
        <v>33</v>
      </c>
      <c r="C35" s="372">
        <v>6</v>
      </c>
      <c r="D35" s="372">
        <v>17</v>
      </c>
      <c r="E35" s="372">
        <v>5</v>
      </c>
      <c r="F35" s="372">
        <v>15</v>
      </c>
      <c r="G35" s="374"/>
      <c r="H35" s="224"/>
      <c r="I35" s="224"/>
      <c r="J35" s="224"/>
      <c r="K35" s="224"/>
      <c r="L35" s="438">
        <v>43</v>
      </c>
      <c r="M35" s="435">
        <v>86</v>
      </c>
      <c r="N35" s="372">
        <v>7</v>
      </c>
      <c r="O35" s="372">
        <v>3</v>
      </c>
      <c r="P35" s="372">
        <v>3</v>
      </c>
      <c r="Q35" s="372">
        <v>4</v>
      </c>
      <c r="R35" s="224"/>
      <c r="S35" s="224"/>
      <c r="T35" s="224"/>
      <c r="U35" s="224"/>
      <c r="V35" s="224"/>
      <c r="W35" s="438">
        <v>17</v>
      </c>
    </row>
    <row r="36" spans="2:23">
      <c r="B36" s="435">
        <v>34</v>
      </c>
      <c r="C36" s="372">
        <v>6</v>
      </c>
      <c r="D36" s="372">
        <v>15</v>
      </c>
      <c r="E36" s="372">
        <v>6</v>
      </c>
      <c r="F36" s="372">
        <v>13</v>
      </c>
      <c r="G36" s="374"/>
      <c r="H36" s="224"/>
      <c r="I36" s="224"/>
      <c r="J36" s="224"/>
      <c r="K36" s="224"/>
      <c r="L36" s="438">
        <v>40</v>
      </c>
      <c r="M36" s="435">
        <v>87</v>
      </c>
      <c r="N36" s="372">
        <v>6</v>
      </c>
      <c r="O36" s="372">
        <v>6</v>
      </c>
      <c r="P36" s="372">
        <v>6</v>
      </c>
      <c r="Q36" s="372">
        <v>9</v>
      </c>
      <c r="R36" s="224"/>
      <c r="S36" s="224"/>
      <c r="T36" s="224"/>
      <c r="U36" s="224"/>
      <c r="V36" s="224"/>
      <c r="W36" s="438">
        <v>27</v>
      </c>
    </row>
    <row r="37" spans="2:23">
      <c r="B37" s="435">
        <v>35</v>
      </c>
      <c r="C37" s="372">
        <v>12</v>
      </c>
      <c r="D37" s="372">
        <v>15</v>
      </c>
      <c r="E37" s="372">
        <v>15</v>
      </c>
      <c r="F37" s="372">
        <v>13</v>
      </c>
      <c r="G37" s="374"/>
      <c r="H37" s="224"/>
      <c r="I37" s="224"/>
      <c r="J37" s="224"/>
      <c r="K37" s="224"/>
      <c r="L37" s="438">
        <v>55</v>
      </c>
      <c r="M37" s="435">
        <v>88</v>
      </c>
      <c r="N37" s="372">
        <v>4</v>
      </c>
      <c r="O37" s="372">
        <v>3</v>
      </c>
      <c r="P37" s="372">
        <v>2</v>
      </c>
      <c r="Q37" s="372">
        <v>10</v>
      </c>
      <c r="R37" s="224"/>
      <c r="S37" s="224"/>
      <c r="T37" s="224"/>
      <c r="U37" s="224"/>
      <c r="V37" s="224"/>
      <c r="W37" s="438">
        <v>19</v>
      </c>
    </row>
    <row r="38" spans="2:23">
      <c r="B38" s="435">
        <v>36</v>
      </c>
      <c r="C38" s="372">
        <v>7</v>
      </c>
      <c r="D38" s="372">
        <v>17</v>
      </c>
      <c r="E38" s="372">
        <v>19</v>
      </c>
      <c r="F38" s="372">
        <v>13</v>
      </c>
      <c r="G38" s="374"/>
      <c r="H38" s="224"/>
      <c r="I38" s="224"/>
      <c r="J38" s="224"/>
      <c r="K38" s="224"/>
      <c r="L38" s="438">
        <v>56</v>
      </c>
      <c r="M38" s="435">
        <v>89</v>
      </c>
      <c r="N38" s="372">
        <v>3</v>
      </c>
      <c r="O38" s="372">
        <v>3</v>
      </c>
      <c r="P38" s="372">
        <v>1</v>
      </c>
      <c r="Q38" s="372">
        <v>3</v>
      </c>
      <c r="R38" s="224"/>
      <c r="S38" s="224"/>
      <c r="T38" s="224"/>
      <c r="U38" s="224"/>
      <c r="V38" s="224"/>
      <c r="W38" s="438">
        <v>10</v>
      </c>
    </row>
    <row r="39" spans="2:23">
      <c r="B39" s="435">
        <v>37</v>
      </c>
      <c r="C39" s="372">
        <v>7</v>
      </c>
      <c r="D39" s="372">
        <v>20</v>
      </c>
      <c r="E39" s="372">
        <v>9</v>
      </c>
      <c r="F39" s="372">
        <v>13</v>
      </c>
      <c r="G39" s="374"/>
      <c r="H39" s="224"/>
      <c r="I39" s="224"/>
      <c r="J39" s="224"/>
      <c r="K39" s="224"/>
      <c r="L39" s="438">
        <v>49</v>
      </c>
      <c r="M39" s="435">
        <v>90</v>
      </c>
      <c r="N39" s="372">
        <v>1</v>
      </c>
      <c r="O39" s="372">
        <v>3</v>
      </c>
      <c r="P39" s="372">
        <v>2</v>
      </c>
      <c r="Q39" s="372">
        <v>2</v>
      </c>
      <c r="R39" s="224"/>
      <c r="S39" s="224"/>
      <c r="T39" s="224"/>
      <c r="U39" s="224"/>
      <c r="V39" s="224"/>
      <c r="W39" s="438">
        <v>8</v>
      </c>
    </row>
    <row r="40" spans="2:23">
      <c r="B40" s="435">
        <v>38</v>
      </c>
      <c r="C40" s="372">
        <v>8</v>
      </c>
      <c r="D40" s="372">
        <v>24</v>
      </c>
      <c r="E40" s="372">
        <v>10</v>
      </c>
      <c r="F40" s="372">
        <v>10</v>
      </c>
      <c r="G40" s="374"/>
      <c r="H40" s="224"/>
      <c r="I40" s="224"/>
      <c r="J40" s="224"/>
      <c r="K40" s="224"/>
      <c r="L40" s="438">
        <v>52</v>
      </c>
      <c r="M40" s="435">
        <v>91</v>
      </c>
      <c r="N40" s="372">
        <v>3</v>
      </c>
      <c r="O40" s="372">
        <v>3</v>
      </c>
      <c r="P40" s="372">
        <v>3</v>
      </c>
      <c r="Q40" s="372">
        <v>1</v>
      </c>
      <c r="R40" s="224"/>
      <c r="S40" s="224"/>
      <c r="T40" s="224"/>
      <c r="U40" s="224"/>
      <c r="V40" s="224"/>
      <c r="W40" s="438">
        <v>10</v>
      </c>
    </row>
    <row r="41" spans="2:23">
      <c r="B41" s="435">
        <v>39</v>
      </c>
      <c r="C41" s="372">
        <v>7</v>
      </c>
      <c r="D41" s="372">
        <v>14</v>
      </c>
      <c r="E41" s="372">
        <v>8</v>
      </c>
      <c r="F41" s="372">
        <v>14</v>
      </c>
      <c r="G41" s="374"/>
      <c r="H41" s="224"/>
      <c r="I41" s="224"/>
      <c r="J41" s="224"/>
      <c r="K41" s="224"/>
      <c r="L41" s="438">
        <v>43</v>
      </c>
      <c r="M41" s="435">
        <v>92</v>
      </c>
      <c r="N41" s="372">
        <v>1</v>
      </c>
      <c r="O41" s="372">
        <v>3</v>
      </c>
      <c r="P41" s="372">
        <v>1</v>
      </c>
      <c r="Q41" s="372">
        <v>1</v>
      </c>
      <c r="R41" s="224"/>
      <c r="S41" s="224"/>
      <c r="T41" s="224"/>
      <c r="U41" s="224"/>
      <c r="V41" s="224"/>
      <c r="W41" s="438">
        <v>6</v>
      </c>
    </row>
    <row r="42" spans="2:23">
      <c r="B42" s="435">
        <v>40</v>
      </c>
      <c r="C42" s="372">
        <v>10</v>
      </c>
      <c r="D42" s="372">
        <v>20</v>
      </c>
      <c r="E42" s="372">
        <v>16</v>
      </c>
      <c r="F42" s="372">
        <v>12</v>
      </c>
      <c r="G42" s="374"/>
      <c r="H42" s="224"/>
      <c r="I42" s="224"/>
      <c r="J42" s="224"/>
      <c r="K42" s="224"/>
      <c r="L42" s="438">
        <v>58</v>
      </c>
      <c r="M42" s="435">
        <v>93</v>
      </c>
      <c r="N42" s="372">
        <v>1</v>
      </c>
      <c r="O42" s="372">
        <v>2</v>
      </c>
      <c r="P42" s="372">
        <v>0</v>
      </c>
      <c r="Q42" s="372">
        <v>1</v>
      </c>
      <c r="R42" s="224"/>
      <c r="S42" s="224"/>
      <c r="T42" s="224"/>
      <c r="U42" s="224"/>
      <c r="V42" s="224"/>
      <c r="W42" s="438">
        <v>4</v>
      </c>
    </row>
    <row r="43" spans="2:23">
      <c r="B43" s="435">
        <v>41</v>
      </c>
      <c r="C43" s="372">
        <v>10</v>
      </c>
      <c r="D43" s="372">
        <v>18</v>
      </c>
      <c r="E43" s="372">
        <v>18</v>
      </c>
      <c r="F43" s="372">
        <v>11</v>
      </c>
      <c r="G43" s="374"/>
      <c r="H43" s="224"/>
      <c r="I43" s="224"/>
      <c r="J43" s="224"/>
      <c r="K43" s="224"/>
      <c r="L43" s="438">
        <v>57</v>
      </c>
      <c r="M43" s="435">
        <v>94</v>
      </c>
      <c r="N43" s="372">
        <v>2</v>
      </c>
      <c r="O43" s="372">
        <v>1</v>
      </c>
      <c r="P43" s="372">
        <v>0</v>
      </c>
      <c r="Q43" s="372">
        <v>2</v>
      </c>
      <c r="R43" s="224"/>
      <c r="S43" s="224"/>
      <c r="T43" s="224"/>
      <c r="U43" s="224"/>
      <c r="V43" s="224"/>
      <c r="W43" s="438">
        <v>5</v>
      </c>
    </row>
    <row r="44" spans="2:23">
      <c r="B44" s="435">
        <v>42</v>
      </c>
      <c r="C44" s="372">
        <v>9</v>
      </c>
      <c r="D44" s="372">
        <v>18</v>
      </c>
      <c r="E44" s="372">
        <v>10</v>
      </c>
      <c r="F44" s="372">
        <v>13</v>
      </c>
      <c r="G44" s="374"/>
      <c r="H44" s="224"/>
      <c r="I44" s="224"/>
      <c r="J44" s="224"/>
      <c r="K44" s="224"/>
      <c r="L44" s="438">
        <v>50</v>
      </c>
      <c r="M44" s="435">
        <v>95</v>
      </c>
      <c r="N44" s="372">
        <v>0</v>
      </c>
      <c r="O44" s="372">
        <v>0</v>
      </c>
      <c r="P44" s="372">
        <v>1</v>
      </c>
      <c r="Q44" s="372">
        <v>5</v>
      </c>
      <c r="R44" s="224"/>
      <c r="S44" s="224"/>
      <c r="T44" s="224"/>
      <c r="U44" s="224"/>
      <c r="V44" s="224"/>
      <c r="W44" s="438">
        <v>6</v>
      </c>
    </row>
    <row r="45" spans="2:23">
      <c r="B45" s="435">
        <v>43</v>
      </c>
      <c r="C45" s="372">
        <v>13</v>
      </c>
      <c r="D45" s="372">
        <v>17</v>
      </c>
      <c r="E45" s="372">
        <v>18</v>
      </c>
      <c r="F45" s="372">
        <v>17</v>
      </c>
      <c r="G45" s="374"/>
      <c r="H45" s="224"/>
      <c r="I45" s="224"/>
      <c r="J45" s="224"/>
      <c r="K45" s="224"/>
      <c r="L45" s="438">
        <v>65</v>
      </c>
      <c r="M45" s="435">
        <v>96</v>
      </c>
      <c r="N45" s="372">
        <v>2</v>
      </c>
      <c r="O45" s="372">
        <v>0</v>
      </c>
      <c r="P45" s="372">
        <v>0</v>
      </c>
      <c r="Q45" s="372">
        <v>1</v>
      </c>
      <c r="R45" s="224"/>
      <c r="S45" s="224"/>
      <c r="T45" s="224"/>
      <c r="U45" s="224"/>
      <c r="V45" s="224"/>
      <c r="W45" s="438">
        <v>3</v>
      </c>
    </row>
    <row r="46" spans="2:23">
      <c r="B46" s="435">
        <v>44</v>
      </c>
      <c r="C46" s="372">
        <v>13</v>
      </c>
      <c r="D46" s="372">
        <v>13</v>
      </c>
      <c r="E46" s="372">
        <v>17</v>
      </c>
      <c r="F46" s="372">
        <v>17</v>
      </c>
      <c r="G46" s="374"/>
      <c r="H46" s="224"/>
      <c r="I46" s="224"/>
      <c r="J46" s="224"/>
      <c r="K46" s="224"/>
      <c r="L46" s="438">
        <v>60</v>
      </c>
      <c r="M46" s="435">
        <v>97</v>
      </c>
      <c r="N46" s="372">
        <v>0</v>
      </c>
      <c r="O46" s="372">
        <v>0</v>
      </c>
      <c r="P46" s="372">
        <v>0</v>
      </c>
      <c r="Q46" s="372">
        <v>0</v>
      </c>
      <c r="R46" s="224"/>
      <c r="S46" s="224"/>
      <c r="T46" s="224"/>
      <c r="U46" s="224"/>
      <c r="V46" s="224"/>
      <c r="W46" s="438">
        <v>0</v>
      </c>
    </row>
    <row r="47" spans="2:23">
      <c r="B47" s="435">
        <v>45</v>
      </c>
      <c r="C47" s="372">
        <v>16</v>
      </c>
      <c r="D47" s="372">
        <v>17</v>
      </c>
      <c r="E47" s="372">
        <v>16</v>
      </c>
      <c r="F47" s="372">
        <v>20</v>
      </c>
      <c r="G47" s="374"/>
      <c r="H47" s="224"/>
      <c r="I47" s="224"/>
      <c r="J47" s="224"/>
      <c r="K47" s="224"/>
      <c r="L47" s="438">
        <v>69</v>
      </c>
      <c r="M47" s="435">
        <v>98</v>
      </c>
      <c r="N47" s="372">
        <v>0</v>
      </c>
      <c r="O47" s="372">
        <v>0</v>
      </c>
      <c r="P47" s="372">
        <v>0</v>
      </c>
      <c r="Q47" s="372">
        <v>0</v>
      </c>
      <c r="R47" s="224"/>
      <c r="S47" s="224"/>
      <c r="T47" s="224"/>
      <c r="U47" s="224"/>
      <c r="V47" s="224"/>
      <c r="W47" s="438">
        <v>0</v>
      </c>
    </row>
    <row r="48" spans="2:23">
      <c r="B48" s="435">
        <v>46</v>
      </c>
      <c r="C48" s="372">
        <v>12</v>
      </c>
      <c r="D48" s="372">
        <v>12</v>
      </c>
      <c r="E48" s="372">
        <v>23</v>
      </c>
      <c r="F48" s="372">
        <v>14</v>
      </c>
      <c r="G48" s="374"/>
      <c r="H48" s="224"/>
      <c r="I48" s="224"/>
      <c r="J48" s="224"/>
      <c r="K48" s="224"/>
      <c r="L48" s="438">
        <v>61</v>
      </c>
      <c r="M48" s="435">
        <v>99</v>
      </c>
      <c r="N48" s="372">
        <v>0</v>
      </c>
      <c r="O48" s="372">
        <v>3</v>
      </c>
      <c r="P48" s="372">
        <v>0</v>
      </c>
      <c r="Q48" s="372">
        <v>1</v>
      </c>
      <c r="R48" s="224"/>
      <c r="S48" s="224"/>
      <c r="T48" s="224"/>
      <c r="U48" s="224"/>
      <c r="V48" s="224"/>
      <c r="W48" s="438">
        <v>4</v>
      </c>
    </row>
    <row r="49" spans="2:23">
      <c r="B49" s="435">
        <v>47</v>
      </c>
      <c r="C49" s="372">
        <v>11</v>
      </c>
      <c r="D49" s="372">
        <v>28</v>
      </c>
      <c r="E49" s="372">
        <v>19</v>
      </c>
      <c r="F49" s="372">
        <v>19</v>
      </c>
      <c r="G49" s="374"/>
      <c r="H49" s="224"/>
      <c r="I49" s="224"/>
      <c r="J49" s="224"/>
      <c r="K49" s="224"/>
      <c r="L49" s="438">
        <v>77</v>
      </c>
      <c r="M49" s="435">
        <v>100</v>
      </c>
      <c r="N49" s="372">
        <v>0</v>
      </c>
      <c r="O49" s="372">
        <v>0</v>
      </c>
      <c r="P49" s="372">
        <v>0</v>
      </c>
      <c r="Q49" s="372">
        <v>1</v>
      </c>
      <c r="R49" s="224"/>
      <c r="S49" s="224"/>
      <c r="T49" s="224"/>
      <c r="U49" s="224"/>
      <c r="V49" s="224"/>
      <c r="W49" s="438">
        <v>1</v>
      </c>
    </row>
    <row r="50" spans="2:23">
      <c r="B50" s="435">
        <v>48</v>
      </c>
      <c r="C50" s="372">
        <v>15</v>
      </c>
      <c r="D50" s="372">
        <v>17</v>
      </c>
      <c r="E50" s="372">
        <v>18</v>
      </c>
      <c r="F50" s="372">
        <v>14</v>
      </c>
      <c r="G50" s="374"/>
      <c r="H50" s="224"/>
      <c r="I50" s="224"/>
      <c r="J50" s="224"/>
      <c r="K50" s="224"/>
      <c r="L50" s="438">
        <v>64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224"/>
      <c r="S50" s="224"/>
      <c r="T50" s="224"/>
      <c r="U50" s="224"/>
      <c r="V50" s="224"/>
      <c r="W50" s="438">
        <v>0</v>
      </c>
    </row>
    <row r="51" spans="2:23">
      <c r="B51" s="435">
        <v>49</v>
      </c>
      <c r="C51" s="372">
        <v>16</v>
      </c>
      <c r="D51" s="372">
        <v>16</v>
      </c>
      <c r="E51" s="372">
        <v>22</v>
      </c>
      <c r="F51" s="372">
        <v>25</v>
      </c>
      <c r="G51" s="374"/>
      <c r="H51" s="224"/>
      <c r="I51" s="224"/>
      <c r="J51" s="224"/>
      <c r="K51" s="224"/>
      <c r="L51" s="438">
        <v>79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224"/>
      <c r="S51" s="224"/>
      <c r="T51" s="224"/>
      <c r="U51" s="224"/>
      <c r="V51" s="224"/>
      <c r="W51" s="438">
        <v>0</v>
      </c>
    </row>
    <row r="52" spans="2:23">
      <c r="B52" s="435">
        <v>50</v>
      </c>
      <c r="C52" s="372">
        <v>18</v>
      </c>
      <c r="D52" s="372">
        <v>13</v>
      </c>
      <c r="E52" s="372">
        <v>10</v>
      </c>
      <c r="F52" s="372">
        <v>7</v>
      </c>
      <c r="G52" s="374"/>
      <c r="H52" s="224"/>
      <c r="I52" s="224"/>
      <c r="J52" s="224"/>
      <c r="K52" s="224"/>
      <c r="L52" s="438">
        <v>48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224"/>
      <c r="S52" s="224"/>
      <c r="T52" s="224"/>
      <c r="U52" s="224"/>
      <c r="V52" s="224"/>
      <c r="W52" s="438">
        <v>0</v>
      </c>
    </row>
    <row r="53" spans="2:23">
      <c r="B53" s="435">
        <v>51</v>
      </c>
      <c r="C53" s="372">
        <v>13</v>
      </c>
      <c r="D53" s="372">
        <v>18</v>
      </c>
      <c r="E53" s="372">
        <v>19</v>
      </c>
      <c r="F53" s="372">
        <v>15</v>
      </c>
      <c r="G53" s="374"/>
      <c r="H53" s="224"/>
      <c r="I53" s="224"/>
      <c r="J53" s="224"/>
      <c r="K53" s="224"/>
      <c r="L53" s="438">
        <v>65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224"/>
      <c r="S53" s="224"/>
      <c r="T53" s="224"/>
      <c r="U53" s="224"/>
      <c r="V53" s="224"/>
      <c r="W53" s="438">
        <v>0</v>
      </c>
    </row>
    <row r="54" spans="2:23">
      <c r="B54" s="436">
        <v>52</v>
      </c>
      <c r="C54" s="372">
        <v>20</v>
      </c>
      <c r="D54" s="372">
        <v>15</v>
      </c>
      <c r="E54" s="372">
        <v>16</v>
      </c>
      <c r="F54" s="372">
        <v>11</v>
      </c>
      <c r="G54" s="375"/>
      <c r="H54" s="225"/>
      <c r="I54" s="225"/>
      <c r="J54" s="225"/>
      <c r="K54" s="225"/>
      <c r="L54" s="438">
        <v>62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226"/>
      <c r="S54" s="226"/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809</v>
      </c>
      <c r="O55" s="441">
        <v>1035</v>
      </c>
      <c r="P55" s="441">
        <v>972</v>
      </c>
      <c r="Q55" s="439">
        <v>976</v>
      </c>
      <c r="R55" s="439"/>
      <c r="S55" s="439"/>
      <c r="T55" s="439"/>
      <c r="U55" s="439"/>
      <c r="V55" s="439"/>
      <c r="W55" s="439">
        <v>3792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 t="s">
        <v>25</v>
      </c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 t="s">
        <v>25</v>
      </c>
      <c r="T1" s="437"/>
      <c r="U1" s="437"/>
      <c r="V1" s="437"/>
      <c r="W1" s="437" t="s">
        <v>1</v>
      </c>
    </row>
    <row r="2" spans="2:23">
      <c r="B2" s="435" t="s">
        <v>81</v>
      </c>
      <c r="C2" s="372">
        <v>13</v>
      </c>
      <c r="D2" s="372">
        <v>7</v>
      </c>
      <c r="E2" s="372">
        <v>6</v>
      </c>
      <c r="F2" s="372">
        <v>10</v>
      </c>
      <c r="G2" s="372">
        <v>9</v>
      </c>
      <c r="H2" s="372">
        <v>14</v>
      </c>
      <c r="I2" s="224"/>
      <c r="J2" s="224"/>
      <c r="K2" s="224"/>
      <c r="L2" s="438">
        <v>59</v>
      </c>
      <c r="M2" s="435">
        <v>53</v>
      </c>
      <c r="N2" s="372">
        <v>16</v>
      </c>
      <c r="O2" s="372">
        <v>6</v>
      </c>
      <c r="P2" s="372">
        <v>9</v>
      </c>
      <c r="Q2" s="372">
        <v>18</v>
      </c>
      <c r="R2" s="372">
        <v>12</v>
      </c>
      <c r="S2" s="372">
        <v>30</v>
      </c>
      <c r="T2" s="224"/>
      <c r="U2" s="224"/>
      <c r="V2" s="224"/>
      <c r="W2" s="438">
        <v>91</v>
      </c>
    </row>
    <row r="3" spans="2:23">
      <c r="B3" s="435">
        <v>1</v>
      </c>
      <c r="C3" s="372">
        <v>14</v>
      </c>
      <c r="D3" s="372">
        <v>9</v>
      </c>
      <c r="E3" s="372">
        <v>11</v>
      </c>
      <c r="F3" s="372">
        <v>12</v>
      </c>
      <c r="G3" s="372">
        <v>14</v>
      </c>
      <c r="H3" s="372">
        <v>14</v>
      </c>
      <c r="I3" s="224"/>
      <c r="J3" s="224"/>
      <c r="K3" s="224"/>
      <c r="L3" s="438">
        <v>74</v>
      </c>
      <c r="M3" s="435">
        <v>54</v>
      </c>
      <c r="N3" s="372">
        <v>21</v>
      </c>
      <c r="O3" s="372">
        <v>12</v>
      </c>
      <c r="P3" s="372">
        <v>13</v>
      </c>
      <c r="Q3" s="372">
        <v>28</v>
      </c>
      <c r="R3" s="372">
        <v>24</v>
      </c>
      <c r="S3" s="372">
        <v>33</v>
      </c>
      <c r="T3" s="224"/>
      <c r="U3" s="224"/>
      <c r="V3" s="224"/>
      <c r="W3" s="438">
        <v>131</v>
      </c>
    </row>
    <row r="4" spans="2:23">
      <c r="B4" s="435">
        <v>2</v>
      </c>
      <c r="C4" s="372">
        <v>16</v>
      </c>
      <c r="D4" s="372">
        <v>3</v>
      </c>
      <c r="E4" s="372">
        <v>8</v>
      </c>
      <c r="F4" s="372">
        <v>13</v>
      </c>
      <c r="G4" s="372">
        <v>6</v>
      </c>
      <c r="H4" s="372">
        <v>10</v>
      </c>
      <c r="I4" s="224"/>
      <c r="J4" s="224"/>
      <c r="K4" s="224"/>
      <c r="L4" s="438">
        <v>56</v>
      </c>
      <c r="M4" s="435">
        <v>55</v>
      </c>
      <c r="N4" s="372">
        <v>10</v>
      </c>
      <c r="O4" s="372">
        <v>13</v>
      </c>
      <c r="P4" s="372">
        <v>14</v>
      </c>
      <c r="Q4" s="372">
        <v>34</v>
      </c>
      <c r="R4" s="372">
        <v>26</v>
      </c>
      <c r="S4" s="372">
        <v>33</v>
      </c>
      <c r="T4" s="224"/>
      <c r="U4" s="224"/>
      <c r="V4" s="224"/>
      <c r="W4" s="438">
        <v>130</v>
      </c>
    </row>
    <row r="5" spans="2:23">
      <c r="B5" s="435">
        <v>3</v>
      </c>
      <c r="C5" s="372">
        <v>13</v>
      </c>
      <c r="D5" s="372">
        <v>7</v>
      </c>
      <c r="E5" s="372">
        <v>8</v>
      </c>
      <c r="F5" s="372">
        <v>12</v>
      </c>
      <c r="G5" s="372">
        <v>5</v>
      </c>
      <c r="H5" s="372">
        <v>17</v>
      </c>
      <c r="I5" s="224"/>
      <c r="J5" s="224"/>
      <c r="K5" s="224"/>
      <c r="L5" s="438">
        <v>62</v>
      </c>
      <c r="M5" s="435">
        <v>56</v>
      </c>
      <c r="N5" s="372">
        <v>15</v>
      </c>
      <c r="O5" s="372">
        <v>17</v>
      </c>
      <c r="P5" s="372">
        <v>12</v>
      </c>
      <c r="Q5" s="372">
        <v>24</v>
      </c>
      <c r="R5" s="372">
        <v>18</v>
      </c>
      <c r="S5" s="372">
        <v>31</v>
      </c>
      <c r="T5" s="224"/>
      <c r="U5" s="224"/>
      <c r="V5" s="224"/>
      <c r="W5" s="438">
        <v>117</v>
      </c>
    </row>
    <row r="6" spans="2:23">
      <c r="B6" s="435">
        <v>4</v>
      </c>
      <c r="C6" s="372">
        <v>14</v>
      </c>
      <c r="D6" s="372">
        <v>7</v>
      </c>
      <c r="E6" s="372">
        <v>9</v>
      </c>
      <c r="F6" s="372">
        <v>15</v>
      </c>
      <c r="G6" s="372">
        <v>13</v>
      </c>
      <c r="H6" s="372">
        <v>17</v>
      </c>
      <c r="I6" s="224"/>
      <c r="J6" s="224"/>
      <c r="K6" s="224"/>
      <c r="L6" s="438">
        <v>75</v>
      </c>
      <c r="M6" s="435">
        <v>57</v>
      </c>
      <c r="N6" s="372">
        <v>11</v>
      </c>
      <c r="O6" s="372">
        <v>9</v>
      </c>
      <c r="P6" s="372">
        <v>13</v>
      </c>
      <c r="Q6" s="372">
        <v>27</v>
      </c>
      <c r="R6" s="372">
        <v>14</v>
      </c>
      <c r="S6" s="372">
        <v>41</v>
      </c>
      <c r="T6" s="224"/>
      <c r="U6" s="224"/>
      <c r="V6" s="224"/>
      <c r="W6" s="438">
        <v>115</v>
      </c>
    </row>
    <row r="7" spans="2:23">
      <c r="B7" s="435">
        <v>5</v>
      </c>
      <c r="C7" s="372">
        <v>15</v>
      </c>
      <c r="D7" s="372">
        <v>7</v>
      </c>
      <c r="E7" s="372">
        <v>7</v>
      </c>
      <c r="F7" s="372">
        <v>15</v>
      </c>
      <c r="G7" s="372">
        <v>10</v>
      </c>
      <c r="H7" s="372">
        <v>18</v>
      </c>
      <c r="I7" s="224"/>
      <c r="J7" s="224"/>
      <c r="K7" s="224"/>
      <c r="L7" s="438">
        <v>72</v>
      </c>
      <c r="M7" s="435">
        <v>58</v>
      </c>
      <c r="N7" s="372">
        <v>10</v>
      </c>
      <c r="O7" s="372">
        <v>13</v>
      </c>
      <c r="P7" s="372">
        <v>7</v>
      </c>
      <c r="Q7" s="372">
        <v>33</v>
      </c>
      <c r="R7" s="372">
        <v>21</v>
      </c>
      <c r="S7" s="372">
        <v>31</v>
      </c>
      <c r="T7" s="224"/>
      <c r="U7" s="224"/>
      <c r="V7" s="224"/>
      <c r="W7" s="438">
        <v>115</v>
      </c>
    </row>
    <row r="8" spans="2:23">
      <c r="B8" s="435">
        <v>6</v>
      </c>
      <c r="C8" s="372">
        <v>9</v>
      </c>
      <c r="D8" s="372">
        <v>8</v>
      </c>
      <c r="E8" s="372">
        <v>14</v>
      </c>
      <c r="F8" s="372">
        <v>7</v>
      </c>
      <c r="G8" s="372">
        <v>13</v>
      </c>
      <c r="H8" s="372">
        <v>8</v>
      </c>
      <c r="I8" s="224"/>
      <c r="J8" s="224"/>
      <c r="K8" s="224"/>
      <c r="L8" s="438">
        <v>59</v>
      </c>
      <c r="M8" s="435">
        <v>59</v>
      </c>
      <c r="N8" s="372">
        <v>16</v>
      </c>
      <c r="O8" s="372">
        <v>7</v>
      </c>
      <c r="P8" s="372">
        <v>7</v>
      </c>
      <c r="Q8" s="372">
        <v>23</v>
      </c>
      <c r="R8" s="372">
        <v>17</v>
      </c>
      <c r="S8" s="372">
        <v>22</v>
      </c>
      <c r="T8" s="224"/>
      <c r="U8" s="224"/>
      <c r="V8" s="224"/>
      <c r="W8" s="438">
        <v>92</v>
      </c>
    </row>
    <row r="9" spans="2:23">
      <c r="B9" s="435">
        <v>7</v>
      </c>
      <c r="C9" s="372">
        <v>20</v>
      </c>
      <c r="D9" s="372">
        <v>7</v>
      </c>
      <c r="E9" s="372">
        <v>12</v>
      </c>
      <c r="F9" s="372">
        <v>7</v>
      </c>
      <c r="G9" s="372">
        <v>12</v>
      </c>
      <c r="H9" s="372">
        <v>12</v>
      </c>
      <c r="I9" s="224"/>
      <c r="J9" s="224"/>
      <c r="K9" s="224"/>
      <c r="L9" s="438">
        <v>70</v>
      </c>
      <c r="M9" s="435">
        <v>60</v>
      </c>
      <c r="N9" s="372">
        <v>12</v>
      </c>
      <c r="O9" s="372">
        <v>13</v>
      </c>
      <c r="P9" s="372">
        <v>21</v>
      </c>
      <c r="Q9" s="372">
        <v>17</v>
      </c>
      <c r="R9" s="372">
        <v>11</v>
      </c>
      <c r="S9" s="372">
        <v>29</v>
      </c>
      <c r="T9" s="224"/>
      <c r="U9" s="224"/>
      <c r="V9" s="224"/>
      <c r="W9" s="438">
        <v>103</v>
      </c>
    </row>
    <row r="10" spans="2:23">
      <c r="B10" s="435">
        <v>8</v>
      </c>
      <c r="C10" s="372">
        <v>13</v>
      </c>
      <c r="D10" s="372">
        <v>12</v>
      </c>
      <c r="E10" s="372">
        <v>8</v>
      </c>
      <c r="F10" s="372">
        <v>12</v>
      </c>
      <c r="G10" s="372">
        <v>14</v>
      </c>
      <c r="H10" s="372">
        <v>10</v>
      </c>
      <c r="I10" s="224"/>
      <c r="J10" s="224"/>
      <c r="K10" s="224"/>
      <c r="L10" s="438">
        <v>69</v>
      </c>
      <c r="M10" s="435">
        <v>61</v>
      </c>
      <c r="N10" s="372">
        <v>7</v>
      </c>
      <c r="O10" s="372">
        <v>9</v>
      </c>
      <c r="P10" s="372">
        <v>10</v>
      </c>
      <c r="Q10" s="372">
        <v>16</v>
      </c>
      <c r="R10" s="372">
        <v>12</v>
      </c>
      <c r="S10" s="372">
        <v>24</v>
      </c>
      <c r="T10" s="224"/>
      <c r="U10" s="224"/>
      <c r="V10" s="224"/>
      <c r="W10" s="438">
        <v>78</v>
      </c>
    </row>
    <row r="11" spans="2:23">
      <c r="B11" s="435">
        <v>9</v>
      </c>
      <c r="C11" s="372">
        <v>10</v>
      </c>
      <c r="D11" s="372">
        <v>4</v>
      </c>
      <c r="E11" s="372">
        <v>8</v>
      </c>
      <c r="F11" s="372">
        <v>21</v>
      </c>
      <c r="G11" s="372">
        <v>6</v>
      </c>
      <c r="H11" s="372">
        <v>4</v>
      </c>
      <c r="I11" s="224"/>
      <c r="J11" s="224"/>
      <c r="K11" s="224"/>
      <c r="L11" s="438">
        <v>53</v>
      </c>
      <c r="M11" s="435">
        <v>62</v>
      </c>
      <c r="N11" s="372">
        <v>7</v>
      </c>
      <c r="O11" s="372">
        <v>8</v>
      </c>
      <c r="P11" s="372">
        <v>9</v>
      </c>
      <c r="Q11" s="372">
        <v>17</v>
      </c>
      <c r="R11" s="372">
        <v>5</v>
      </c>
      <c r="S11" s="372">
        <v>22</v>
      </c>
      <c r="T11" s="224"/>
      <c r="U11" s="224"/>
      <c r="V11" s="224"/>
      <c r="W11" s="438">
        <v>68</v>
      </c>
    </row>
    <row r="12" spans="2:23">
      <c r="B12" s="435">
        <v>10</v>
      </c>
      <c r="C12" s="372">
        <v>13</v>
      </c>
      <c r="D12" s="372">
        <v>8</v>
      </c>
      <c r="E12" s="372">
        <v>7</v>
      </c>
      <c r="F12" s="372">
        <v>13</v>
      </c>
      <c r="G12" s="372">
        <v>7</v>
      </c>
      <c r="H12" s="372">
        <v>18</v>
      </c>
      <c r="I12" s="224"/>
      <c r="J12" s="224"/>
      <c r="K12" s="224"/>
      <c r="L12" s="438">
        <v>66</v>
      </c>
      <c r="M12" s="435">
        <v>63</v>
      </c>
      <c r="N12" s="372">
        <v>8</v>
      </c>
      <c r="O12" s="372">
        <v>7</v>
      </c>
      <c r="P12" s="372">
        <v>11</v>
      </c>
      <c r="Q12" s="372">
        <v>20</v>
      </c>
      <c r="R12" s="372">
        <v>17</v>
      </c>
      <c r="S12" s="372">
        <v>23</v>
      </c>
      <c r="T12" s="224"/>
      <c r="U12" s="224"/>
      <c r="V12" s="224"/>
      <c r="W12" s="438">
        <v>86</v>
      </c>
    </row>
    <row r="13" spans="2:23">
      <c r="B13" s="435">
        <v>11</v>
      </c>
      <c r="C13" s="372">
        <v>10</v>
      </c>
      <c r="D13" s="372">
        <v>8</v>
      </c>
      <c r="E13" s="372">
        <v>11</v>
      </c>
      <c r="F13" s="372">
        <v>13</v>
      </c>
      <c r="G13" s="372">
        <v>9</v>
      </c>
      <c r="H13" s="372">
        <v>16</v>
      </c>
      <c r="I13" s="224"/>
      <c r="J13" s="224"/>
      <c r="K13" s="224"/>
      <c r="L13" s="438">
        <v>67</v>
      </c>
      <c r="M13" s="435">
        <v>64</v>
      </c>
      <c r="N13" s="372">
        <v>11</v>
      </c>
      <c r="O13" s="372">
        <v>7</v>
      </c>
      <c r="P13" s="372">
        <v>10</v>
      </c>
      <c r="Q13" s="372">
        <v>18</v>
      </c>
      <c r="R13" s="372">
        <v>17</v>
      </c>
      <c r="S13" s="372">
        <v>13</v>
      </c>
      <c r="T13" s="224"/>
      <c r="U13" s="224"/>
      <c r="V13" s="224"/>
      <c r="W13" s="438">
        <v>76</v>
      </c>
    </row>
    <row r="14" spans="2:23">
      <c r="B14" s="435">
        <v>12</v>
      </c>
      <c r="C14" s="372">
        <v>4</v>
      </c>
      <c r="D14" s="372">
        <v>5</v>
      </c>
      <c r="E14" s="372">
        <v>9</v>
      </c>
      <c r="F14" s="372">
        <v>20</v>
      </c>
      <c r="G14" s="372">
        <v>8</v>
      </c>
      <c r="H14" s="372">
        <v>12</v>
      </c>
      <c r="I14" s="224"/>
      <c r="J14" s="224"/>
      <c r="K14" s="224"/>
      <c r="L14" s="438">
        <v>58</v>
      </c>
      <c r="M14" s="435">
        <v>65</v>
      </c>
      <c r="N14" s="372">
        <v>13</v>
      </c>
      <c r="O14" s="372">
        <v>6</v>
      </c>
      <c r="P14" s="372">
        <v>12</v>
      </c>
      <c r="Q14" s="372">
        <v>19</v>
      </c>
      <c r="R14" s="372">
        <v>18</v>
      </c>
      <c r="S14" s="372">
        <v>18</v>
      </c>
      <c r="T14" s="224"/>
      <c r="U14" s="224"/>
      <c r="V14" s="224"/>
      <c r="W14" s="438">
        <v>86</v>
      </c>
    </row>
    <row r="15" spans="2:23">
      <c r="B15" s="435">
        <v>13</v>
      </c>
      <c r="C15" s="372">
        <v>9</v>
      </c>
      <c r="D15" s="372">
        <v>7</v>
      </c>
      <c r="E15" s="372">
        <v>10</v>
      </c>
      <c r="F15" s="372">
        <v>11</v>
      </c>
      <c r="G15" s="372">
        <v>10</v>
      </c>
      <c r="H15" s="372">
        <v>10</v>
      </c>
      <c r="I15" s="224"/>
      <c r="J15" s="224"/>
      <c r="K15" s="224"/>
      <c r="L15" s="438">
        <v>57</v>
      </c>
      <c r="M15" s="435">
        <v>66</v>
      </c>
      <c r="N15" s="372">
        <v>17</v>
      </c>
      <c r="O15" s="372">
        <v>5</v>
      </c>
      <c r="P15" s="372">
        <v>15</v>
      </c>
      <c r="Q15" s="372">
        <v>23</v>
      </c>
      <c r="R15" s="372">
        <v>18</v>
      </c>
      <c r="S15" s="372">
        <v>21</v>
      </c>
      <c r="T15" s="224"/>
      <c r="U15" s="224"/>
      <c r="V15" s="224"/>
      <c r="W15" s="438">
        <v>99</v>
      </c>
    </row>
    <row r="16" spans="2:23">
      <c r="B16" s="435">
        <v>14</v>
      </c>
      <c r="C16" s="372">
        <v>6</v>
      </c>
      <c r="D16" s="372">
        <v>6</v>
      </c>
      <c r="E16" s="372">
        <v>10</v>
      </c>
      <c r="F16" s="372">
        <v>18</v>
      </c>
      <c r="G16" s="372">
        <v>13</v>
      </c>
      <c r="H16" s="372">
        <v>17</v>
      </c>
      <c r="I16" s="224"/>
      <c r="J16" s="224"/>
      <c r="K16" s="224"/>
      <c r="L16" s="438">
        <v>70</v>
      </c>
      <c r="M16" s="435">
        <v>67</v>
      </c>
      <c r="N16" s="372">
        <v>4</v>
      </c>
      <c r="O16" s="372">
        <v>9</v>
      </c>
      <c r="P16" s="372">
        <v>13</v>
      </c>
      <c r="Q16" s="372">
        <v>19</v>
      </c>
      <c r="R16" s="372">
        <v>13</v>
      </c>
      <c r="S16" s="372">
        <v>28</v>
      </c>
      <c r="T16" s="224"/>
      <c r="U16" s="224"/>
      <c r="V16" s="224"/>
      <c r="W16" s="438">
        <v>86</v>
      </c>
    </row>
    <row r="17" spans="2:23">
      <c r="B17" s="435">
        <v>15</v>
      </c>
      <c r="C17" s="372">
        <v>5</v>
      </c>
      <c r="D17" s="372">
        <v>8</v>
      </c>
      <c r="E17" s="372">
        <v>13</v>
      </c>
      <c r="F17" s="372">
        <v>18</v>
      </c>
      <c r="G17" s="372">
        <v>9</v>
      </c>
      <c r="H17" s="372">
        <v>16</v>
      </c>
      <c r="I17" s="224"/>
      <c r="J17" s="224"/>
      <c r="K17" s="224"/>
      <c r="L17" s="438">
        <v>69</v>
      </c>
      <c r="M17" s="435">
        <v>68</v>
      </c>
      <c r="N17" s="372">
        <v>6</v>
      </c>
      <c r="O17" s="372">
        <v>9</v>
      </c>
      <c r="P17" s="372">
        <v>12</v>
      </c>
      <c r="Q17" s="372">
        <v>13</v>
      </c>
      <c r="R17" s="372">
        <v>20</v>
      </c>
      <c r="S17" s="372">
        <v>19</v>
      </c>
      <c r="T17" s="224"/>
      <c r="U17" s="224"/>
      <c r="V17" s="224"/>
      <c r="W17" s="438">
        <v>79</v>
      </c>
    </row>
    <row r="18" spans="2:23">
      <c r="B18" s="435">
        <v>16</v>
      </c>
      <c r="C18" s="372">
        <v>6</v>
      </c>
      <c r="D18" s="372">
        <v>7</v>
      </c>
      <c r="E18" s="372">
        <v>5</v>
      </c>
      <c r="F18" s="372">
        <v>14</v>
      </c>
      <c r="G18" s="372">
        <v>7</v>
      </c>
      <c r="H18" s="372">
        <v>14</v>
      </c>
      <c r="I18" s="224"/>
      <c r="J18" s="224"/>
      <c r="K18" s="224"/>
      <c r="L18" s="438">
        <v>53</v>
      </c>
      <c r="M18" s="435">
        <v>69</v>
      </c>
      <c r="N18" s="372">
        <v>7</v>
      </c>
      <c r="O18" s="372">
        <v>7</v>
      </c>
      <c r="P18" s="372">
        <v>9</v>
      </c>
      <c r="Q18" s="372">
        <v>28</v>
      </c>
      <c r="R18" s="372">
        <v>15</v>
      </c>
      <c r="S18" s="372">
        <v>24</v>
      </c>
      <c r="T18" s="224"/>
      <c r="U18" s="224"/>
      <c r="V18" s="224"/>
      <c r="W18" s="438">
        <v>90</v>
      </c>
    </row>
    <row r="19" spans="2:23">
      <c r="B19" s="435">
        <v>17</v>
      </c>
      <c r="C19" s="372">
        <v>7</v>
      </c>
      <c r="D19" s="372">
        <v>8</v>
      </c>
      <c r="E19" s="372">
        <v>11</v>
      </c>
      <c r="F19" s="372">
        <v>20</v>
      </c>
      <c r="G19" s="372">
        <v>13</v>
      </c>
      <c r="H19" s="372">
        <v>20</v>
      </c>
      <c r="I19" s="224"/>
      <c r="J19" s="224"/>
      <c r="K19" s="224"/>
      <c r="L19" s="438">
        <v>79</v>
      </c>
      <c r="M19" s="435">
        <v>70</v>
      </c>
      <c r="N19" s="372">
        <v>15</v>
      </c>
      <c r="O19" s="372">
        <v>12</v>
      </c>
      <c r="P19" s="372">
        <v>10</v>
      </c>
      <c r="Q19" s="372">
        <v>23</v>
      </c>
      <c r="R19" s="372">
        <v>17</v>
      </c>
      <c r="S19" s="372">
        <v>17</v>
      </c>
      <c r="T19" s="224"/>
      <c r="U19" s="224"/>
      <c r="V19" s="224"/>
      <c r="W19" s="438">
        <v>94</v>
      </c>
    </row>
    <row r="20" spans="2:23">
      <c r="B20" s="435">
        <v>18</v>
      </c>
      <c r="C20" s="372">
        <v>6</v>
      </c>
      <c r="D20" s="372">
        <v>13</v>
      </c>
      <c r="E20" s="372">
        <v>8</v>
      </c>
      <c r="F20" s="372">
        <v>10</v>
      </c>
      <c r="G20" s="372">
        <v>15</v>
      </c>
      <c r="H20" s="372">
        <v>30</v>
      </c>
      <c r="I20" s="224"/>
      <c r="J20" s="224"/>
      <c r="K20" s="224"/>
      <c r="L20" s="438">
        <v>82</v>
      </c>
      <c r="M20" s="435">
        <v>71</v>
      </c>
      <c r="N20" s="372">
        <v>8</v>
      </c>
      <c r="O20" s="372">
        <v>10</v>
      </c>
      <c r="P20" s="372">
        <v>16</v>
      </c>
      <c r="Q20" s="372">
        <v>17</v>
      </c>
      <c r="R20" s="372">
        <v>8</v>
      </c>
      <c r="S20" s="372">
        <v>25</v>
      </c>
      <c r="T20" s="224"/>
      <c r="U20" s="224"/>
      <c r="V20" s="224"/>
      <c r="W20" s="438">
        <v>84</v>
      </c>
    </row>
    <row r="21" spans="2:23">
      <c r="B21" s="435">
        <v>19</v>
      </c>
      <c r="C21" s="372">
        <v>13</v>
      </c>
      <c r="D21" s="372">
        <v>12</v>
      </c>
      <c r="E21" s="372">
        <v>10</v>
      </c>
      <c r="F21" s="372">
        <v>10</v>
      </c>
      <c r="G21" s="372">
        <v>15</v>
      </c>
      <c r="H21" s="372">
        <v>74</v>
      </c>
      <c r="I21" s="224"/>
      <c r="J21" s="224"/>
      <c r="K21" s="224"/>
      <c r="L21" s="438">
        <v>134</v>
      </c>
      <c r="M21" s="435">
        <v>72</v>
      </c>
      <c r="N21" s="372">
        <v>10</v>
      </c>
      <c r="O21" s="372">
        <v>9</v>
      </c>
      <c r="P21" s="372">
        <v>11</v>
      </c>
      <c r="Q21" s="372">
        <v>13</v>
      </c>
      <c r="R21" s="372">
        <v>15</v>
      </c>
      <c r="S21" s="372">
        <v>16</v>
      </c>
      <c r="T21" s="224"/>
      <c r="U21" s="224"/>
      <c r="V21" s="224"/>
      <c r="W21" s="438">
        <v>74</v>
      </c>
    </row>
    <row r="22" spans="2:23">
      <c r="B22" s="435">
        <v>20</v>
      </c>
      <c r="C22" s="372">
        <v>6</v>
      </c>
      <c r="D22" s="372">
        <v>10</v>
      </c>
      <c r="E22" s="372">
        <v>12</v>
      </c>
      <c r="F22" s="372">
        <v>21</v>
      </c>
      <c r="G22" s="372">
        <v>13</v>
      </c>
      <c r="H22" s="372">
        <v>86</v>
      </c>
      <c r="I22" s="224"/>
      <c r="J22" s="224"/>
      <c r="K22" s="224"/>
      <c r="L22" s="438">
        <v>148</v>
      </c>
      <c r="M22" s="435">
        <v>73</v>
      </c>
      <c r="N22" s="372">
        <v>6</v>
      </c>
      <c r="O22" s="372">
        <v>3</v>
      </c>
      <c r="P22" s="372">
        <v>7</v>
      </c>
      <c r="Q22" s="372">
        <v>9</v>
      </c>
      <c r="R22" s="372">
        <v>11</v>
      </c>
      <c r="S22" s="372">
        <v>22</v>
      </c>
      <c r="T22" s="224"/>
      <c r="U22" s="224"/>
      <c r="V22" s="224"/>
      <c r="W22" s="438">
        <v>58</v>
      </c>
    </row>
    <row r="23" spans="2:23">
      <c r="B23" s="435">
        <v>21</v>
      </c>
      <c r="C23" s="372">
        <v>11</v>
      </c>
      <c r="D23" s="372">
        <v>12</v>
      </c>
      <c r="E23" s="372">
        <v>11</v>
      </c>
      <c r="F23" s="372">
        <v>10</v>
      </c>
      <c r="G23" s="372">
        <v>16</v>
      </c>
      <c r="H23" s="372">
        <v>49</v>
      </c>
      <c r="I23" s="224"/>
      <c r="J23" s="224"/>
      <c r="K23" s="224"/>
      <c r="L23" s="438">
        <v>109</v>
      </c>
      <c r="M23" s="435">
        <v>74</v>
      </c>
      <c r="N23" s="372">
        <v>3</v>
      </c>
      <c r="O23" s="372">
        <v>6</v>
      </c>
      <c r="P23" s="372">
        <v>5</v>
      </c>
      <c r="Q23" s="372">
        <v>17</v>
      </c>
      <c r="R23" s="372">
        <v>12</v>
      </c>
      <c r="S23" s="372">
        <v>15</v>
      </c>
      <c r="T23" s="224"/>
      <c r="U23" s="224"/>
      <c r="V23" s="224"/>
      <c r="W23" s="438">
        <v>58</v>
      </c>
    </row>
    <row r="24" spans="2:23">
      <c r="B24" s="435">
        <v>22</v>
      </c>
      <c r="C24" s="372">
        <v>4</v>
      </c>
      <c r="D24" s="372">
        <v>11</v>
      </c>
      <c r="E24" s="372">
        <v>17</v>
      </c>
      <c r="F24" s="372">
        <v>11</v>
      </c>
      <c r="G24" s="372">
        <v>13</v>
      </c>
      <c r="H24" s="372">
        <v>40</v>
      </c>
      <c r="I24" s="224"/>
      <c r="J24" s="224"/>
      <c r="K24" s="224"/>
      <c r="L24" s="438">
        <v>96</v>
      </c>
      <c r="M24" s="435">
        <v>75</v>
      </c>
      <c r="N24" s="372">
        <v>13</v>
      </c>
      <c r="O24" s="372">
        <v>3</v>
      </c>
      <c r="P24" s="372">
        <v>7</v>
      </c>
      <c r="Q24" s="372">
        <v>17</v>
      </c>
      <c r="R24" s="372">
        <v>17</v>
      </c>
      <c r="S24" s="372">
        <v>16</v>
      </c>
      <c r="T24" s="224"/>
      <c r="U24" s="224"/>
      <c r="V24" s="224"/>
      <c r="W24" s="438">
        <v>73</v>
      </c>
    </row>
    <row r="25" spans="2:23">
      <c r="B25" s="435">
        <v>23</v>
      </c>
      <c r="C25" s="372">
        <v>13</v>
      </c>
      <c r="D25" s="372">
        <v>5</v>
      </c>
      <c r="E25" s="372">
        <v>15</v>
      </c>
      <c r="F25" s="372">
        <v>27</v>
      </c>
      <c r="G25" s="372">
        <v>14</v>
      </c>
      <c r="H25" s="372">
        <v>45</v>
      </c>
      <c r="I25" s="224"/>
      <c r="J25" s="224"/>
      <c r="K25" s="224"/>
      <c r="L25" s="438">
        <v>119</v>
      </c>
      <c r="M25" s="435">
        <v>76</v>
      </c>
      <c r="N25" s="372">
        <v>4</v>
      </c>
      <c r="O25" s="372">
        <v>6</v>
      </c>
      <c r="P25" s="372">
        <v>4</v>
      </c>
      <c r="Q25" s="372">
        <v>13</v>
      </c>
      <c r="R25" s="372">
        <v>23</v>
      </c>
      <c r="S25" s="372">
        <v>15</v>
      </c>
      <c r="T25" s="224"/>
      <c r="U25" s="224"/>
      <c r="V25" s="224"/>
      <c r="W25" s="438">
        <v>65</v>
      </c>
    </row>
    <row r="26" spans="2:23">
      <c r="B26" s="435">
        <v>24</v>
      </c>
      <c r="C26" s="372">
        <v>13</v>
      </c>
      <c r="D26" s="372">
        <v>12</v>
      </c>
      <c r="E26" s="372">
        <v>18</v>
      </c>
      <c r="F26" s="372">
        <v>13</v>
      </c>
      <c r="G26" s="372">
        <v>14</v>
      </c>
      <c r="H26" s="372">
        <v>37</v>
      </c>
      <c r="I26" s="224"/>
      <c r="J26" s="224"/>
      <c r="K26" s="224"/>
      <c r="L26" s="438">
        <v>107</v>
      </c>
      <c r="M26" s="435">
        <v>77</v>
      </c>
      <c r="N26" s="372">
        <v>7</v>
      </c>
      <c r="O26" s="372">
        <v>4</v>
      </c>
      <c r="P26" s="372">
        <v>5</v>
      </c>
      <c r="Q26" s="372">
        <v>19</v>
      </c>
      <c r="R26" s="372">
        <v>11</v>
      </c>
      <c r="S26" s="372">
        <v>14</v>
      </c>
      <c r="T26" s="224"/>
      <c r="U26" s="224"/>
      <c r="V26" s="224"/>
      <c r="W26" s="438">
        <v>60</v>
      </c>
    </row>
    <row r="27" spans="2:23">
      <c r="B27" s="435">
        <v>25</v>
      </c>
      <c r="C27" s="372">
        <v>10</v>
      </c>
      <c r="D27" s="372">
        <v>9</v>
      </c>
      <c r="E27" s="372">
        <v>14</v>
      </c>
      <c r="F27" s="372">
        <v>15</v>
      </c>
      <c r="G27" s="372">
        <v>14</v>
      </c>
      <c r="H27" s="372">
        <v>33</v>
      </c>
      <c r="I27" s="224"/>
      <c r="J27" s="224"/>
      <c r="K27" s="224"/>
      <c r="L27" s="438">
        <v>95</v>
      </c>
      <c r="M27" s="435">
        <v>78</v>
      </c>
      <c r="N27" s="372">
        <v>4</v>
      </c>
      <c r="O27" s="372">
        <v>9</v>
      </c>
      <c r="P27" s="372">
        <v>5</v>
      </c>
      <c r="Q27" s="372">
        <v>14</v>
      </c>
      <c r="R27" s="372">
        <v>14</v>
      </c>
      <c r="S27" s="372">
        <v>18</v>
      </c>
      <c r="T27" s="224"/>
      <c r="U27" s="224"/>
      <c r="V27" s="224"/>
      <c r="W27" s="438">
        <v>64</v>
      </c>
    </row>
    <row r="28" spans="2:23">
      <c r="B28" s="435">
        <v>26</v>
      </c>
      <c r="C28" s="372">
        <v>14</v>
      </c>
      <c r="D28" s="372">
        <v>2</v>
      </c>
      <c r="E28" s="372">
        <v>20</v>
      </c>
      <c r="F28" s="372">
        <v>13</v>
      </c>
      <c r="G28" s="372">
        <v>15</v>
      </c>
      <c r="H28" s="372">
        <v>43</v>
      </c>
      <c r="I28" s="224"/>
      <c r="J28" s="224"/>
      <c r="K28" s="224"/>
      <c r="L28" s="438">
        <v>107</v>
      </c>
      <c r="M28" s="435">
        <v>79</v>
      </c>
      <c r="N28" s="372">
        <v>9</v>
      </c>
      <c r="O28" s="372">
        <v>5</v>
      </c>
      <c r="P28" s="372">
        <v>11</v>
      </c>
      <c r="Q28" s="372">
        <v>14</v>
      </c>
      <c r="R28" s="372">
        <v>13</v>
      </c>
      <c r="S28" s="372">
        <v>8</v>
      </c>
      <c r="T28" s="224"/>
      <c r="U28" s="224"/>
      <c r="V28" s="224"/>
      <c r="W28" s="438">
        <v>60</v>
      </c>
    </row>
    <row r="29" spans="2:23">
      <c r="B29" s="435">
        <v>27</v>
      </c>
      <c r="C29" s="372">
        <v>9</v>
      </c>
      <c r="D29" s="372">
        <v>8</v>
      </c>
      <c r="E29" s="372">
        <v>13</v>
      </c>
      <c r="F29" s="372">
        <v>22</v>
      </c>
      <c r="G29" s="372">
        <v>7</v>
      </c>
      <c r="H29" s="372">
        <v>35</v>
      </c>
      <c r="I29" s="224"/>
      <c r="J29" s="224"/>
      <c r="K29" s="224"/>
      <c r="L29" s="438">
        <v>94</v>
      </c>
      <c r="M29" s="435">
        <v>80</v>
      </c>
      <c r="N29" s="372">
        <v>7</v>
      </c>
      <c r="O29" s="372">
        <v>2</v>
      </c>
      <c r="P29" s="372">
        <v>7</v>
      </c>
      <c r="Q29" s="372">
        <v>7</v>
      </c>
      <c r="R29" s="372">
        <v>13</v>
      </c>
      <c r="S29" s="372">
        <v>12</v>
      </c>
      <c r="T29" s="224"/>
      <c r="U29" s="224"/>
      <c r="V29" s="224"/>
      <c r="W29" s="438">
        <v>48</v>
      </c>
    </row>
    <row r="30" spans="2:23">
      <c r="B30" s="435">
        <v>28</v>
      </c>
      <c r="C30" s="372">
        <v>11</v>
      </c>
      <c r="D30" s="372">
        <v>6</v>
      </c>
      <c r="E30" s="372">
        <v>12</v>
      </c>
      <c r="F30" s="372">
        <v>19</v>
      </c>
      <c r="G30" s="372">
        <v>11</v>
      </c>
      <c r="H30" s="372">
        <v>39</v>
      </c>
      <c r="I30" s="224"/>
      <c r="J30" s="224"/>
      <c r="K30" s="224"/>
      <c r="L30" s="438">
        <v>98</v>
      </c>
      <c r="M30" s="435">
        <v>81</v>
      </c>
      <c r="N30" s="372">
        <v>9</v>
      </c>
      <c r="O30" s="372">
        <v>3</v>
      </c>
      <c r="P30" s="372">
        <v>4</v>
      </c>
      <c r="Q30" s="372">
        <v>11</v>
      </c>
      <c r="R30" s="372">
        <v>10</v>
      </c>
      <c r="S30" s="372">
        <v>9</v>
      </c>
      <c r="T30" s="224"/>
      <c r="U30" s="224"/>
      <c r="V30" s="224"/>
      <c r="W30" s="438">
        <v>46</v>
      </c>
    </row>
    <row r="31" spans="2:23">
      <c r="B31" s="435">
        <v>29</v>
      </c>
      <c r="C31" s="372">
        <v>12</v>
      </c>
      <c r="D31" s="372">
        <v>7</v>
      </c>
      <c r="E31" s="372">
        <v>18</v>
      </c>
      <c r="F31" s="372">
        <v>15</v>
      </c>
      <c r="G31" s="372">
        <v>10</v>
      </c>
      <c r="H31" s="372">
        <v>29</v>
      </c>
      <c r="I31" s="224"/>
      <c r="J31" s="224"/>
      <c r="K31" s="224"/>
      <c r="L31" s="438">
        <v>91</v>
      </c>
      <c r="M31" s="435">
        <v>82</v>
      </c>
      <c r="N31" s="372">
        <v>8</v>
      </c>
      <c r="O31" s="372">
        <v>4</v>
      </c>
      <c r="P31" s="372">
        <v>7</v>
      </c>
      <c r="Q31" s="372">
        <v>18</v>
      </c>
      <c r="R31" s="372">
        <v>12</v>
      </c>
      <c r="S31" s="372">
        <v>13</v>
      </c>
      <c r="T31" s="224"/>
      <c r="U31" s="224"/>
      <c r="V31" s="224"/>
      <c r="W31" s="438">
        <v>62</v>
      </c>
    </row>
    <row r="32" spans="2:23">
      <c r="B32" s="435">
        <v>30</v>
      </c>
      <c r="C32" s="372">
        <v>17</v>
      </c>
      <c r="D32" s="372">
        <v>15</v>
      </c>
      <c r="E32" s="372">
        <v>18</v>
      </c>
      <c r="F32" s="372">
        <v>18</v>
      </c>
      <c r="G32" s="372">
        <v>14</v>
      </c>
      <c r="H32" s="372">
        <v>27</v>
      </c>
      <c r="I32" s="224"/>
      <c r="J32" s="224"/>
      <c r="K32" s="224"/>
      <c r="L32" s="438">
        <v>109</v>
      </c>
      <c r="M32" s="435">
        <v>83</v>
      </c>
      <c r="N32" s="372">
        <v>3</v>
      </c>
      <c r="O32" s="372">
        <v>2</v>
      </c>
      <c r="P32" s="372">
        <v>1</v>
      </c>
      <c r="Q32" s="372">
        <v>12</v>
      </c>
      <c r="R32" s="372">
        <v>10</v>
      </c>
      <c r="S32" s="372">
        <v>9</v>
      </c>
      <c r="T32" s="224"/>
      <c r="U32" s="224"/>
      <c r="V32" s="224"/>
      <c r="W32" s="438">
        <v>37</v>
      </c>
    </row>
    <row r="33" spans="2:23">
      <c r="B33" s="435">
        <v>31</v>
      </c>
      <c r="C33" s="372">
        <v>16</v>
      </c>
      <c r="D33" s="372">
        <v>8</v>
      </c>
      <c r="E33" s="372">
        <v>16</v>
      </c>
      <c r="F33" s="372">
        <v>16</v>
      </c>
      <c r="G33" s="372">
        <v>15</v>
      </c>
      <c r="H33" s="372">
        <v>30</v>
      </c>
      <c r="I33" s="224"/>
      <c r="J33" s="224"/>
      <c r="K33" s="224"/>
      <c r="L33" s="438">
        <v>101</v>
      </c>
      <c r="M33" s="435">
        <v>84</v>
      </c>
      <c r="N33" s="372">
        <v>7</v>
      </c>
      <c r="O33" s="372">
        <v>3</v>
      </c>
      <c r="P33" s="372">
        <v>4</v>
      </c>
      <c r="Q33" s="372">
        <v>12</v>
      </c>
      <c r="R33" s="372">
        <v>8</v>
      </c>
      <c r="S33" s="372">
        <v>5</v>
      </c>
      <c r="T33" s="224"/>
      <c r="U33" s="224"/>
      <c r="V33" s="224"/>
      <c r="W33" s="438">
        <v>39</v>
      </c>
    </row>
    <row r="34" spans="2:23">
      <c r="B34" s="435">
        <v>32</v>
      </c>
      <c r="C34" s="372">
        <v>18</v>
      </c>
      <c r="D34" s="372">
        <v>6</v>
      </c>
      <c r="E34" s="372">
        <v>16</v>
      </c>
      <c r="F34" s="372">
        <v>12</v>
      </c>
      <c r="G34" s="372">
        <v>11</v>
      </c>
      <c r="H34" s="372">
        <v>47</v>
      </c>
      <c r="I34" s="224"/>
      <c r="J34" s="224"/>
      <c r="K34" s="224"/>
      <c r="L34" s="438">
        <v>110</v>
      </c>
      <c r="M34" s="435">
        <v>85</v>
      </c>
      <c r="N34" s="372">
        <v>5</v>
      </c>
      <c r="O34" s="372">
        <v>2</v>
      </c>
      <c r="P34" s="372">
        <v>2</v>
      </c>
      <c r="Q34" s="372">
        <v>8</v>
      </c>
      <c r="R34" s="372">
        <v>7</v>
      </c>
      <c r="S34" s="372">
        <v>4</v>
      </c>
      <c r="T34" s="224"/>
      <c r="U34" s="224"/>
      <c r="V34" s="224"/>
      <c r="W34" s="438">
        <v>28</v>
      </c>
    </row>
    <row r="35" spans="2:23">
      <c r="B35" s="435">
        <v>33</v>
      </c>
      <c r="C35" s="372">
        <v>13</v>
      </c>
      <c r="D35" s="372">
        <v>9</v>
      </c>
      <c r="E35" s="372">
        <v>8</v>
      </c>
      <c r="F35" s="372">
        <v>12</v>
      </c>
      <c r="G35" s="372">
        <v>22</v>
      </c>
      <c r="H35" s="372">
        <v>23</v>
      </c>
      <c r="I35" s="224"/>
      <c r="J35" s="224"/>
      <c r="K35" s="224"/>
      <c r="L35" s="438">
        <v>87</v>
      </c>
      <c r="M35" s="435">
        <v>86</v>
      </c>
      <c r="N35" s="372">
        <v>3</v>
      </c>
      <c r="O35" s="372">
        <v>2</v>
      </c>
      <c r="P35" s="372">
        <v>6</v>
      </c>
      <c r="Q35" s="372">
        <v>5</v>
      </c>
      <c r="R35" s="372">
        <v>10</v>
      </c>
      <c r="S35" s="372">
        <v>3</v>
      </c>
      <c r="T35" s="224"/>
      <c r="U35" s="224"/>
      <c r="V35" s="224"/>
      <c r="W35" s="438">
        <v>29</v>
      </c>
    </row>
    <row r="36" spans="2:23">
      <c r="B36" s="435">
        <v>34</v>
      </c>
      <c r="C36" s="372">
        <v>21</v>
      </c>
      <c r="D36" s="372">
        <v>5</v>
      </c>
      <c r="E36" s="372">
        <v>17</v>
      </c>
      <c r="F36" s="372">
        <v>25</v>
      </c>
      <c r="G36" s="372">
        <v>10</v>
      </c>
      <c r="H36" s="372">
        <v>33</v>
      </c>
      <c r="I36" s="224"/>
      <c r="J36" s="224"/>
      <c r="K36" s="224"/>
      <c r="L36" s="438">
        <v>111</v>
      </c>
      <c r="M36" s="435">
        <v>87</v>
      </c>
      <c r="N36" s="372">
        <v>5</v>
      </c>
      <c r="O36" s="372">
        <v>2</v>
      </c>
      <c r="P36" s="372">
        <v>2</v>
      </c>
      <c r="Q36" s="372">
        <v>9</v>
      </c>
      <c r="R36" s="372">
        <v>8</v>
      </c>
      <c r="S36" s="372">
        <v>1</v>
      </c>
      <c r="T36" s="224"/>
      <c r="U36" s="224"/>
      <c r="V36" s="224"/>
      <c r="W36" s="438">
        <v>27</v>
      </c>
    </row>
    <row r="37" spans="2:23">
      <c r="B37" s="435">
        <v>35</v>
      </c>
      <c r="C37" s="372">
        <v>28</v>
      </c>
      <c r="D37" s="372">
        <v>10</v>
      </c>
      <c r="E37" s="372">
        <v>12</v>
      </c>
      <c r="F37" s="372">
        <v>16</v>
      </c>
      <c r="G37" s="372">
        <v>22</v>
      </c>
      <c r="H37" s="372">
        <v>32</v>
      </c>
      <c r="I37" s="224"/>
      <c r="J37" s="224"/>
      <c r="K37" s="224"/>
      <c r="L37" s="438">
        <v>120</v>
      </c>
      <c r="M37" s="435">
        <v>88</v>
      </c>
      <c r="N37" s="372">
        <v>4</v>
      </c>
      <c r="O37" s="372">
        <v>4</v>
      </c>
      <c r="P37" s="372">
        <v>1</v>
      </c>
      <c r="Q37" s="372">
        <v>3</v>
      </c>
      <c r="R37" s="372">
        <v>7</v>
      </c>
      <c r="S37" s="372">
        <v>5</v>
      </c>
      <c r="T37" s="224"/>
      <c r="U37" s="224"/>
      <c r="V37" s="224"/>
      <c r="W37" s="438">
        <v>24</v>
      </c>
    </row>
    <row r="38" spans="2:23">
      <c r="B38" s="435">
        <v>36</v>
      </c>
      <c r="C38" s="372">
        <v>21</v>
      </c>
      <c r="D38" s="372">
        <v>12</v>
      </c>
      <c r="E38" s="372">
        <v>12</v>
      </c>
      <c r="F38" s="372">
        <v>16</v>
      </c>
      <c r="G38" s="372">
        <v>17</v>
      </c>
      <c r="H38" s="372">
        <v>31</v>
      </c>
      <c r="I38" s="224"/>
      <c r="J38" s="224"/>
      <c r="K38" s="224"/>
      <c r="L38" s="438">
        <v>109</v>
      </c>
      <c r="M38" s="435">
        <v>89</v>
      </c>
      <c r="N38" s="372">
        <v>3</v>
      </c>
      <c r="O38" s="372">
        <v>1</v>
      </c>
      <c r="P38" s="372">
        <v>3</v>
      </c>
      <c r="Q38" s="372">
        <v>15</v>
      </c>
      <c r="R38" s="372">
        <v>6</v>
      </c>
      <c r="S38" s="372">
        <v>4</v>
      </c>
      <c r="T38" s="224"/>
      <c r="U38" s="224"/>
      <c r="V38" s="224"/>
      <c r="W38" s="438">
        <v>32</v>
      </c>
    </row>
    <row r="39" spans="2:23">
      <c r="B39" s="435">
        <v>37</v>
      </c>
      <c r="C39" s="372">
        <v>15</v>
      </c>
      <c r="D39" s="372">
        <v>6</v>
      </c>
      <c r="E39" s="372">
        <v>14</v>
      </c>
      <c r="F39" s="372">
        <v>17</v>
      </c>
      <c r="G39" s="372">
        <v>24</v>
      </c>
      <c r="H39" s="372">
        <v>34</v>
      </c>
      <c r="I39" s="224"/>
      <c r="J39" s="224"/>
      <c r="K39" s="224"/>
      <c r="L39" s="438">
        <v>110</v>
      </c>
      <c r="M39" s="435">
        <v>90</v>
      </c>
      <c r="N39" s="372">
        <v>1</v>
      </c>
      <c r="O39" s="372">
        <v>2</v>
      </c>
      <c r="P39" s="372">
        <v>1</v>
      </c>
      <c r="Q39" s="372">
        <v>6</v>
      </c>
      <c r="R39" s="372">
        <v>4</v>
      </c>
      <c r="S39" s="372">
        <v>6</v>
      </c>
      <c r="T39" s="224"/>
      <c r="U39" s="224"/>
      <c r="V39" s="224"/>
      <c r="W39" s="438">
        <v>20</v>
      </c>
    </row>
    <row r="40" spans="2:23">
      <c r="B40" s="435">
        <v>38</v>
      </c>
      <c r="C40" s="372">
        <v>18</v>
      </c>
      <c r="D40" s="372">
        <v>9</v>
      </c>
      <c r="E40" s="372">
        <v>18</v>
      </c>
      <c r="F40" s="372">
        <v>26</v>
      </c>
      <c r="G40" s="372">
        <v>14</v>
      </c>
      <c r="H40" s="372">
        <v>27</v>
      </c>
      <c r="I40" s="224"/>
      <c r="J40" s="224"/>
      <c r="K40" s="224"/>
      <c r="L40" s="438">
        <v>112</v>
      </c>
      <c r="M40" s="435">
        <v>91</v>
      </c>
      <c r="N40" s="372">
        <v>1</v>
      </c>
      <c r="O40" s="372">
        <v>0</v>
      </c>
      <c r="P40" s="372">
        <v>0</v>
      </c>
      <c r="Q40" s="372">
        <v>2</v>
      </c>
      <c r="R40" s="372">
        <v>3</v>
      </c>
      <c r="S40" s="372">
        <v>3</v>
      </c>
      <c r="T40" s="224"/>
      <c r="U40" s="224"/>
      <c r="V40" s="224"/>
      <c r="W40" s="438">
        <v>9</v>
      </c>
    </row>
    <row r="41" spans="2:23">
      <c r="B41" s="435">
        <v>39</v>
      </c>
      <c r="C41" s="372">
        <v>22</v>
      </c>
      <c r="D41" s="372">
        <v>13</v>
      </c>
      <c r="E41" s="372">
        <v>17</v>
      </c>
      <c r="F41" s="372">
        <v>16</v>
      </c>
      <c r="G41" s="372">
        <v>19</v>
      </c>
      <c r="H41" s="372">
        <v>34</v>
      </c>
      <c r="I41" s="224"/>
      <c r="J41" s="224"/>
      <c r="K41" s="224"/>
      <c r="L41" s="438">
        <v>121</v>
      </c>
      <c r="M41" s="435">
        <v>92</v>
      </c>
      <c r="N41" s="372">
        <v>1</v>
      </c>
      <c r="O41" s="372">
        <v>0</v>
      </c>
      <c r="P41" s="372">
        <v>1</v>
      </c>
      <c r="Q41" s="372">
        <v>3</v>
      </c>
      <c r="R41" s="372">
        <v>2</v>
      </c>
      <c r="S41" s="372">
        <v>4</v>
      </c>
      <c r="T41" s="224"/>
      <c r="U41" s="224"/>
      <c r="V41" s="224"/>
      <c r="W41" s="438">
        <v>11</v>
      </c>
    </row>
    <row r="42" spans="2:23">
      <c r="B42" s="435">
        <v>40</v>
      </c>
      <c r="C42" s="372">
        <v>16</v>
      </c>
      <c r="D42" s="372">
        <v>17</v>
      </c>
      <c r="E42" s="372">
        <v>17</v>
      </c>
      <c r="F42" s="372">
        <v>23</v>
      </c>
      <c r="G42" s="372">
        <v>24</v>
      </c>
      <c r="H42" s="372">
        <v>29</v>
      </c>
      <c r="I42" s="224"/>
      <c r="J42" s="224"/>
      <c r="K42" s="224"/>
      <c r="L42" s="438">
        <v>126</v>
      </c>
      <c r="M42" s="435">
        <v>93</v>
      </c>
      <c r="N42" s="372">
        <v>0</v>
      </c>
      <c r="O42" s="372">
        <v>2</v>
      </c>
      <c r="P42" s="372">
        <v>0</v>
      </c>
      <c r="Q42" s="372">
        <v>6</v>
      </c>
      <c r="R42" s="372">
        <v>1</v>
      </c>
      <c r="S42" s="372">
        <v>1</v>
      </c>
      <c r="T42" s="224"/>
      <c r="U42" s="224"/>
      <c r="V42" s="224"/>
      <c r="W42" s="438">
        <v>10</v>
      </c>
    </row>
    <row r="43" spans="2:23">
      <c r="B43" s="435">
        <v>41</v>
      </c>
      <c r="C43" s="372">
        <v>20</v>
      </c>
      <c r="D43" s="372">
        <v>9</v>
      </c>
      <c r="E43" s="372">
        <v>12</v>
      </c>
      <c r="F43" s="372">
        <v>30</v>
      </c>
      <c r="G43" s="372">
        <v>18</v>
      </c>
      <c r="H43" s="372">
        <v>26</v>
      </c>
      <c r="I43" s="224"/>
      <c r="J43" s="224"/>
      <c r="K43" s="224"/>
      <c r="L43" s="438">
        <v>115</v>
      </c>
      <c r="M43" s="435">
        <v>94</v>
      </c>
      <c r="N43" s="372">
        <v>1</v>
      </c>
      <c r="O43" s="372">
        <v>0</v>
      </c>
      <c r="P43" s="372">
        <v>0</v>
      </c>
      <c r="Q43" s="372">
        <v>2</v>
      </c>
      <c r="R43" s="372">
        <v>2</v>
      </c>
      <c r="S43" s="372">
        <v>1</v>
      </c>
      <c r="T43" s="224"/>
      <c r="U43" s="224"/>
      <c r="V43" s="224"/>
      <c r="W43" s="438">
        <v>6</v>
      </c>
    </row>
    <row r="44" spans="2:23">
      <c r="B44" s="435">
        <v>42</v>
      </c>
      <c r="C44" s="372">
        <v>17</v>
      </c>
      <c r="D44" s="372">
        <v>9</v>
      </c>
      <c r="E44" s="372">
        <v>18</v>
      </c>
      <c r="F44" s="372">
        <v>21</v>
      </c>
      <c r="G44" s="372">
        <v>19</v>
      </c>
      <c r="H44" s="372">
        <v>36</v>
      </c>
      <c r="I44" s="224"/>
      <c r="J44" s="224"/>
      <c r="K44" s="224"/>
      <c r="L44" s="438">
        <v>120</v>
      </c>
      <c r="M44" s="435">
        <v>95</v>
      </c>
      <c r="N44" s="372">
        <v>0</v>
      </c>
      <c r="O44" s="372">
        <v>0</v>
      </c>
      <c r="P44" s="372">
        <v>2</v>
      </c>
      <c r="Q44" s="372">
        <v>1</v>
      </c>
      <c r="R44" s="372">
        <v>0</v>
      </c>
      <c r="S44" s="372">
        <v>1</v>
      </c>
      <c r="T44" s="224"/>
      <c r="U44" s="224"/>
      <c r="V44" s="224"/>
      <c r="W44" s="438">
        <v>4</v>
      </c>
    </row>
    <row r="45" spans="2:23">
      <c r="B45" s="435">
        <v>43</v>
      </c>
      <c r="C45" s="372">
        <v>13</v>
      </c>
      <c r="D45" s="372">
        <v>11</v>
      </c>
      <c r="E45" s="372">
        <v>18</v>
      </c>
      <c r="F45" s="372">
        <v>26</v>
      </c>
      <c r="G45" s="372">
        <v>14</v>
      </c>
      <c r="H45" s="372">
        <v>26</v>
      </c>
      <c r="I45" s="224"/>
      <c r="J45" s="224"/>
      <c r="K45" s="224"/>
      <c r="L45" s="438">
        <v>108</v>
      </c>
      <c r="M45" s="435">
        <v>96</v>
      </c>
      <c r="N45" s="372">
        <v>0</v>
      </c>
      <c r="O45" s="372">
        <v>0</v>
      </c>
      <c r="P45" s="372">
        <v>0</v>
      </c>
      <c r="Q45" s="372">
        <v>1</v>
      </c>
      <c r="R45" s="372">
        <v>1</v>
      </c>
      <c r="S45" s="372">
        <v>0</v>
      </c>
      <c r="T45" s="224"/>
      <c r="U45" s="224"/>
      <c r="V45" s="224"/>
      <c r="W45" s="438">
        <v>2</v>
      </c>
    </row>
    <row r="46" spans="2:23">
      <c r="B46" s="435">
        <v>44</v>
      </c>
      <c r="C46" s="372">
        <v>20</v>
      </c>
      <c r="D46" s="372">
        <v>13</v>
      </c>
      <c r="E46" s="372">
        <v>19</v>
      </c>
      <c r="F46" s="372">
        <v>17</v>
      </c>
      <c r="G46" s="372">
        <v>15</v>
      </c>
      <c r="H46" s="372">
        <v>25</v>
      </c>
      <c r="I46" s="224"/>
      <c r="J46" s="224"/>
      <c r="K46" s="224"/>
      <c r="L46" s="438">
        <v>109</v>
      </c>
      <c r="M46" s="435">
        <v>97</v>
      </c>
      <c r="N46" s="372">
        <v>0</v>
      </c>
      <c r="O46" s="372">
        <v>0</v>
      </c>
      <c r="P46" s="372">
        <v>0</v>
      </c>
      <c r="Q46" s="372">
        <v>1</v>
      </c>
      <c r="R46" s="372">
        <v>0</v>
      </c>
      <c r="S46" s="372">
        <v>0</v>
      </c>
      <c r="T46" s="224"/>
      <c r="U46" s="224"/>
      <c r="V46" s="224"/>
      <c r="W46" s="438">
        <v>1</v>
      </c>
    </row>
    <row r="47" spans="2:23">
      <c r="B47" s="435">
        <v>45</v>
      </c>
      <c r="C47" s="372">
        <v>16</v>
      </c>
      <c r="D47" s="372">
        <v>17</v>
      </c>
      <c r="E47" s="372">
        <v>16</v>
      </c>
      <c r="F47" s="372">
        <v>21</v>
      </c>
      <c r="G47" s="372">
        <v>23</v>
      </c>
      <c r="H47" s="372">
        <v>36</v>
      </c>
      <c r="I47" s="224"/>
      <c r="J47" s="224"/>
      <c r="K47" s="224"/>
      <c r="L47" s="438">
        <v>129</v>
      </c>
      <c r="M47" s="435">
        <v>98</v>
      </c>
      <c r="N47" s="372">
        <v>0</v>
      </c>
      <c r="O47" s="372">
        <v>0</v>
      </c>
      <c r="P47" s="372">
        <v>0</v>
      </c>
      <c r="Q47" s="372">
        <v>0</v>
      </c>
      <c r="R47" s="372">
        <v>0</v>
      </c>
      <c r="S47" s="372">
        <v>0</v>
      </c>
      <c r="T47" s="224"/>
      <c r="U47" s="224"/>
      <c r="V47" s="224"/>
      <c r="W47" s="438">
        <v>0</v>
      </c>
    </row>
    <row r="48" spans="2:23">
      <c r="B48" s="435">
        <v>46</v>
      </c>
      <c r="C48" s="372">
        <v>24</v>
      </c>
      <c r="D48" s="372">
        <v>12</v>
      </c>
      <c r="E48" s="372">
        <v>20</v>
      </c>
      <c r="F48" s="372">
        <v>32</v>
      </c>
      <c r="G48" s="372">
        <v>25</v>
      </c>
      <c r="H48" s="372">
        <v>41</v>
      </c>
      <c r="I48" s="224"/>
      <c r="J48" s="224"/>
      <c r="K48" s="224"/>
      <c r="L48" s="438">
        <v>154</v>
      </c>
      <c r="M48" s="435">
        <v>99</v>
      </c>
      <c r="N48" s="372">
        <v>0</v>
      </c>
      <c r="O48" s="372">
        <v>0</v>
      </c>
      <c r="P48" s="372">
        <v>0</v>
      </c>
      <c r="Q48" s="372">
        <v>0</v>
      </c>
      <c r="R48" s="372">
        <v>0</v>
      </c>
      <c r="S48" s="372">
        <v>0</v>
      </c>
      <c r="T48" s="224"/>
      <c r="U48" s="224"/>
      <c r="V48" s="224"/>
      <c r="W48" s="438">
        <v>0</v>
      </c>
    </row>
    <row r="49" spans="2:23">
      <c r="B49" s="435">
        <v>47</v>
      </c>
      <c r="C49" s="372">
        <v>16</v>
      </c>
      <c r="D49" s="372">
        <v>7</v>
      </c>
      <c r="E49" s="372">
        <v>17</v>
      </c>
      <c r="F49" s="372">
        <v>24</v>
      </c>
      <c r="G49" s="372">
        <v>24</v>
      </c>
      <c r="H49" s="372">
        <v>54</v>
      </c>
      <c r="I49" s="224"/>
      <c r="J49" s="224"/>
      <c r="K49" s="224"/>
      <c r="L49" s="438">
        <v>142</v>
      </c>
      <c r="M49" s="435">
        <v>100</v>
      </c>
      <c r="N49" s="372">
        <v>0</v>
      </c>
      <c r="O49" s="372">
        <v>0</v>
      </c>
      <c r="P49" s="372">
        <v>0</v>
      </c>
      <c r="Q49" s="372">
        <v>0</v>
      </c>
      <c r="R49" s="372">
        <v>0</v>
      </c>
      <c r="S49" s="372">
        <v>0</v>
      </c>
      <c r="T49" s="224"/>
      <c r="U49" s="224"/>
      <c r="V49" s="224"/>
      <c r="W49" s="438">
        <v>0</v>
      </c>
    </row>
    <row r="50" spans="2:23">
      <c r="B50" s="435">
        <v>48</v>
      </c>
      <c r="C50" s="372">
        <v>18</v>
      </c>
      <c r="D50" s="372">
        <v>19</v>
      </c>
      <c r="E50" s="372">
        <v>19</v>
      </c>
      <c r="F50" s="372">
        <v>30</v>
      </c>
      <c r="G50" s="372">
        <v>22</v>
      </c>
      <c r="H50" s="372">
        <v>42</v>
      </c>
      <c r="I50" s="224"/>
      <c r="J50" s="224"/>
      <c r="K50" s="224"/>
      <c r="L50" s="438">
        <v>150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372">
        <v>1</v>
      </c>
      <c r="S50" s="372">
        <v>0</v>
      </c>
      <c r="T50" s="224"/>
      <c r="U50" s="224"/>
      <c r="V50" s="224"/>
      <c r="W50" s="438">
        <v>1</v>
      </c>
    </row>
    <row r="51" spans="2:23">
      <c r="B51" s="435">
        <v>49</v>
      </c>
      <c r="C51" s="372">
        <v>22</v>
      </c>
      <c r="D51" s="372">
        <v>20</v>
      </c>
      <c r="E51" s="372">
        <v>24</v>
      </c>
      <c r="F51" s="372">
        <v>19</v>
      </c>
      <c r="G51" s="372">
        <v>22</v>
      </c>
      <c r="H51" s="372">
        <v>40</v>
      </c>
      <c r="I51" s="224"/>
      <c r="J51" s="224"/>
      <c r="K51" s="224"/>
      <c r="L51" s="438">
        <v>147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372">
        <v>0</v>
      </c>
      <c r="S51" s="372">
        <v>0</v>
      </c>
      <c r="T51" s="224"/>
      <c r="U51" s="224"/>
      <c r="V51" s="224"/>
      <c r="W51" s="438">
        <v>0</v>
      </c>
    </row>
    <row r="52" spans="2:23">
      <c r="B52" s="435">
        <v>50</v>
      </c>
      <c r="C52" s="372">
        <v>15</v>
      </c>
      <c r="D52" s="372">
        <v>18</v>
      </c>
      <c r="E52" s="372">
        <v>17</v>
      </c>
      <c r="F52" s="372">
        <v>35</v>
      </c>
      <c r="G52" s="372">
        <v>19</v>
      </c>
      <c r="H52" s="372">
        <v>43</v>
      </c>
      <c r="I52" s="224"/>
      <c r="J52" s="224"/>
      <c r="K52" s="224"/>
      <c r="L52" s="438">
        <v>147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372">
        <v>0</v>
      </c>
      <c r="S52" s="372">
        <v>0</v>
      </c>
      <c r="T52" s="224"/>
      <c r="U52" s="224"/>
      <c r="V52" s="224"/>
      <c r="W52" s="438">
        <v>0</v>
      </c>
    </row>
    <row r="53" spans="2:23">
      <c r="B53" s="435">
        <v>51</v>
      </c>
      <c r="C53" s="372">
        <v>16</v>
      </c>
      <c r="D53" s="372">
        <v>10</v>
      </c>
      <c r="E53" s="372">
        <v>18</v>
      </c>
      <c r="F53" s="372">
        <v>38</v>
      </c>
      <c r="G53" s="372">
        <v>22</v>
      </c>
      <c r="H53" s="372">
        <v>36</v>
      </c>
      <c r="I53" s="224"/>
      <c r="J53" s="224"/>
      <c r="K53" s="224"/>
      <c r="L53" s="438">
        <v>140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372">
        <v>0</v>
      </c>
      <c r="S53" s="372">
        <v>0</v>
      </c>
      <c r="T53" s="224"/>
      <c r="U53" s="224"/>
      <c r="V53" s="224"/>
      <c r="W53" s="438">
        <v>0</v>
      </c>
    </row>
    <row r="54" spans="2:23">
      <c r="B54" s="436">
        <v>52</v>
      </c>
      <c r="C54" s="372">
        <v>16</v>
      </c>
      <c r="D54" s="372">
        <v>22</v>
      </c>
      <c r="E54" s="372">
        <v>20</v>
      </c>
      <c r="F54" s="372">
        <v>24</v>
      </c>
      <c r="G54" s="372">
        <v>15</v>
      </c>
      <c r="H54" s="372">
        <v>30</v>
      </c>
      <c r="I54" s="225"/>
      <c r="J54" s="225"/>
      <c r="K54" s="225"/>
      <c r="L54" s="438">
        <v>127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372">
        <v>0</v>
      </c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1065</v>
      </c>
      <c r="O55" s="441">
        <v>765</v>
      </c>
      <c r="P55" s="441">
        <v>1037</v>
      </c>
      <c r="Q55" s="441">
        <v>1606</v>
      </c>
      <c r="R55" s="441">
        <v>1289</v>
      </c>
      <c r="S55" s="439">
        <v>2258</v>
      </c>
      <c r="T55" s="439"/>
      <c r="U55" s="439"/>
      <c r="V55" s="439"/>
      <c r="W55" s="439">
        <v>8020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 t="s">
        <v>25</v>
      </c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 t="s">
        <v>25</v>
      </c>
      <c r="T1" s="437"/>
      <c r="U1" s="437"/>
      <c r="V1" s="437"/>
      <c r="W1" s="437" t="s">
        <v>1</v>
      </c>
    </row>
    <row r="2" spans="2:23">
      <c r="B2" s="435" t="s">
        <v>81</v>
      </c>
      <c r="C2" s="372">
        <v>8</v>
      </c>
      <c r="D2" s="372">
        <v>4</v>
      </c>
      <c r="E2" s="372">
        <v>5</v>
      </c>
      <c r="F2" s="372">
        <v>9</v>
      </c>
      <c r="G2" s="372">
        <v>10</v>
      </c>
      <c r="H2" s="372">
        <v>13</v>
      </c>
      <c r="I2" s="224"/>
      <c r="J2" s="224"/>
      <c r="K2" s="224"/>
      <c r="L2" s="438">
        <v>49</v>
      </c>
      <c r="M2" s="435">
        <v>53</v>
      </c>
      <c r="N2" s="372">
        <v>11</v>
      </c>
      <c r="O2" s="372">
        <v>10</v>
      </c>
      <c r="P2" s="372">
        <v>9</v>
      </c>
      <c r="Q2" s="372">
        <v>17</v>
      </c>
      <c r="R2" s="372">
        <v>15</v>
      </c>
      <c r="S2" s="372">
        <v>22</v>
      </c>
      <c r="T2" s="224"/>
      <c r="U2" s="224"/>
      <c r="V2" s="224"/>
      <c r="W2" s="438">
        <v>84</v>
      </c>
    </row>
    <row r="3" spans="2:23">
      <c r="B3" s="435">
        <v>1</v>
      </c>
      <c r="C3" s="372">
        <v>11</v>
      </c>
      <c r="D3" s="372">
        <v>1</v>
      </c>
      <c r="E3" s="372">
        <v>8</v>
      </c>
      <c r="F3" s="372">
        <v>13</v>
      </c>
      <c r="G3" s="372">
        <v>18</v>
      </c>
      <c r="H3" s="372">
        <v>15</v>
      </c>
      <c r="I3" s="224"/>
      <c r="J3" s="224"/>
      <c r="K3" s="224"/>
      <c r="L3" s="438">
        <v>66</v>
      </c>
      <c r="M3" s="435">
        <v>54</v>
      </c>
      <c r="N3" s="372">
        <v>16</v>
      </c>
      <c r="O3" s="372">
        <v>16</v>
      </c>
      <c r="P3" s="372">
        <v>16</v>
      </c>
      <c r="Q3" s="372">
        <v>24</v>
      </c>
      <c r="R3" s="372">
        <v>24</v>
      </c>
      <c r="S3" s="372">
        <v>30</v>
      </c>
      <c r="T3" s="224"/>
      <c r="U3" s="224"/>
      <c r="V3" s="224"/>
      <c r="W3" s="438">
        <v>126</v>
      </c>
    </row>
    <row r="4" spans="2:23">
      <c r="B4" s="435">
        <v>2</v>
      </c>
      <c r="C4" s="372">
        <v>3</v>
      </c>
      <c r="D4" s="372">
        <v>4</v>
      </c>
      <c r="E4" s="372">
        <v>8</v>
      </c>
      <c r="F4" s="372">
        <v>5</v>
      </c>
      <c r="G4" s="372">
        <v>15</v>
      </c>
      <c r="H4" s="372">
        <v>16</v>
      </c>
      <c r="I4" s="224"/>
      <c r="J4" s="224"/>
      <c r="K4" s="224"/>
      <c r="L4" s="438">
        <v>51</v>
      </c>
      <c r="M4" s="435">
        <v>55</v>
      </c>
      <c r="N4" s="372">
        <v>16</v>
      </c>
      <c r="O4" s="372">
        <v>11</v>
      </c>
      <c r="P4" s="372">
        <v>9</v>
      </c>
      <c r="Q4" s="372">
        <v>26</v>
      </c>
      <c r="R4" s="372">
        <v>13</v>
      </c>
      <c r="S4" s="372">
        <v>30</v>
      </c>
      <c r="T4" s="224"/>
      <c r="U4" s="224"/>
      <c r="V4" s="224"/>
      <c r="W4" s="438">
        <v>105</v>
      </c>
    </row>
    <row r="5" spans="2:23">
      <c r="B5" s="435">
        <v>3</v>
      </c>
      <c r="C5" s="372">
        <v>19</v>
      </c>
      <c r="D5" s="372">
        <v>7</v>
      </c>
      <c r="E5" s="372">
        <v>11</v>
      </c>
      <c r="F5" s="372">
        <v>7</v>
      </c>
      <c r="G5" s="372">
        <v>14</v>
      </c>
      <c r="H5" s="372">
        <v>16</v>
      </c>
      <c r="I5" s="224"/>
      <c r="J5" s="224"/>
      <c r="K5" s="224"/>
      <c r="L5" s="438">
        <v>74</v>
      </c>
      <c r="M5" s="435">
        <v>56</v>
      </c>
      <c r="N5" s="372">
        <v>16</v>
      </c>
      <c r="O5" s="372">
        <v>9</v>
      </c>
      <c r="P5" s="372">
        <v>9</v>
      </c>
      <c r="Q5" s="372">
        <v>28</v>
      </c>
      <c r="R5" s="372">
        <v>26</v>
      </c>
      <c r="S5" s="372">
        <v>24</v>
      </c>
      <c r="T5" s="224"/>
      <c r="U5" s="224"/>
      <c r="V5" s="224"/>
      <c r="W5" s="438">
        <v>112</v>
      </c>
    </row>
    <row r="6" spans="2:23">
      <c r="B6" s="435">
        <v>4</v>
      </c>
      <c r="C6" s="372">
        <v>14</v>
      </c>
      <c r="D6" s="372">
        <v>6</v>
      </c>
      <c r="E6" s="372">
        <v>10</v>
      </c>
      <c r="F6" s="372">
        <v>14</v>
      </c>
      <c r="G6" s="372">
        <v>7</v>
      </c>
      <c r="H6" s="372">
        <v>16</v>
      </c>
      <c r="I6" s="224"/>
      <c r="J6" s="224"/>
      <c r="K6" s="224"/>
      <c r="L6" s="438">
        <v>67</v>
      </c>
      <c r="M6" s="435">
        <v>57</v>
      </c>
      <c r="N6" s="372">
        <v>21</v>
      </c>
      <c r="O6" s="372">
        <v>3</v>
      </c>
      <c r="P6" s="372">
        <v>9</v>
      </c>
      <c r="Q6" s="372">
        <v>20</v>
      </c>
      <c r="R6" s="372">
        <v>12</v>
      </c>
      <c r="S6" s="372">
        <v>29</v>
      </c>
      <c r="T6" s="224"/>
      <c r="U6" s="224"/>
      <c r="V6" s="224"/>
      <c r="W6" s="438">
        <v>94</v>
      </c>
    </row>
    <row r="7" spans="2:23">
      <c r="B7" s="435">
        <v>5</v>
      </c>
      <c r="C7" s="372">
        <v>13</v>
      </c>
      <c r="D7" s="372">
        <v>6</v>
      </c>
      <c r="E7" s="372">
        <v>9</v>
      </c>
      <c r="F7" s="372">
        <v>15</v>
      </c>
      <c r="G7" s="372">
        <v>9</v>
      </c>
      <c r="H7" s="372">
        <v>18</v>
      </c>
      <c r="I7" s="224"/>
      <c r="J7" s="224"/>
      <c r="K7" s="224"/>
      <c r="L7" s="438">
        <v>70</v>
      </c>
      <c r="M7" s="435">
        <v>58</v>
      </c>
      <c r="N7" s="372">
        <v>17</v>
      </c>
      <c r="O7" s="372">
        <v>9</v>
      </c>
      <c r="P7" s="372">
        <v>12</v>
      </c>
      <c r="Q7" s="372">
        <v>20</v>
      </c>
      <c r="R7" s="372">
        <v>22</v>
      </c>
      <c r="S7" s="372">
        <v>19</v>
      </c>
      <c r="T7" s="224"/>
      <c r="U7" s="224"/>
      <c r="V7" s="224"/>
      <c r="W7" s="438">
        <v>99</v>
      </c>
    </row>
    <row r="8" spans="2:23">
      <c r="B8" s="435">
        <v>6</v>
      </c>
      <c r="C8" s="372">
        <v>6</v>
      </c>
      <c r="D8" s="372">
        <v>13</v>
      </c>
      <c r="E8" s="372">
        <v>5</v>
      </c>
      <c r="F8" s="372">
        <v>16</v>
      </c>
      <c r="G8" s="372">
        <v>10</v>
      </c>
      <c r="H8" s="372">
        <v>13</v>
      </c>
      <c r="I8" s="224"/>
      <c r="J8" s="224"/>
      <c r="K8" s="224"/>
      <c r="L8" s="438">
        <v>63</v>
      </c>
      <c r="M8" s="435">
        <v>59</v>
      </c>
      <c r="N8" s="372">
        <v>18</v>
      </c>
      <c r="O8" s="372">
        <v>10</v>
      </c>
      <c r="P8" s="372">
        <v>13</v>
      </c>
      <c r="Q8" s="372">
        <v>14</v>
      </c>
      <c r="R8" s="372">
        <v>12</v>
      </c>
      <c r="S8" s="372">
        <v>29</v>
      </c>
      <c r="T8" s="224"/>
      <c r="U8" s="224"/>
      <c r="V8" s="224"/>
      <c r="W8" s="438">
        <v>96</v>
      </c>
    </row>
    <row r="9" spans="2:23">
      <c r="B9" s="435">
        <v>7</v>
      </c>
      <c r="C9" s="372">
        <v>14</v>
      </c>
      <c r="D9" s="372">
        <v>11</v>
      </c>
      <c r="E9" s="372">
        <v>10</v>
      </c>
      <c r="F9" s="372">
        <v>13</v>
      </c>
      <c r="G9" s="372">
        <v>7</v>
      </c>
      <c r="H9" s="372">
        <v>12</v>
      </c>
      <c r="I9" s="224"/>
      <c r="J9" s="224"/>
      <c r="K9" s="224"/>
      <c r="L9" s="438">
        <v>67</v>
      </c>
      <c r="M9" s="435">
        <v>60</v>
      </c>
      <c r="N9" s="372">
        <v>11</v>
      </c>
      <c r="O9" s="372">
        <v>7</v>
      </c>
      <c r="P9" s="372">
        <v>14</v>
      </c>
      <c r="Q9" s="372">
        <v>23</v>
      </c>
      <c r="R9" s="372">
        <v>12</v>
      </c>
      <c r="S9" s="372">
        <v>19</v>
      </c>
      <c r="T9" s="224"/>
      <c r="U9" s="224"/>
      <c r="V9" s="224"/>
      <c r="W9" s="438">
        <v>86</v>
      </c>
    </row>
    <row r="10" spans="2:23">
      <c r="B10" s="435">
        <v>8</v>
      </c>
      <c r="C10" s="372">
        <v>9</v>
      </c>
      <c r="D10" s="372">
        <v>12</v>
      </c>
      <c r="E10" s="372">
        <v>6</v>
      </c>
      <c r="F10" s="372">
        <v>13</v>
      </c>
      <c r="G10" s="372">
        <v>5</v>
      </c>
      <c r="H10" s="372">
        <v>15</v>
      </c>
      <c r="I10" s="224"/>
      <c r="J10" s="224"/>
      <c r="K10" s="224"/>
      <c r="L10" s="438">
        <v>60</v>
      </c>
      <c r="M10" s="435">
        <v>61</v>
      </c>
      <c r="N10" s="372">
        <v>11</v>
      </c>
      <c r="O10" s="372">
        <v>5</v>
      </c>
      <c r="P10" s="372">
        <v>16</v>
      </c>
      <c r="Q10" s="372">
        <v>14</v>
      </c>
      <c r="R10" s="372">
        <v>16</v>
      </c>
      <c r="S10" s="372">
        <v>17</v>
      </c>
      <c r="T10" s="224"/>
      <c r="U10" s="224"/>
      <c r="V10" s="224"/>
      <c r="W10" s="438">
        <v>79</v>
      </c>
    </row>
    <row r="11" spans="2:23">
      <c r="B11" s="435">
        <v>9</v>
      </c>
      <c r="C11" s="372">
        <v>9</v>
      </c>
      <c r="D11" s="372">
        <v>9</v>
      </c>
      <c r="E11" s="372">
        <v>15</v>
      </c>
      <c r="F11" s="372">
        <v>12</v>
      </c>
      <c r="G11" s="372">
        <v>7</v>
      </c>
      <c r="H11" s="372">
        <v>6</v>
      </c>
      <c r="I11" s="224"/>
      <c r="J11" s="224"/>
      <c r="K11" s="224"/>
      <c r="L11" s="438">
        <v>58</v>
      </c>
      <c r="M11" s="435">
        <v>62</v>
      </c>
      <c r="N11" s="372">
        <v>11</v>
      </c>
      <c r="O11" s="372">
        <v>12</v>
      </c>
      <c r="P11" s="372">
        <v>5</v>
      </c>
      <c r="Q11" s="372">
        <v>24</v>
      </c>
      <c r="R11" s="372">
        <v>9</v>
      </c>
      <c r="S11" s="372">
        <v>15</v>
      </c>
      <c r="T11" s="224"/>
      <c r="U11" s="224"/>
      <c r="V11" s="224"/>
      <c r="W11" s="438">
        <v>76</v>
      </c>
    </row>
    <row r="12" spans="2:23">
      <c r="B12" s="435">
        <v>10</v>
      </c>
      <c r="C12" s="372">
        <v>7</v>
      </c>
      <c r="D12" s="372">
        <v>4</v>
      </c>
      <c r="E12" s="372">
        <v>13</v>
      </c>
      <c r="F12" s="372">
        <v>16</v>
      </c>
      <c r="G12" s="372">
        <v>5</v>
      </c>
      <c r="H12" s="372">
        <v>15</v>
      </c>
      <c r="I12" s="224"/>
      <c r="J12" s="224"/>
      <c r="K12" s="224"/>
      <c r="L12" s="438">
        <v>60</v>
      </c>
      <c r="M12" s="435">
        <v>63</v>
      </c>
      <c r="N12" s="372">
        <v>9</v>
      </c>
      <c r="O12" s="372">
        <v>8</v>
      </c>
      <c r="P12" s="372">
        <v>11</v>
      </c>
      <c r="Q12" s="372">
        <v>8</v>
      </c>
      <c r="R12" s="372">
        <v>16</v>
      </c>
      <c r="S12" s="372">
        <v>16</v>
      </c>
      <c r="T12" s="224"/>
      <c r="U12" s="224"/>
      <c r="V12" s="224"/>
      <c r="W12" s="438">
        <v>68</v>
      </c>
    </row>
    <row r="13" spans="2:23">
      <c r="B13" s="435">
        <v>11</v>
      </c>
      <c r="C13" s="372">
        <v>7</v>
      </c>
      <c r="D13" s="372">
        <v>8</v>
      </c>
      <c r="E13" s="372">
        <v>6</v>
      </c>
      <c r="F13" s="372">
        <v>24</v>
      </c>
      <c r="G13" s="372">
        <v>11</v>
      </c>
      <c r="H13" s="372">
        <v>14</v>
      </c>
      <c r="I13" s="224"/>
      <c r="J13" s="224"/>
      <c r="K13" s="224"/>
      <c r="L13" s="438">
        <v>70</v>
      </c>
      <c r="M13" s="435">
        <v>64</v>
      </c>
      <c r="N13" s="372">
        <v>4</v>
      </c>
      <c r="O13" s="372">
        <v>7</v>
      </c>
      <c r="P13" s="372">
        <v>10</v>
      </c>
      <c r="Q13" s="372">
        <v>23</v>
      </c>
      <c r="R13" s="372">
        <v>17</v>
      </c>
      <c r="S13" s="372">
        <v>26</v>
      </c>
      <c r="T13" s="224"/>
      <c r="U13" s="224"/>
      <c r="V13" s="224"/>
      <c r="W13" s="438">
        <v>87</v>
      </c>
    </row>
    <row r="14" spans="2:23">
      <c r="B14" s="435">
        <v>12</v>
      </c>
      <c r="C14" s="372">
        <v>3</v>
      </c>
      <c r="D14" s="372">
        <v>5</v>
      </c>
      <c r="E14" s="372">
        <v>11</v>
      </c>
      <c r="F14" s="372">
        <v>16</v>
      </c>
      <c r="G14" s="372">
        <v>8</v>
      </c>
      <c r="H14" s="372">
        <v>13</v>
      </c>
      <c r="I14" s="224"/>
      <c r="J14" s="224"/>
      <c r="K14" s="224"/>
      <c r="L14" s="438">
        <v>56</v>
      </c>
      <c r="M14" s="435">
        <v>65</v>
      </c>
      <c r="N14" s="372">
        <v>6</v>
      </c>
      <c r="O14" s="372">
        <v>4</v>
      </c>
      <c r="P14" s="372">
        <v>10</v>
      </c>
      <c r="Q14" s="372">
        <v>23</v>
      </c>
      <c r="R14" s="372">
        <v>7</v>
      </c>
      <c r="S14" s="372">
        <v>17</v>
      </c>
      <c r="T14" s="224"/>
      <c r="U14" s="224"/>
      <c r="V14" s="224"/>
      <c r="W14" s="438">
        <v>67</v>
      </c>
    </row>
    <row r="15" spans="2:23">
      <c r="B15" s="435">
        <v>13</v>
      </c>
      <c r="C15" s="372">
        <v>7</v>
      </c>
      <c r="D15" s="372">
        <v>5</v>
      </c>
      <c r="E15" s="372">
        <v>9</v>
      </c>
      <c r="F15" s="372">
        <v>11</v>
      </c>
      <c r="G15" s="372">
        <v>4</v>
      </c>
      <c r="H15" s="372">
        <v>17</v>
      </c>
      <c r="I15" s="224"/>
      <c r="J15" s="224"/>
      <c r="K15" s="224"/>
      <c r="L15" s="438">
        <v>53</v>
      </c>
      <c r="M15" s="435">
        <v>66</v>
      </c>
      <c r="N15" s="372">
        <v>12</v>
      </c>
      <c r="O15" s="372">
        <v>12</v>
      </c>
      <c r="P15" s="372">
        <v>6</v>
      </c>
      <c r="Q15" s="372">
        <v>21</v>
      </c>
      <c r="R15" s="372">
        <v>7</v>
      </c>
      <c r="S15" s="372">
        <v>27</v>
      </c>
      <c r="T15" s="224"/>
      <c r="U15" s="224"/>
      <c r="V15" s="224"/>
      <c r="W15" s="438">
        <v>85</v>
      </c>
    </row>
    <row r="16" spans="2:23">
      <c r="B16" s="435">
        <v>14</v>
      </c>
      <c r="C16" s="372">
        <v>6</v>
      </c>
      <c r="D16" s="372">
        <v>6</v>
      </c>
      <c r="E16" s="372">
        <v>6</v>
      </c>
      <c r="F16" s="372">
        <v>10</v>
      </c>
      <c r="G16" s="372">
        <v>7</v>
      </c>
      <c r="H16" s="372">
        <v>11</v>
      </c>
      <c r="I16" s="224"/>
      <c r="J16" s="224"/>
      <c r="K16" s="224"/>
      <c r="L16" s="438">
        <v>46</v>
      </c>
      <c r="M16" s="435">
        <v>67</v>
      </c>
      <c r="N16" s="372">
        <v>11</v>
      </c>
      <c r="O16" s="372">
        <v>9</v>
      </c>
      <c r="P16" s="372">
        <v>11</v>
      </c>
      <c r="Q16" s="372">
        <v>20</v>
      </c>
      <c r="R16" s="372">
        <v>20</v>
      </c>
      <c r="S16" s="372">
        <v>11</v>
      </c>
      <c r="T16" s="224"/>
      <c r="U16" s="224"/>
      <c r="V16" s="224"/>
      <c r="W16" s="438">
        <v>82</v>
      </c>
    </row>
    <row r="17" spans="2:23">
      <c r="B17" s="435">
        <v>15</v>
      </c>
      <c r="C17" s="372">
        <v>5</v>
      </c>
      <c r="D17" s="372">
        <v>8</v>
      </c>
      <c r="E17" s="372">
        <v>4</v>
      </c>
      <c r="F17" s="372">
        <v>12</v>
      </c>
      <c r="G17" s="372">
        <v>7</v>
      </c>
      <c r="H17" s="372">
        <v>17</v>
      </c>
      <c r="I17" s="224"/>
      <c r="J17" s="224"/>
      <c r="K17" s="224"/>
      <c r="L17" s="438">
        <v>53</v>
      </c>
      <c r="M17" s="435">
        <v>68</v>
      </c>
      <c r="N17" s="372">
        <v>6</v>
      </c>
      <c r="O17" s="372">
        <v>8</v>
      </c>
      <c r="P17" s="372">
        <v>8</v>
      </c>
      <c r="Q17" s="372">
        <v>8</v>
      </c>
      <c r="R17" s="372">
        <v>24</v>
      </c>
      <c r="S17" s="372">
        <v>18</v>
      </c>
      <c r="T17" s="224"/>
      <c r="U17" s="224"/>
      <c r="V17" s="224"/>
      <c r="W17" s="438">
        <v>72</v>
      </c>
    </row>
    <row r="18" spans="2:23">
      <c r="B18" s="435">
        <v>16</v>
      </c>
      <c r="C18" s="372">
        <v>4</v>
      </c>
      <c r="D18" s="372">
        <v>8</v>
      </c>
      <c r="E18" s="372">
        <v>11</v>
      </c>
      <c r="F18" s="372">
        <v>16</v>
      </c>
      <c r="G18" s="372">
        <v>12</v>
      </c>
      <c r="H18" s="372">
        <v>14</v>
      </c>
      <c r="I18" s="224"/>
      <c r="J18" s="224"/>
      <c r="K18" s="224"/>
      <c r="L18" s="438">
        <v>65</v>
      </c>
      <c r="M18" s="435">
        <v>69</v>
      </c>
      <c r="N18" s="372">
        <v>15</v>
      </c>
      <c r="O18" s="372">
        <v>11</v>
      </c>
      <c r="P18" s="372">
        <v>3</v>
      </c>
      <c r="Q18" s="372">
        <v>26</v>
      </c>
      <c r="R18" s="372">
        <v>17</v>
      </c>
      <c r="S18" s="372">
        <v>16</v>
      </c>
      <c r="T18" s="224"/>
      <c r="U18" s="224"/>
      <c r="V18" s="224"/>
      <c r="W18" s="438">
        <v>88</v>
      </c>
    </row>
    <row r="19" spans="2:23">
      <c r="B19" s="435">
        <v>17</v>
      </c>
      <c r="C19" s="372">
        <v>4</v>
      </c>
      <c r="D19" s="372">
        <v>5</v>
      </c>
      <c r="E19" s="372">
        <v>3</v>
      </c>
      <c r="F19" s="372">
        <v>14</v>
      </c>
      <c r="G19" s="372">
        <v>8</v>
      </c>
      <c r="H19" s="372">
        <v>14</v>
      </c>
      <c r="I19" s="224"/>
      <c r="J19" s="224"/>
      <c r="K19" s="224"/>
      <c r="L19" s="438">
        <v>48</v>
      </c>
      <c r="M19" s="435">
        <v>70</v>
      </c>
      <c r="N19" s="372">
        <v>12</v>
      </c>
      <c r="O19" s="372">
        <v>7</v>
      </c>
      <c r="P19" s="372">
        <v>5</v>
      </c>
      <c r="Q19" s="372">
        <v>32</v>
      </c>
      <c r="R19" s="372">
        <v>15</v>
      </c>
      <c r="S19" s="372">
        <v>34</v>
      </c>
      <c r="T19" s="224"/>
      <c r="U19" s="224"/>
      <c r="V19" s="224"/>
      <c r="W19" s="438">
        <v>105</v>
      </c>
    </row>
    <row r="20" spans="2:23">
      <c r="B20" s="435">
        <v>18</v>
      </c>
      <c r="C20" s="372">
        <v>9</v>
      </c>
      <c r="D20" s="372">
        <v>8</v>
      </c>
      <c r="E20" s="372">
        <v>13</v>
      </c>
      <c r="F20" s="372">
        <v>25</v>
      </c>
      <c r="G20" s="372">
        <v>10</v>
      </c>
      <c r="H20" s="372">
        <v>25</v>
      </c>
      <c r="I20" s="224"/>
      <c r="J20" s="224"/>
      <c r="K20" s="224"/>
      <c r="L20" s="438">
        <v>90</v>
      </c>
      <c r="M20" s="435">
        <v>71</v>
      </c>
      <c r="N20" s="372">
        <v>11</v>
      </c>
      <c r="O20" s="372">
        <v>10</v>
      </c>
      <c r="P20" s="372">
        <v>19</v>
      </c>
      <c r="Q20" s="372">
        <v>38</v>
      </c>
      <c r="R20" s="372">
        <v>27</v>
      </c>
      <c r="S20" s="372">
        <v>25</v>
      </c>
      <c r="T20" s="224"/>
      <c r="U20" s="224"/>
      <c r="V20" s="224"/>
      <c r="W20" s="438">
        <v>130</v>
      </c>
    </row>
    <row r="21" spans="2:23">
      <c r="B21" s="435">
        <v>19</v>
      </c>
      <c r="C21" s="372">
        <v>4</v>
      </c>
      <c r="D21" s="372">
        <v>11</v>
      </c>
      <c r="E21" s="372">
        <v>18</v>
      </c>
      <c r="F21" s="372">
        <v>20</v>
      </c>
      <c r="G21" s="372">
        <v>12</v>
      </c>
      <c r="H21" s="372">
        <v>31</v>
      </c>
      <c r="I21" s="224"/>
      <c r="J21" s="224"/>
      <c r="K21" s="224"/>
      <c r="L21" s="438">
        <v>96</v>
      </c>
      <c r="M21" s="435">
        <v>72</v>
      </c>
      <c r="N21" s="372">
        <v>15</v>
      </c>
      <c r="O21" s="372">
        <v>12</v>
      </c>
      <c r="P21" s="372">
        <v>15</v>
      </c>
      <c r="Q21" s="372">
        <v>14</v>
      </c>
      <c r="R21" s="372">
        <v>21</v>
      </c>
      <c r="S21" s="372">
        <v>23</v>
      </c>
      <c r="T21" s="224"/>
      <c r="U21" s="224"/>
      <c r="V21" s="224"/>
      <c r="W21" s="438">
        <v>100</v>
      </c>
    </row>
    <row r="22" spans="2:23">
      <c r="B22" s="435">
        <v>20</v>
      </c>
      <c r="C22" s="372">
        <v>6</v>
      </c>
      <c r="D22" s="372">
        <v>4</v>
      </c>
      <c r="E22" s="372">
        <v>25</v>
      </c>
      <c r="F22" s="372">
        <v>22</v>
      </c>
      <c r="G22" s="372">
        <v>14</v>
      </c>
      <c r="H22" s="372">
        <v>49</v>
      </c>
      <c r="I22" s="224"/>
      <c r="J22" s="224"/>
      <c r="K22" s="224"/>
      <c r="L22" s="438">
        <v>120</v>
      </c>
      <c r="M22" s="435">
        <v>73</v>
      </c>
      <c r="N22" s="372">
        <v>9</v>
      </c>
      <c r="O22" s="372">
        <v>7</v>
      </c>
      <c r="P22" s="372">
        <v>4</v>
      </c>
      <c r="Q22" s="372">
        <v>15</v>
      </c>
      <c r="R22" s="372">
        <v>12</v>
      </c>
      <c r="S22" s="372">
        <v>21</v>
      </c>
      <c r="T22" s="224"/>
      <c r="U22" s="224"/>
      <c r="V22" s="224"/>
      <c r="W22" s="438">
        <v>68</v>
      </c>
    </row>
    <row r="23" spans="2:23">
      <c r="B23" s="435">
        <v>21</v>
      </c>
      <c r="C23" s="372">
        <v>15</v>
      </c>
      <c r="D23" s="372">
        <v>8</v>
      </c>
      <c r="E23" s="372">
        <v>18</v>
      </c>
      <c r="F23" s="372">
        <v>15</v>
      </c>
      <c r="G23" s="372">
        <v>17</v>
      </c>
      <c r="H23" s="372">
        <v>49</v>
      </c>
      <c r="I23" s="224"/>
      <c r="J23" s="224"/>
      <c r="K23" s="224"/>
      <c r="L23" s="438">
        <v>122</v>
      </c>
      <c r="M23" s="435">
        <v>74</v>
      </c>
      <c r="N23" s="372">
        <v>5</v>
      </c>
      <c r="O23" s="372">
        <v>5</v>
      </c>
      <c r="P23" s="372">
        <v>8</v>
      </c>
      <c r="Q23" s="372">
        <v>15</v>
      </c>
      <c r="R23" s="372">
        <v>16</v>
      </c>
      <c r="S23" s="372">
        <v>19</v>
      </c>
      <c r="T23" s="224"/>
      <c r="U23" s="224"/>
      <c r="V23" s="224"/>
      <c r="W23" s="438">
        <v>68</v>
      </c>
    </row>
    <row r="24" spans="2:23">
      <c r="B24" s="435">
        <v>22</v>
      </c>
      <c r="C24" s="372">
        <v>14</v>
      </c>
      <c r="D24" s="372">
        <v>11</v>
      </c>
      <c r="E24" s="372">
        <v>19</v>
      </c>
      <c r="F24" s="372">
        <v>20</v>
      </c>
      <c r="G24" s="372">
        <v>17</v>
      </c>
      <c r="H24" s="372">
        <v>49</v>
      </c>
      <c r="I24" s="224"/>
      <c r="J24" s="224"/>
      <c r="K24" s="224"/>
      <c r="L24" s="438">
        <v>130</v>
      </c>
      <c r="M24" s="435">
        <v>75</v>
      </c>
      <c r="N24" s="372">
        <v>7</v>
      </c>
      <c r="O24" s="372">
        <v>9</v>
      </c>
      <c r="P24" s="372">
        <v>12</v>
      </c>
      <c r="Q24" s="372">
        <v>16</v>
      </c>
      <c r="R24" s="372">
        <v>17</v>
      </c>
      <c r="S24" s="372">
        <v>19</v>
      </c>
      <c r="T24" s="224"/>
      <c r="U24" s="224"/>
      <c r="V24" s="224"/>
      <c r="W24" s="438">
        <v>80</v>
      </c>
    </row>
    <row r="25" spans="2:23">
      <c r="B25" s="435">
        <v>23</v>
      </c>
      <c r="C25" s="372">
        <v>17</v>
      </c>
      <c r="D25" s="372">
        <v>15</v>
      </c>
      <c r="E25" s="372">
        <v>19</v>
      </c>
      <c r="F25" s="372">
        <v>22</v>
      </c>
      <c r="G25" s="372">
        <v>19</v>
      </c>
      <c r="H25" s="372">
        <v>57</v>
      </c>
      <c r="I25" s="224"/>
      <c r="J25" s="224"/>
      <c r="K25" s="224"/>
      <c r="L25" s="438">
        <v>149</v>
      </c>
      <c r="M25" s="435">
        <v>76</v>
      </c>
      <c r="N25" s="372">
        <v>13</v>
      </c>
      <c r="O25" s="372">
        <v>5</v>
      </c>
      <c r="P25" s="372">
        <v>11</v>
      </c>
      <c r="Q25" s="372">
        <v>24</v>
      </c>
      <c r="R25" s="372">
        <v>19</v>
      </c>
      <c r="S25" s="372">
        <v>19</v>
      </c>
      <c r="T25" s="224"/>
      <c r="U25" s="224"/>
      <c r="V25" s="224"/>
      <c r="W25" s="438">
        <v>91</v>
      </c>
    </row>
    <row r="26" spans="2:23">
      <c r="B26" s="435">
        <v>24</v>
      </c>
      <c r="C26" s="372">
        <v>15</v>
      </c>
      <c r="D26" s="372">
        <v>10</v>
      </c>
      <c r="E26" s="372">
        <v>15</v>
      </c>
      <c r="F26" s="372">
        <v>13</v>
      </c>
      <c r="G26" s="372">
        <v>13</v>
      </c>
      <c r="H26" s="372">
        <v>52</v>
      </c>
      <c r="I26" s="224"/>
      <c r="J26" s="224"/>
      <c r="K26" s="224"/>
      <c r="L26" s="438">
        <v>118</v>
      </c>
      <c r="M26" s="435">
        <v>77</v>
      </c>
      <c r="N26" s="372">
        <v>9</v>
      </c>
      <c r="O26" s="372">
        <v>8</v>
      </c>
      <c r="P26" s="372">
        <v>10</v>
      </c>
      <c r="Q26" s="372">
        <v>21</v>
      </c>
      <c r="R26" s="372">
        <v>22</v>
      </c>
      <c r="S26" s="372">
        <v>15</v>
      </c>
      <c r="T26" s="224"/>
      <c r="U26" s="224"/>
      <c r="V26" s="224"/>
      <c r="W26" s="438">
        <v>85</v>
      </c>
    </row>
    <row r="27" spans="2:23">
      <c r="B27" s="435">
        <v>25</v>
      </c>
      <c r="C27" s="372">
        <v>12</v>
      </c>
      <c r="D27" s="372">
        <v>9</v>
      </c>
      <c r="E27" s="372">
        <v>19</v>
      </c>
      <c r="F27" s="372">
        <v>19</v>
      </c>
      <c r="G27" s="372">
        <v>15</v>
      </c>
      <c r="H27" s="372">
        <v>43</v>
      </c>
      <c r="I27" s="224"/>
      <c r="J27" s="224"/>
      <c r="K27" s="224"/>
      <c r="L27" s="438">
        <v>117</v>
      </c>
      <c r="M27" s="435">
        <v>78</v>
      </c>
      <c r="N27" s="372">
        <v>18</v>
      </c>
      <c r="O27" s="372">
        <v>5</v>
      </c>
      <c r="P27" s="372">
        <v>7</v>
      </c>
      <c r="Q27" s="372">
        <v>14</v>
      </c>
      <c r="R27" s="372">
        <v>22</v>
      </c>
      <c r="S27" s="372">
        <v>15</v>
      </c>
      <c r="T27" s="224"/>
      <c r="U27" s="224"/>
      <c r="V27" s="224"/>
      <c r="W27" s="438">
        <v>81</v>
      </c>
    </row>
    <row r="28" spans="2:23">
      <c r="B28" s="435">
        <v>26</v>
      </c>
      <c r="C28" s="372">
        <v>10</v>
      </c>
      <c r="D28" s="372">
        <v>14</v>
      </c>
      <c r="E28" s="372">
        <v>16</v>
      </c>
      <c r="F28" s="372">
        <v>16</v>
      </c>
      <c r="G28" s="372">
        <v>10</v>
      </c>
      <c r="H28" s="372">
        <v>46</v>
      </c>
      <c r="I28" s="224"/>
      <c r="J28" s="224"/>
      <c r="K28" s="224"/>
      <c r="L28" s="438">
        <v>112</v>
      </c>
      <c r="M28" s="435">
        <v>79</v>
      </c>
      <c r="N28" s="372">
        <v>9</v>
      </c>
      <c r="O28" s="372">
        <v>9</v>
      </c>
      <c r="P28" s="372">
        <v>9</v>
      </c>
      <c r="Q28" s="372">
        <v>15</v>
      </c>
      <c r="R28" s="372">
        <v>19</v>
      </c>
      <c r="S28" s="372">
        <v>13</v>
      </c>
      <c r="T28" s="224"/>
      <c r="U28" s="224"/>
      <c r="V28" s="224"/>
      <c r="W28" s="438">
        <v>74</v>
      </c>
    </row>
    <row r="29" spans="2:23">
      <c r="B29" s="435">
        <v>27</v>
      </c>
      <c r="C29" s="372">
        <v>12</v>
      </c>
      <c r="D29" s="372">
        <v>16</v>
      </c>
      <c r="E29" s="372">
        <v>10</v>
      </c>
      <c r="F29" s="372">
        <v>10</v>
      </c>
      <c r="G29" s="372">
        <v>14</v>
      </c>
      <c r="H29" s="372">
        <v>36</v>
      </c>
      <c r="I29" s="224"/>
      <c r="J29" s="224"/>
      <c r="K29" s="224"/>
      <c r="L29" s="438">
        <v>98</v>
      </c>
      <c r="M29" s="435">
        <v>80</v>
      </c>
      <c r="N29" s="372">
        <v>9</v>
      </c>
      <c r="O29" s="372">
        <v>3</v>
      </c>
      <c r="P29" s="372">
        <v>3</v>
      </c>
      <c r="Q29" s="372">
        <v>25</v>
      </c>
      <c r="R29" s="372">
        <v>17</v>
      </c>
      <c r="S29" s="372">
        <v>16</v>
      </c>
      <c r="T29" s="224"/>
      <c r="U29" s="224"/>
      <c r="V29" s="224"/>
      <c r="W29" s="438">
        <v>73</v>
      </c>
    </row>
    <row r="30" spans="2:23">
      <c r="B30" s="435">
        <v>28</v>
      </c>
      <c r="C30" s="372">
        <v>13</v>
      </c>
      <c r="D30" s="372">
        <v>13</v>
      </c>
      <c r="E30" s="372">
        <v>12</v>
      </c>
      <c r="F30" s="372">
        <v>14</v>
      </c>
      <c r="G30" s="372">
        <v>8</v>
      </c>
      <c r="H30" s="372">
        <v>36</v>
      </c>
      <c r="I30" s="224"/>
      <c r="J30" s="224"/>
      <c r="K30" s="224"/>
      <c r="L30" s="438">
        <v>96</v>
      </c>
      <c r="M30" s="435">
        <v>81</v>
      </c>
      <c r="N30" s="372">
        <v>8</v>
      </c>
      <c r="O30" s="372">
        <v>7</v>
      </c>
      <c r="P30" s="372">
        <v>9</v>
      </c>
      <c r="Q30" s="372">
        <v>20</v>
      </c>
      <c r="R30" s="372">
        <v>13</v>
      </c>
      <c r="S30" s="372">
        <v>13</v>
      </c>
      <c r="T30" s="224"/>
      <c r="U30" s="224"/>
      <c r="V30" s="224"/>
      <c r="W30" s="438">
        <v>70</v>
      </c>
    </row>
    <row r="31" spans="2:23">
      <c r="B31" s="435">
        <v>29</v>
      </c>
      <c r="C31" s="372">
        <v>10</v>
      </c>
      <c r="D31" s="372">
        <v>11</v>
      </c>
      <c r="E31" s="372">
        <v>14</v>
      </c>
      <c r="F31" s="372">
        <v>11</v>
      </c>
      <c r="G31" s="372">
        <v>16</v>
      </c>
      <c r="H31" s="372">
        <v>31</v>
      </c>
      <c r="I31" s="224"/>
      <c r="J31" s="224"/>
      <c r="K31" s="224"/>
      <c r="L31" s="438">
        <v>93</v>
      </c>
      <c r="M31" s="435">
        <v>82</v>
      </c>
      <c r="N31" s="372">
        <v>12</v>
      </c>
      <c r="O31" s="372">
        <v>1</v>
      </c>
      <c r="P31" s="372">
        <v>10</v>
      </c>
      <c r="Q31" s="372">
        <v>21</v>
      </c>
      <c r="R31" s="372">
        <v>18</v>
      </c>
      <c r="S31" s="372">
        <v>14</v>
      </c>
      <c r="T31" s="224"/>
      <c r="U31" s="224"/>
      <c r="V31" s="224"/>
      <c r="W31" s="438">
        <v>76</v>
      </c>
    </row>
    <row r="32" spans="2:23">
      <c r="B32" s="435">
        <v>30</v>
      </c>
      <c r="C32" s="372">
        <v>13</v>
      </c>
      <c r="D32" s="372">
        <v>10</v>
      </c>
      <c r="E32" s="372">
        <v>12</v>
      </c>
      <c r="F32" s="372">
        <v>16</v>
      </c>
      <c r="G32" s="372">
        <v>10</v>
      </c>
      <c r="H32" s="372">
        <v>30</v>
      </c>
      <c r="I32" s="224"/>
      <c r="J32" s="224"/>
      <c r="K32" s="224"/>
      <c r="L32" s="438">
        <v>91</v>
      </c>
      <c r="M32" s="435">
        <v>83</v>
      </c>
      <c r="N32" s="372">
        <v>13</v>
      </c>
      <c r="O32" s="372">
        <v>7</v>
      </c>
      <c r="P32" s="372">
        <v>9</v>
      </c>
      <c r="Q32" s="372">
        <v>21</v>
      </c>
      <c r="R32" s="372">
        <v>13</v>
      </c>
      <c r="S32" s="372">
        <v>11</v>
      </c>
      <c r="T32" s="224"/>
      <c r="U32" s="224"/>
      <c r="V32" s="224"/>
      <c r="W32" s="438">
        <v>74</v>
      </c>
    </row>
    <row r="33" spans="2:23">
      <c r="B33" s="435">
        <v>31</v>
      </c>
      <c r="C33" s="372">
        <v>8</v>
      </c>
      <c r="D33" s="372">
        <v>11</v>
      </c>
      <c r="E33" s="372">
        <v>10</v>
      </c>
      <c r="F33" s="372">
        <v>19</v>
      </c>
      <c r="G33" s="372">
        <v>11</v>
      </c>
      <c r="H33" s="372">
        <v>31</v>
      </c>
      <c r="I33" s="224"/>
      <c r="J33" s="224"/>
      <c r="K33" s="224"/>
      <c r="L33" s="438">
        <v>90</v>
      </c>
      <c r="M33" s="435">
        <v>84</v>
      </c>
      <c r="N33" s="372">
        <v>2</v>
      </c>
      <c r="O33" s="372">
        <v>5</v>
      </c>
      <c r="P33" s="372">
        <v>6</v>
      </c>
      <c r="Q33" s="372">
        <v>9</v>
      </c>
      <c r="R33" s="372">
        <v>13</v>
      </c>
      <c r="S33" s="372">
        <v>2</v>
      </c>
      <c r="T33" s="224"/>
      <c r="U33" s="224"/>
      <c r="V33" s="224"/>
      <c r="W33" s="438">
        <v>37</v>
      </c>
    </row>
    <row r="34" spans="2:23">
      <c r="B34" s="435">
        <v>32</v>
      </c>
      <c r="C34" s="372">
        <v>13</v>
      </c>
      <c r="D34" s="372">
        <v>9</v>
      </c>
      <c r="E34" s="372">
        <v>15</v>
      </c>
      <c r="F34" s="372">
        <v>19</v>
      </c>
      <c r="G34" s="372">
        <v>11</v>
      </c>
      <c r="H34" s="372">
        <v>32</v>
      </c>
      <c r="I34" s="224"/>
      <c r="J34" s="224"/>
      <c r="K34" s="224"/>
      <c r="L34" s="438">
        <v>99</v>
      </c>
      <c r="M34" s="435">
        <v>85</v>
      </c>
      <c r="N34" s="372">
        <v>5</v>
      </c>
      <c r="O34" s="372">
        <v>3</v>
      </c>
      <c r="P34" s="372">
        <v>5</v>
      </c>
      <c r="Q34" s="372">
        <v>21</v>
      </c>
      <c r="R34" s="372">
        <v>10</v>
      </c>
      <c r="S34" s="372">
        <v>11</v>
      </c>
      <c r="T34" s="224"/>
      <c r="U34" s="224"/>
      <c r="V34" s="224"/>
      <c r="W34" s="438">
        <v>55</v>
      </c>
    </row>
    <row r="35" spans="2:23">
      <c r="B35" s="435">
        <v>33</v>
      </c>
      <c r="C35" s="372">
        <v>14</v>
      </c>
      <c r="D35" s="372">
        <v>12</v>
      </c>
      <c r="E35" s="372">
        <v>13</v>
      </c>
      <c r="F35" s="372">
        <v>13</v>
      </c>
      <c r="G35" s="372">
        <v>7</v>
      </c>
      <c r="H35" s="372">
        <v>35</v>
      </c>
      <c r="I35" s="224"/>
      <c r="J35" s="224"/>
      <c r="K35" s="224"/>
      <c r="L35" s="438">
        <v>94</v>
      </c>
      <c r="M35" s="435">
        <v>86</v>
      </c>
      <c r="N35" s="372">
        <v>6</v>
      </c>
      <c r="O35" s="372">
        <v>3</v>
      </c>
      <c r="P35" s="372">
        <v>2</v>
      </c>
      <c r="Q35" s="372">
        <v>16</v>
      </c>
      <c r="R35" s="372">
        <v>18</v>
      </c>
      <c r="S35" s="372">
        <v>10</v>
      </c>
      <c r="T35" s="224"/>
      <c r="U35" s="224"/>
      <c r="V35" s="224"/>
      <c r="W35" s="438">
        <v>55</v>
      </c>
    </row>
    <row r="36" spans="2:23">
      <c r="B36" s="435">
        <v>34</v>
      </c>
      <c r="C36" s="372">
        <v>17</v>
      </c>
      <c r="D36" s="372">
        <v>8</v>
      </c>
      <c r="E36" s="372">
        <v>15</v>
      </c>
      <c r="F36" s="372">
        <v>17</v>
      </c>
      <c r="G36" s="372">
        <v>11</v>
      </c>
      <c r="H36" s="372">
        <v>28</v>
      </c>
      <c r="I36" s="224"/>
      <c r="J36" s="224"/>
      <c r="K36" s="224"/>
      <c r="L36" s="438">
        <v>96</v>
      </c>
      <c r="M36" s="435">
        <v>87</v>
      </c>
      <c r="N36" s="372">
        <v>8</v>
      </c>
      <c r="O36" s="372">
        <v>4</v>
      </c>
      <c r="P36" s="372">
        <v>19</v>
      </c>
      <c r="Q36" s="372">
        <v>15</v>
      </c>
      <c r="R36" s="372">
        <v>14</v>
      </c>
      <c r="S36" s="372">
        <v>14</v>
      </c>
      <c r="T36" s="224"/>
      <c r="U36" s="224"/>
      <c r="V36" s="224"/>
      <c r="W36" s="438">
        <v>74</v>
      </c>
    </row>
    <row r="37" spans="2:23">
      <c r="B37" s="435">
        <v>35</v>
      </c>
      <c r="C37" s="372">
        <v>17</v>
      </c>
      <c r="D37" s="372">
        <v>12</v>
      </c>
      <c r="E37" s="372">
        <v>11</v>
      </c>
      <c r="F37" s="372">
        <v>21</v>
      </c>
      <c r="G37" s="372">
        <v>11</v>
      </c>
      <c r="H37" s="372">
        <v>29</v>
      </c>
      <c r="I37" s="224"/>
      <c r="J37" s="224"/>
      <c r="K37" s="224"/>
      <c r="L37" s="438">
        <v>101</v>
      </c>
      <c r="M37" s="435">
        <v>88</v>
      </c>
      <c r="N37" s="372">
        <v>7</v>
      </c>
      <c r="O37" s="372">
        <v>2</v>
      </c>
      <c r="P37" s="372">
        <v>5</v>
      </c>
      <c r="Q37" s="372">
        <v>16</v>
      </c>
      <c r="R37" s="372">
        <v>9</v>
      </c>
      <c r="S37" s="372">
        <v>2</v>
      </c>
      <c r="T37" s="224"/>
      <c r="U37" s="224"/>
      <c r="V37" s="224"/>
      <c r="W37" s="438">
        <v>41</v>
      </c>
    </row>
    <row r="38" spans="2:23">
      <c r="B38" s="435">
        <v>36</v>
      </c>
      <c r="C38" s="372">
        <v>13</v>
      </c>
      <c r="D38" s="372">
        <v>6</v>
      </c>
      <c r="E38" s="372">
        <v>14</v>
      </c>
      <c r="F38" s="372">
        <v>19</v>
      </c>
      <c r="G38" s="372">
        <v>15</v>
      </c>
      <c r="H38" s="372">
        <v>26</v>
      </c>
      <c r="I38" s="224"/>
      <c r="J38" s="224"/>
      <c r="K38" s="224"/>
      <c r="L38" s="438">
        <v>93</v>
      </c>
      <c r="M38" s="435">
        <v>89</v>
      </c>
      <c r="N38" s="372">
        <v>5</v>
      </c>
      <c r="O38" s="372">
        <v>4</v>
      </c>
      <c r="P38" s="372">
        <v>4</v>
      </c>
      <c r="Q38" s="372">
        <v>12</v>
      </c>
      <c r="R38" s="372">
        <v>9</v>
      </c>
      <c r="S38" s="372">
        <v>10</v>
      </c>
      <c r="T38" s="224"/>
      <c r="U38" s="224"/>
      <c r="V38" s="224"/>
      <c r="W38" s="438">
        <v>44</v>
      </c>
    </row>
    <row r="39" spans="2:23">
      <c r="B39" s="435">
        <v>37</v>
      </c>
      <c r="C39" s="372">
        <v>14</v>
      </c>
      <c r="D39" s="372">
        <v>13</v>
      </c>
      <c r="E39" s="372">
        <v>21</v>
      </c>
      <c r="F39" s="372">
        <v>22</v>
      </c>
      <c r="G39" s="372">
        <v>20</v>
      </c>
      <c r="H39" s="372">
        <v>37</v>
      </c>
      <c r="I39" s="224"/>
      <c r="J39" s="224"/>
      <c r="K39" s="224"/>
      <c r="L39" s="438">
        <v>127</v>
      </c>
      <c r="M39" s="435">
        <v>90</v>
      </c>
      <c r="N39" s="372">
        <v>3</v>
      </c>
      <c r="O39" s="372">
        <v>1</v>
      </c>
      <c r="P39" s="372">
        <v>8</v>
      </c>
      <c r="Q39" s="372">
        <v>5</v>
      </c>
      <c r="R39" s="372">
        <v>11</v>
      </c>
      <c r="S39" s="372">
        <v>7</v>
      </c>
      <c r="T39" s="224"/>
      <c r="U39" s="224"/>
      <c r="V39" s="224"/>
      <c r="W39" s="438">
        <v>35</v>
      </c>
    </row>
    <row r="40" spans="2:23">
      <c r="B40" s="435">
        <v>38</v>
      </c>
      <c r="C40" s="372">
        <v>16</v>
      </c>
      <c r="D40" s="372">
        <v>10</v>
      </c>
      <c r="E40" s="372">
        <v>15</v>
      </c>
      <c r="F40" s="372">
        <v>20</v>
      </c>
      <c r="G40" s="372">
        <v>18</v>
      </c>
      <c r="H40" s="372">
        <v>24</v>
      </c>
      <c r="I40" s="224"/>
      <c r="J40" s="224"/>
      <c r="K40" s="224"/>
      <c r="L40" s="438">
        <v>103</v>
      </c>
      <c r="M40" s="435">
        <v>91</v>
      </c>
      <c r="N40" s="372">
        <v>2</v>
      </c>
      <c r="O40" s="372">
        <v>1</v>
      </c>
      <c r="P40" s="372">
        <v>2</v>
      </c>
      <c r="Q40" s="372">
        <v>8</v>
      </c>
      <c r="R40" s="372">
        <v>11</v>
      </c>
      <c r="S40" s="372">
        <v>5</v>
      </c>
      <c r="T40" s="224"/>
      <c r="U40" s="224"/>
      <c r="V40" s="224"/>
      <c r="W40" s="438">
        <v>29</v>
      </c>
    </row>
    <row r="41" spans="2:23">
      <c r="B41" s="435">
        <v>39</v>
      </c>
      <c r="C41" s="372">
        <v>17</v>
      </c>
      <c r="D41" s="372">
        <v>14</v>
      </c>
      <c r="E41" s="372">
        <v>6</v>
      </c>
      <c r="F41" s="372">
        <v>23</v>
      </c>
      <c r="G41" s="372">
        <v>11</v>
      </c>
      <c r="H41" s="372">
        <v>27</v>
      </c>
      <c r="I41" s="224"/>
      <c r="J41" s="224"/>
      <c r="K41" s="224"/>
      <c r="L41" s="438">
        <v>98</v>
      </c>
      <c r="M41" s="435">
        <v>92</v>
      </c>
      <c r="N41" s="372">
        <v>3</v>
      </c>
      <c r="O41" s="372">
        <v>1</v>
      </c>
      <c r="P41" s="372">
        <v>2</v>
      </c>
      <c r="Q41" s="372">
        <v>8</v>
      </c>
      <c r="R41" s="372">
        <v>3</v>
      </c>
      <c r="S41" s="372">
        <v>5</v>
      </c>
      <c r="T41" s="224"/>
      <c r="U41" s="224"/>
      <c r="V41" s="224"/>
      <c r="W41" s="438">
        <v>22</v>
      </c>
    </row>
    <row r="42" spans="2:23">
      <c r="B42" s="435">
        <v>40</v>
      </c>
      <c r="C42" s="372">
        <v>23</v>
      </c>
      <c r="D42" s="372">
        <v>12</v>
      </c>
      <c r="E42" s="372">
        <v>13</v>
      </c>
      <c r="F42" s="372">
        <v>29</v>
      </c>
      <c r="G42" s="372">
        <v>16</v>
      </c>
      <c r="H42" s="372">
        <v>20</v>
      </c>
      <c r="I42" s="224"/>
      <c r="J42" s="224"/>
      <c r="K42" s="224"/>
      <c r="L42" s="438">
        <v>113</v>
      </c>
      <c r="M42" s="435">
        <v>93</v>
      </c>
      <c r="N42" s="372">
        <v>6</v>
      </c>
      <c r="O42" s="372">
        <v>3</v>
      </c>
      <c r="P42" s="372">
        <v>1</v>
      </c>
      <c r="Q42" s="372">
        <v>6</v>
      </c>
      <c r="R42" s="372">
        <v>4</v>
      </c>
      <c r="S42" s="372">
        <v>2</v>
      </c>
      <c r="T42" s="224"/>
      <c r="U42" s="224"/>
      <c r="V42" s="224"/>
      <c r="W42" s="438">
        <v>22</v>
      </c>
    </row>
    <row r="43" spans="2:23">
      <c r="B43" s="435">
        <v>41</v>
      </c>
      <c r="C43" s="372">
        <v>20</v>
      </c>
      <c r="D43" s="372">
        <v>14</v>
      </c>
      <c r="E43" s="372">
        <v>15</v>
      </c>
      <c r="F43" s="372">
        <v>16</v>
      </c>
      <c r="G43" s="372">
        <v>15</v>
      </c>
      <c r="H43" s="372">
        <v>27</v>
      </c>
      <c r="I43" s="224"/>
      <c r="J43" s="224"/>
      <c r="K43" s="224"/>
      <c r="L43" s="438">
        <v>107</v>
      </c>
      <c r="M43" s="435">
        <v>94</v>
      </c>
      <c r="N43" s="372">
        <v>3</v>
      </c>
      <c r="O43" s="372">
        <v>0</v>
      </c>
      <c r="P43" s="372">
        <v>0</v>
      </c>
      <c r="Q43" s="372">
        <v>5</v>
      </c>
      <c r="R43" s="372">
        <v>3</v>
      </c>
      <c r="S43" s="372">
        <v>3</v>
      </c>
      <c r="T43" s="224"/>
      <c r="U43" s="224"/>
      <c r="V43" s="224"/>
      <c r="W43" s="438">
        <v>14</v>
      </c>
    </row>
    <row r="44" spans="2:23">
      <c r="B44" s="435">
        <v>42</v>
      </c>
      <c r="C44" s="372">
        <v>24</v>
      </c>
      <c r="D44" s="372">
        <v>13</v>
      </c>
      <c r="E44" s="372">
        <v>19</v>
      </c>
      <c r="F44" s="372">
        <v>34</v>
      </c>
      <c r="G44" s="372">
        <v>18</v>
      </c>
      <c r="H44" s="372">
        <v>31</v>
      </c>
      <c r="I44" s="224"/>
      <c r="J44" s="224"/>
      <c r="K44" s="224"/>
      <c r="L44" s="438">
        <v>139</v>
      </c>
      <c r="M44" s="435">
        <v>95</v>
      </c>
      <c r="N44" s="372">
        <v>3</v>
      </c>
      <c r="O44" s="372">
        <v>0</v>
      </c>
      <c r="P44" s="372">
        <v>1</v>
      </c>
      <c r="Q44" s="372">
        <v>4</v>
      </c>
      <c r="R44" s="372">
        <v>3</v>
      </c>
      <c r="S44" s="372">
        <v>2</v>
      </c>
      <c r="T44" s="224"/>
      <c r="U44" s="224"/>
      <c r="V44" s="224"/>
      <c r="W44" s="438">
        <v>13</v>
      </c>
    </row>
    <row r="45" spans="2:23">
      <c r="B45" s="435">
        <v>43</v>
      </c>
      <c r="C45" s="372">
        <v>7</v>
      </c>
      <c r="D45" s="372">
        <v>8</v>
      </c>
      <c r="E45" s="372">
        <v>21</v>
      </c>
      <c r="F45" s="372">
        <v>20</v>
      </c>
      <c r="G45" s="372">
        <v>12</v>
      </c>
      <c r="H45" s="372">
        <v>34</v>
      </c>
      <c r="I45" s="224"/>
      <c r="J45" s="224"/>
      <c r="K45" s="224"/>
      <c r="L45" s="438">
        <v>102</v>
      </c>
      <c r="M45" s="435">
        <v>96</v>
      </c>
      <c r="N45" s="372">
        <v>1</v>
      </c>
      <c r="O45" s="372">
        <v>0</v>
      </c>
      <c r="P45" s="372">
        <v>1</v>
      </c>
      <c r="Q45" s="372">
        <v>3</v>
      </c>
      <c r="R45" s="372">
        <v>5</v>
      </c>
      <c r="S45" s="372">
        <v>2</v>
      </c>
      <c r="T45" s="224"/>
      <c r="U45" s="224"/>
      <c r="V45" s="224"/>
      <c r="W45" s="438">
        <v>12</v>
      </c>
    </row>
    <row r="46" spans="2:23">
      <c r="B46" s="435">
        <v>44</v>
      </c>
      <c r="C46" s="372">
        <v>13</v>
      </c>
      <c r="D46" s="372">
        <v>16</v>
      </c>
      <c r="E46" s="372">
        <v>15</v>
      </c>
      <c r="F46" s="372">
        <v>20</v>
      </c>
      <c r="G46" s="372">
        <v>31</v>
      </c>
      <c r="H46" s="372">
        <v>29</v>
      </c>
      <c r="I46" s="224"/>
      <c r="J46" s="224"/>
      <c r="K46" s="224"/>
      <c r="L46" s="438">
        <v>124</v>
      </c>
      <c r="M46" s="435">
        <v>97</v>
      </c>
      <c r="N46" s="372">
        <v>0</v>
      </c>
      <c r="O46" s="372">
        <v>0</v>
      </c>
      <c r="P46" s="372">
        <v>1</v>
      </c>
      <c r="Q46" s="372">
        <v>0</v>
      </c>
      <c r="R46" s="372">
        <v>2</v>
      </c>
      <c r="S46" s="372">
        <v>2</v>
      </c>
      <c r="T46" s="224"/>
      <c r="U46" s="224"/>
      <c r="V46" s="224"/>
      <c r="W46" s="438">
        <v>5</v>
      </c>
    </row>
    <row r="47" spans="2:23">
      <c r="B47" s="435">
        <v>45</v>
      </c>
      <c r="C47" s="372">
        <v>17</v>
      </c>
      <c r="D47" s="372">
        <v>14</v>
      </c>
      <c r="E47" s="372">
        <v>19</v>
      </c>
      <c r="F47" s="372">
        <v>22</v>
      </c>
      <c r="G47" s="372">
        <v>24</v>
      </c>
      <c r="H47" s="372">
        <v>28</v>
      </c>
      <c r="I47" s="224"/>
      <c r="J47" s="224"/>
      <c r="K47" s="224"/>
      <c r="L47" s="438">
        <v>124</v>
      </c>
      <c r="M47" s="435">
        <v>98</v>
      </c>
      <c r="N47" s="372">
        <v>1</v>
      </c>
      <c r="O47" s="372">
        <v>0</v>
      </c>
      <c r="P47" s="372">
        <v>0</v>
      </c>
      <c r="Q47" s="372">
        <v>1</v>
      </c>
      <c r="R47" s="372">
        <v>2</v>
      </c>
      <c r="S47" s="372">
        <v>0</v>
      </c>
      <c r="T47" s="224"/>
      <c r="U47" s="224"/>
      <c r="V47" s="224"/>
      <c r="W47" s="438">
        <v>4</v>
      </c>
    </row>
    <row r="48" spans="2:23">
      <c r="B48" s="435">
        <v>46</v>
      </c>
      <c r="C48" s="372">
        <v>12</v>
      </c>
      <c r="D48" s="372">
        <v>13</v>
      </c>
      <c r="E48" s="372">
        <v>17</v>
      </c>
      <c r="F48" s="372">
        <v>32</v>
      </c>
      <c r="G48" s="372">
        <v>17</v>
      </c>
      <c r="H48" s="372">
        <v>34</v>
      </c>
      <c r="I48" s="224"/>
      <c r="J48" s="224"/>
      <c r="K48" s="224"/>
      <c r="L48" s="438">
        <v>125</v>
      </c>
      <c r="M48" s="435">
        <v>99</v>
      </c>
      <c r="N48" s="372">
        <v>0</v>
      </c>
      <c r="O48" s="372">
        <v>0</v>
      </c>
      <c r="P48" s="372">
        <v>0</v>
      </c>
      <c r="Q48" s="372">
        <v>0</v>
      </c>
      <c r="R48" s="372">
        <v>0</v>
      </c>
      <c r="S48" s="372">
        <v>0</v>
      </c>
      <c r="T48" s="224"/>
      <c r="U48" s="224"/>
      <c r="V48" s="224"/>
      <c r="W48" s="438">
        <v>0</v>
      </c>
    </row>
    <row r="49" spans="2:23">
      <c r="B49" s="435">
        <v>47</v>
      </c>
      <c r="C49" s="372">
        <v>18</v>
      </c>
      <c r="D49" s="372">
        <v>8</v>
      </c>
      <c r="E49" s="372">
        <v>18</v>
      </c>
      <c r="F49" s="372">
        <v>33</v>
      </c>
      <c r="G49" s="372">
        <v>21</v>
      </c>
      <c r="H49" s="372">
        <v>32</v>
      </c>
      <c r="I49" s="224"/>
      <c r="J49" s="224"/>
      <c r="K49" s="224"/>
      <c r="L49" s="438">
        <v>130</v>
      </c>
      <c r="M49" s="435">
        <v>100</v>
      </c>
      <c r="N49" s="372">
        <v>1</v>
      </c>
      <c r="O49" s="372">
        <v>0</v>
      </c>
      <c r="P49" s="372">
        <v>0</v>
      </c>
      <c r="Q49" s="372">
        <v>0</v>
      </c>
      <c r="R49" s="372">
        <v>1</v>
      </c>
      <c r="S49" s="372">
        <v>0</v>
      </c>
      <c r="T49" s="224"/>
      <c r="U49" s="224"/>
      <c r="V49" s="224"/>
      <c r="W49" s="438">
        <v>2</v>
      </c>
    </row>
    <row r="50" spans="2:23">
      <c r="B50" s="435">
        <v>48</v>
      </c>
      <c r="C50" s="372">
        <v>17</v>
      </c>
      <c r="D50" s="372">
        <v>15</v>
      </c>
      <c r="E50" s="372">
        <v>14</v>
      </c>
      <c r="F50" s="372">
        <v>27</v>
      </c>
      <c r="G50" s="372">
        <v>22</v>
      </c>
      <c r="H50" s="372">
        <v>35</v>
      </c>
      <c r="I50" s="224"/>
      <c r="J50" s="224"/>
      <c r="K50" s="224"/>
      <c r="L50" s="438">
        <v>130</v>
      </c>
      <c r="M50" s="435">
        <v>101</v>
      </c>
      <c r="N50" s="372">
        <v>0</v>
      </c>
      <c r="O50" s="372">
        <v>1</v>
      </c>
      <c r="P50" s="372">
        <v>0</v>
      </c>
      <c r="Q50" s="372">
        <v>0</v>
      </c>
      <c r="R50" s="372">
        <v>1</v>
      </c>
      <c r="S50" s="372">
        <v>1</v>
      </c>
      <c r="T50" s="224"/>
      <c r="U50" s="224"/>
      <c r="V50" s="224"/>
      <c r="W50" s="438">
        <v>3</v>
      </c>
    </row>
    <row r="51" spans="2:23">
      <c r="B51" s="435">
        <v>49</v>
      </c>
      <c r="C51" s="372">
        <v>19</v>
      </c>
      <c r="D51" s="372">
        <v>20</v>
      </c>
      <c r="E51" s="372">
        <v>18</v>
      </c>
      <c r="F51" s="372">
        <v>34</v>
      </c>
      <c r="G51" s="372">
        <v>25</v>
      </c>
      <c r="H51" s="372">
        <v>24</v>
      </c>
      <c r="I51" s="224"/>
      <c r="J51" s="224"/>
      <c r="K51" s="224"/>
      <c r="L51" s="438">
        <v>140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372">
        <v>1</v>
      </c>
      <c r="S51" s="372">
        <v>0</v>
      </c>
      <c r="T51" s="224"/>
      <c r="U51" s="224"/>
      <c r="V51" s="224"/>
      <c r="W51" s="438">
        <v>1</v>
      </c>
    </row>
    <row r="52" spans="2:23">
      <c r="B52" s="435">
        <v>50</v>
      </c>
      <c r="C52" s="372">
        <v>17</v>
      </c>
      <c r="D52" s="372">
        <v>14</v>
      </c>
      <c r="E52" s="372">
        <v>10</v>
      </c>
      <c r="F52" s="372">
        <v>25</v>
      </c>
      <c r="G52" s="372">
        <v>26</v>
      </c>
      <c r="H52" s="372">
        <v>32</v>
      </c>
      <c r="I52" s="224"/>
      <c r="J52" s="224"/>
      <c r="K52" s="224"/>
      <c r="L52" s="438">
        <v>124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372">
        <v>0</v>
      </c>
      <c r="S52" s="372">
        <v>0</v>
      </c>
      <c r="T52" s="224"/>
      <c r="U52" s="224"/>
      <c r="V52" s="224"/>
      <c r="W52" s="438">
        <v>0</v>
      </c>
    </row>
    <row r="53" spans="2:23">
      <c r="B53" s="435">
        <v>51</v>
      </c>
      <c r="C53" s="372">
        <v>10</v>
      </c>
      <c r="D53" s="372">
        <v>18</v>
      </c>
      <c r="E53" s="372">
        <v>15</v>
      </c>
      <c r="F53" s="372">
        <v>31</v>
      </c>
      <c r="G53" s="372">
        <v>17</v>
      </c>
      <c r="H53" s="372">
        <v>36</v>
      </c>
      <c r="I53" s="224"/>
      <c r="J53" s="224"/>
      <c r="K53" s="224"/>
      <c r="L53" s="438">
        <v>127</v>
      </c>
      <c r="M53" s="434" t="s">
        <v>52</v>
      </c>
      <c r="N53" s="372">
        <v>0</v>
      </c>
      <c r="O53" s="372">
        <v>0</v>
      </c>
      <c r="P53" s="372">
        <v>0</v>
      </c>
      <c r="Q53" s="372">
        <v>1</v>
      </c>
      <c r="R53" s="372">
        <v>1</v>
      </c>
      <c r="S53" s="372">
        <v>0</v>
      </c>
      <c r="T53" s="224"/>
      <c r="U53" s="224"/>
      <c r="V53" s="224"/>
      <c r="W53" s="438">
        <v>2</v>
      </c>
    </row>
    <row r="54" spans="2:23">
      <c r="B54" s="436">
        <v>52</v>
      </c>
      <c r="C54" s="372">
        <v>16</v>
      </c>
      <c r="D54" s="372">
        <v>11</v>
      </c>
      <c r="E54" s="372">
        <v>14</v>
      </c>
      <c r="F54" s="372">
        <v>23</v>
      </c>
      <c r="G54" s="372">
        <v>24</v>
      </c>
      <c r="H54" s="372">
        <v>35</v>
      </c>
      <c r="I54" s="225"/>
      <c r="J54" s="225"/>
      <c r="K54" s="225"/>
      <c r="L54" s="438">
        <v>123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372">
        <v>0</v>
      </c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1058</v>
      </c>
      <c r="O55" s="441">
        <v>807</v>
      </c>
      <c r="P55" s="441">
        <v>1047</v>
      </c>
      <c r="Q55" s="441">
        <v>1738</v>
      </c>
      <c r="R55" s="441">
        <v>1363</v>
      </c>
      <c r="S55" s="439">
        <v>2155</v>
      </c>
      <c r="T55" s="439"/>
      <c r="U55" s="439"/>
      <c r="V55" s="439"/>
      <c r="W55" s="439">
        <v>8168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 t="s">
        <v>25</v>
      </c>
      <c r="I1" s="437" t="s">
        <v>26</v>
      </c>
      <c r="J1" s="437" t="s">
        <v>27</v>
      </c>
      <c r="K1" s="437" t="s">
        <v>28</v>
      </c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 t="s">
        <v>25</v>
      </c>
      <c r="T1" s="437" t="s">
        <v>26</v>
      </c>
      <c r="U1" s="437" t="s">
        <v>27</v>
      </c>
      <c r="V1" s="437" t="s">
        <v>28</v>
      </c>
      <c r="W1" s="437" t="s">
        <v>1</v>
      </c>
    </row>
    <row r="2" spans="2:23">
      <c r="B2" s="435" t="s">
        <v>81</v>
      </c>
      <c r="C2" s="372">
        <v>13</v>
      </c>
      <c r="D2" s="372">
        <v>7</v>
      </c>
      <c r="E2" s="372">
        <v>11</v>
      </c>
      <c r="F2" s="372">
        <v>19</v>
      </c>
      <c r="G2" s="372">
        <v>8</v>
      </c>
      <c r="H2" s="372">
        <v>19</v>
      </c>
      <c r="I2" s="372">
        <v>11</v>
      </c>
      <c r="J2" s="372">
        <v>13</v>
      </c>
      <c r="K2" s="372">
        <v>6</v>
      </c>
      <c r="L2" s="438">
        <v>107</v>
      </c>
      <c r="M2" s="435">
        <v>53</v>
      </c>
      <c r="N2" s="372">
        <v>26</v>
      </c>
      <c r="O2" s="372">
        <v>17</v>
      </c>
      <c r="P2" s="372">
        <v>13</v>
      </c>
      <c r="Q2" s="372">
        <v>29</v>
      </c>
      <c r="R2" s="372">
        <v>13</v>
      </c>
      <c r="S2" s="372">
        <v>12</v>
      </c>
      <c r="T2" s="372">
        <v>21</v>
      </c>
      <c r="U2" s="372">
        <v>27</v>
      </c>
      <c r="V2" s="372">
        <v>15</v>
      </c>
      <c r="W2" s="438">
        <v>173</v>
      </c>
    </row>
    <row r="3" spans="2:23">
      <c r="B3" s="435">
        <v>1</v>
      </c>
      <c r="C3" s="372">
        <v>18</v>
      </c>
      <c r="D3" s="372">
        <v>7</v>
      </c>
      <c r="E3" s="372">
        <v>4</v>
      </c>
      <c r="F3" s="372">
        <v>13</v>
      </c>
      <c r="G3" s="372">
        <v>10</v>
      </c>
      <c r="H3" s="372">
        <v>11</v>
      </c>
      <c r="I3" s="372">
        <v>11</v>
      </c>
      <c r="J3" s="372">
        <v>10</v>
      </c>
      <c r="K3" s="372">
        <v>12</v>
      </c>
      <c r="L3" s="438">
        <v>96</v>
      </c>
      <c r="M3" s="435">
        <v>54</v>
      </c>
      <c r="N3" s="372">
        <v>32</v>
      </c>
      <c r="O3" s="372">
        <v>19</v>
      </c>
      <c r="P3" s="372">
        <v>19</v>
      </c>
      <c r="Q3" s="372">
        <v>38</v>
      </c>
      <c r="R3" s="372">
        <v>21</v>
      </c>
      <c r="S3" s="372">
        <v>15</v>
      </c>
      <c r="T3" s="372">
        <v>22</v>
      </c>
      <c r="U3" s="372">
        <v>40</v>
      </c>
      <c r="V3" s="372">
        <v>22</v>
      </c>
      <c r="W3" s="438">
        <v>228</v>
      </c>
    </row>
    <row r="4" spans="2:23">
      <c r="B4" s="435">
        <v>2</v>
      </c>
      <c r="C4" s="372">
        <v>15</v>
      </c>
      <c r="D4" s="372">
        <v>8</v>
      </c>
      <c r="E4" s="372">
        <v>4</v>
      </c>
      <c r="F4" s="372">
        <v>13</v>
      </c>
      <c r="G4" s="372">
        <v>8</v>
      </c>
      <c r="H4" s="372">
        <v>9</v>
      </c>
      <c r="I4" s="372">
        <v>7</v>
      </c>
      <c r="J4" s="372">
        <v>13</v>
      </c>
      <c r="K4" s="372">
        <v>4</v>
      </c>
      <c r="L4" s="438">
        <v>81</v>
      </c>
      <c r="M4" s="435">
        <v>55</v>
      </c>
      <c r="N4" s="372">
        <v>23</v>
      </c>
      <c r="O4" s="372">
        <v>7</v>
      </c>
      <c r="P4" s="372">
        <v>11</v>
      </c>
      <c r="Q4" s="372">
        <v>29</v>
      </c>
      <c r="R4" s="372">
        <v>12</v>
      </c>
      <c r="S4" s="372">
        <v>21</v>
      </c>
      <c r="T4" s="372">
        <v>22</v>
      </c>
      <c r="U4" s="372">
        <v>26</v>
      </c>
      <c r="V4" s="372">
        <v>27</v>
      </c>
      <c r="W4" s="438">
        <v>178</v>
      </c>
    </row>
    <row r="5" spans="2:23">
      <c r="B5" s="435">
        <v>3</v>
      </c>
      <c r="C5" s="372">
        <v>12</v>
      </c>
      <c r="D5" s="372">
        <v>4</v>
      </c>
      <c r="E5" s="372">
        <v>5</v>
      </c>
      <c r="F5" s="372">
        <v>14</v>
      </c>
      <c r="G5" s="372">
        <v>8</v>
      </c>
      <c r="H5" s="372">
        <v>10</v>
      </c>
      <c r="I5" s="372">
        <v>17</v>
      </c>
      <c r="J5" s="372">
        <v>12</v>
      </c>
      <c r="K5" s="372">
        <v>10</v>
      </c>
      <c r="L5" s="438">
        <v>92</v>
      </c>
      <c r="M5" s="435">
        <v>56</v>
      </c>
      <c r="N5" s="372">
        <v>26</v>
      </c>
      <c r="O5" s="372">
        <v>19</v>
      </c>
      <c r="P5" s="372">
        <v>13</v>
      </c>
      <c r="Q5" s="372">
        <v>20</v>
      </c>
      <c r="R5" s="372">
        <v>25</v>
      </c>
      <c r="S5" s="372">
        <v>20</v>
      </c>
      <c r="T5" s="372">
        <v>17</v>
      </c>
      <c r="U5" s="372">
        <v>21</v>
      </c>
      <c r="V5" s="372">
        <v>19</v>
      </c>
      <c r="W5" s="438">
        <v>180</v>
      </c>
    </row>
    <row r="6" spans="2:23">
      <c r="B6" s="435">
        <v>4</v>
      </c>
      <c r="C6" s="372">
        <v>17</v>
      </c>
      <c r="D6" s="372">
        <v>5</v>
      </c>
      <c r="E6" s="372">
        <v>6</v>
      </c>
      <c r="F6" s="372">
        <v>15</v>
      </c>
      <c r="G6" s="372">
        <v>13</v>
      </c>
      <c r="H6" s="372">
        <v>18</v>
      </c>
      <c r="I6" s="372">
        <v>13</v>
      </c>
      <c r="J6" s="372">
        <v>19</v>
      </c>
      <c r="K6" s="372">
        <v>18</v>
      </c>
      <c r="L6" s="438">
        <v>124</v>
      </c>
      <c r="M6" s="435">
        <v>57</v>
      </c>
      <c r="N6" s="372">
        <v>25</v>
      </c>
      <c r="O6" s="372">
        <v>11</v>
      </c>
      <c r="P6" s="372">
        <v>10</v>
      </c>
      <c r="Q6" s="372">
        <v>17</v>
      </c>
      <c r="R6" s="372">
        <v>21</v>
      </c>
      <c r="S6" s="372">
        <v>18</v>
      </c>
      <c r="T6" s="372">
        <v>19</v>
      </c>
      <c r="U6" s="372">
        <v>23</v>
      </c>
      <c r="V6" s="372">
        <v>21</v>
      </c>
      <c r="W6" s="438">
        <v>165</v>
      </c>
    </row>
    <row r="7" spans="2:23">
      <c r="B7" s="435">
        <v>5</v>
      </c>
      <c r="C7" s="372">
        <v>13</v>
      </c>
      <c r="D7" s="372">
        <v>7</v>
      </c>
      <c r="E7" s="372">
        <v>5</v>
      </c>
      <c r="F7" s="372">
        <v>17</v>
      </c>
      <c r="G7" s="372">
        <v>11</v>
      </c>
      <c r="H7" s="372">
        <v>6</v>
      </c>
      <c r="I7" s="372">
        <v>10</v>
      </c>
      <c r="J7" s="372">
        <v>12</v>
      </c>
      <c r="K7" s="372">
        <v>14</v>
      </c>
      <c r="L7" s="438">
        <v>95</v>
      </c>
      <c r="M7" s="435">
        <v>58</v>
      </c>
      <c r="N7" s="372">
        <v>22</v>
      </c>
      <c r="O7" s="372">
        <v>15</v>
      </c>
      <c r="P7" s="372">
        <v>9</v>
      </c>
      <c r="Q7" s="372">
        <v>22</v>
      </c>
      <c r="R7" s="372">
        <v>18</v>
      </c>
      <c r="S7" s="372">
        <v>20</v>
      </c>
      <c r="T7" s="372">
        <v>23</v>
      </c>
      <c r="U7" s="372">
        <v>27</v>
      </c>
      <c r="V7" s="372">
        <v>21</v>
      </c>
      <c r="W7" s="438">
        <v>177</v>
      </c>
    </row>
    <row r="8" spans="2:23">
      <c r="B8" s="435">
        <v>6</v>
      </c>
      <c r="C8" s="372">
        <v>6</v>
      </c>
      <c r="D8" s="372">
        <v>13</v>
      </c>
      <c r="E8" s="372">
        <v>8</v>
      </c>
      <c r="F8" s="372">
        <v>13</v>
      </c>
      <c r="G8" s="372">
        <v>17</v>
      </c>
      <c r="H8" s="372">
        <v>7</v>
      </c>
      <c r="I8" s="372">
        <v>16</v>
      </c>
      <c r="J8" s="372">
        <v>26</v>
      </c>
      <c r="K8" s="372">
        <v>14</v>
      </c>
      <c r="L8" s="438">
        <v>120</v>
      </c>
      <c r="M8" s="435">
        <v>59</v>
      </c>
      <c r="N8" s="372">
        <v>23</v>
      </c>
      <c r="O8" s="372">
        <v>13</v>
      </c>
      <c r="P8" s="372">
        <v>4</v>
      </c>
      <c r="Q8" s="372">
        <v>25</v>
      </c>
      <c r="R8" s="372">
        <v>18</v>
      </c>
      <c r="S8" s="372">
        <v>18</v>
      </c>
      <c r="T8" s="372">
        <v>26</v>
      </c>
      <c r="U8" s="372">
        <v>13</v>
      </c>
      <c r="V8" s="372">
        <v>24</v>
      </c>
      <c r="W8" s="438">
        <v>164</v>
      </c>
    </row>
    <row r="9" spans="2:23">
      <c r="B9" s="435">
        <v>7</v>
      </c>
      <c r="C9" s="372">
        <v>14</v>
      </c>
      <c r="D9" s="372">
        <v>6</v>
      </c>
      <c r="E9" s="372">
        <v>5</v>
      </c>
      <c r="F9" s="372">
        <v>14</v>
      </c>
      <c r="G9" s="372">
        <v>7</v>
      </c>
      <c r="H9" s="372">
        <v>7</v>
      </c>
      <c r="I9" s="372">
        <v>9</v>
      </c>
      <c r="J9" s="372">
        <v>21</v>
      </c>
      <c r="K9" s="372">
        <v>14</v>
      </c>
      <c r="L9" s="438">
        <v>97</v>
      </c>
      <c r="M9" s="435">
        <v>60</v>
      </c>
      <c r="N9" s="372">
        <v>28</v>
      </c>
      <c r="O9" s="372">
        <v>14</v>
      </c>
      <c r="P9" s="372">
        <v>6</v>
      </c>
      <c r="Q9" s="372">
        <v>22</v>
      </c>
      <c r="R9" s="372">
        <v>20</v>
      </c>
      <c r="S9" s="372">
        <v>15</v>
      </c>
      <c r="T9" s="372">
        <v>14</v>
      </c>
      <c r="U9" s="372">
        <v>17</v>
      </c>
      <c r="V9" s="372">
        <v>23</v>
      </c>
      <c r="W9" s="438">
        <v>159</v>
      </c>
    </row>
    <row r="10" spans="2:23">
      <c r="B10" s="435">
        <v>8</v>
      </c>
      <c r="C10" s="372">
        <v>8</v>
      </c>
      <c r="D10" s="372">
        <v>5</v>
      </c>
      <c r="E10" s="372">
        <v>7</v>
      </c>
      <c r="F10" s="372">
        <v>10</v>
      </c>
      <c r="G10" s="372">
        <v>8</v>
      </c>
      <c r="H10" s="372">
        <v>16</v>
      </c>
      <c r="I10" s="372">
        <v>17</v>
      </c>
      <c r="J10" s="372">
        <v>20</v>
      </c>
      <c r="K10" s="372">
        <v>20</v>
      </c>
      <c r="L10" s="438">
        <v>111</v>
      </c>
      <c r="M10" s="435">
        <v>61</v>
      </c>
      <c r="N10" s="372">
        <v>15</v>
      </c>
      <c r="O10" s="372">
        <v>16</v>
      </c>
      <c r="P10" s="372">
        <v>13</v>
      </c>
      <c r="Q10" s="372">
        <v>10</v>
      </c>
      <c r="R10" s="372">
        <v>16</v>
      </c>
      <c r="S10" s="372">
        <v>16</v>
      </c>
      <c r="T10" s="372">
        <v>5</v>
      </c>
      <c r="U10" s="372">
        <v>18</v>
      </c>
      <c r="V10" s="372">
        <v>20</v>
      </c>
      <c r="W10" s="438">
        <v>129</v>
      </c>
    </row>
    <row r="11" spans="2:23">
      <c r="B11" s="435">
        <v>9</v>
      </c>
      <c r="C11" s="372">
        <v>9</v>
      </c>
      <c r="D11" s="372">
        <v>10</v>
      </c>
      <c r="E11" s="372">
        <v>6</v>
      </c>
      <c r="F11" s="372">
        <v>8</v>
      </c>
      <c r="G11" s="372">
        <v>7</v>
      </c>
      <c r="H11" s="372">
        <v>13</v>
      </c>
      <c r="I11" s="372">
        <v>13</v>
      </c>
      <c r="J11" s="372">
        <v>22</v>
      </c>
      <c r="K11" s="372">
        <v>16</v>
      </c>
      <c r="L11" s="438">
        <v>104</v>
      </c>
      <c r="M11" s="435">
        <v>62</v>
      </c>
      <c r="N11" s="372">
        <v>13</v>
      </c>
      <c r="O11" s="372">
        <v>13</v>
      </c>
      <c r="P11" s="372">
        <v>5</v>
      </c>
      <c r="Q11" s="372">
        <v>9</v>
      </c>
      <c r="R11" s="372">
        <v>15</v>
      </c>
      <c r="S11" s="372">
        <v>21</v>
      </c>
      <c r="T11" s="372">
        <v>13</v>
      </c>
      <c r="U11" s="372">
        <v>16</v>
      </c>
      <c r="V11" s="372">
        <v>14</v>
      </c>
      <c r="W11" s="438">
        <v>119</v>
      </c>
    </row>
    <row r="12" spans="2:23">
      <c r="B12" s="435">
        <v>10</v>
      </c>
      <c r="C12" s="372">
        <v>12</v>
      </c>
      <c r="D12" s="372">
        <v>7</v>
      </c>
      <c r="E12" s="372">
        <v>4</v>
      </c>
      <c r="F12" s="372">
        <v>19</v>
      </c>
      <c r="G12" s="372">
        <v>11</v>
      </c>
      <c r="H12" s="372">
        <v>17</v>
      </c>
      <c r="I12" s="372">
        <v>11</v>
      </c>
      <c r="J12" s="372">
        <v>19</v>
      </c>
      <c r="K12" s="372">
        <v>13</v>
      </c>
      <c r="L12" s="438">
        <v>113</v>
      </c>
      <c r="M12" s="435">
        <v>63</v>
      </c>
      <c r="N12" s="372">
        <v>17</v>
      </c>
      <c r="O12" s="372">
        <v>11</v>
      </c>
      <c r="P12" s="372">
        <v>11</v>
      </c>
      <c r="Q12" s="372">
        <v>18</v>
      </c>
      <c r="R12" s="372">
        <v>14</v>
      </c>
      <c r="S12" s="372">
        <v>13</v>
      </c>
      <c r="T12" s="372">
        <v>12</v>
      </c>
      <c r="U12" s="372">
        <v>23</v>
      </c>
      <c r="V12" s="372">
        <v>14</v>
      </c>
      <c r="W12" s="438">
        <v>133</v>
      </c>
    </row>
    <row r="13" spans="2:23">
      <c r="B13" s="435">
        <v>11</v>
      </c>
      <c r="C13" s="372">
        <v>9</v>
      </c>
      <c r="D13" s="372">
        <v>3</v>
      </c>
      <c r="E13" s="372">
        <v>5</v>
      </c>
      <c r="F13" s="372">
        <v>13</v>
      </c>
      <c r="G13" s="372">
        <v>8</v>
      </c>
      <c r="H13" s="372">
        <v>17</v>
      </c>
      <c r="I13" s="372">
        <v>15</v>
      </c>
      <c r="J13" s="372">
        <v>18</v>
      </c>
      <c r="K13" s="372">
        <v>17</v>
      </c>
      <c r="L13" s="438">
        <v>105</v>
      </c>
      <c r="M13" s="435">
        <v>64</v>
      </c>
      <c r="N13" s="372">
        <v>12</v>
      </c>
      <c r="O13" s="372">
        <v>11</v>
      </c>
      <c r="P13" s="372">
        <v>8</v>
      </c>
      <c r="Q13" s="372">
        <v>12</v>
      </c>
      <c r="R13" s="372">
        <v>13</v>
      </c>
      <c r="S13" s="372">
        <v>20</v>
      </c>
      <c r="T13" s="372">
        <v>12</v>
      </c>
      <c r="U13" s="372">
        <v>10</v>
      </c>
      <c r="V13" s="372">
        <v>15</v>
      </c>
      <c r="W13" s="438">
        <v>113</v>
      </c>
    </row>
    <row r="14" spans="2:23">
      <c r="B14" s="435">
        <v>12</v>
      </c>
      <c r="C14" s="372">
        <v>9</v>
      </c>
      <c r="D14" s="372">
        <v>8</v>
      </c>
      <c r="E14" s="372">
        <v>7</v>
      </c>
      <c r="F14" s="372">
        <v>11</v>
      </c>
      <c r="G14" s="372">
        <v>5</v>
      </c>
      <c r="H14" s="372">
        <v>13</v>
      </c>
      <c r="I14" s="372">
        <v>14</v>
      </c>
      <c r="J14" s="372">
        <v>13</v>
      </c>
      <c r="K14" s="372">
        <v>15</v>
      </c>
      <c r="L14" s="438">
        <v>95</v>
      </c>
      <c r="M14" s="435">
        <v>65</v>
      </c>
      <c r="N14" s="372">
        <v>12</v>
      </c>
      <c r="O14" s="372">
        <v>9</v>
      </c>
      <c r="P14" s="372">
        <v>7</v>
      </c>
      <c r="Q14" s="372">
        <v>12</v>
      </c>
      <c r="R14" s="372">
        <v>16</v>
      </c>
      <c r="S14" s="372">
        <v>11</v>
      </c>
      <c r="T14" s="372">
        <v>20</v>
      </c>
      <c r="U14" s="372">
        <v>20</v>
      </c>
      <c r="V14" s="372">
        <v>19</v>
      </c>
      <c r="W14" s="438">
        <v>126</v>
      </c>
    </row>
    <row r="15" spans="2:23">
      <c r="B15" s="435">
        <v>13</v>
      </c>
      <c r="C15" s="372">
        <v>6</v>
      </c>
      <c r="D15" s="372">
        <v>9</v>
      </c>
      <c r="E15" s="372">
        <v>5</v>
      </c>
      <c r="F15" s="372">
        <v>12</v>
      </c>
      <c r="G15" s="372">
        <v>5</v>
      </c>
      <c r="H15" s="372">
        <v>12</v>
      </c>
      <c r="I15" s="372">
        <v>17</v>
      </c>
      <c r="J15" s="372">
        <v>13</v>
      </c>
      <c r="K15" s="372">
        <v>18</v>
      </c>
      <c r="L15" s="438">
        <v>97</v>
      </c>
      <c r="M15" s="435">
        <v>66</v>
      </c>
      <c r="N15" s="372">
        <v>24</v>
      </c>
      <c r="O15" s="372">
        <v>7</v>
      </c>
      <c r="P15" s="372">
        <v>2</v>
      </c>
      <c r="Q15" s="372">
        <v>12</v>
      </c>
      <c r="R15" s="372">
        <v>5</v>
      </c>
      <c r="S15" s="372">
        <v>20</v>
      </c>
      <c r="T15" s="372">
        <v>12</v>
      </c>
      <c r="U15" s="372">
        <v>10</v>
      </c>
      <c r="V15" s="372">
        <v>20</v>
      </c>
      <c r="W15" s="438">
        <v>112</v>
      </c>
    </row>
    <row r="16" spans="2:23">
      <c r="B16" s="435">
        <v>14</v>
      </c>
      <c r="C16" s="372">
        <v>10</v>
      </c>
      <c r="D16" s="372">
        <v>5</v>
      </c>
      <c r="E16" s="372">
        <v>6</v>
      </c>
      <c r="F16" s="372">
        <v>15</v>
      </c>
      <c r="G16" s="372">
        <v>9</v>
      </c>
      <c r="H16" s="372">
        <v>16</v>
      </c>
      <c r="I16" s="372">
        <v>11</v>
      </c>
      <c r="J16" s="372">
        <v>17</v>
      </c>
      <c r="K16" s="372">
        <v>12</v>
      </c>
      <c r="L16" s="438">
        <v>101</v>
      </c>
      <c r="M16" s="435">
        <v>67</v>
      </c>
      <c r="N16" s="372">
        <v>15</v>
      </c>
      <c r="O16" s="372">
        <v>13</v>
      </c>
      <c r="P16" s="372">
        <v>12</v>
      </c>
      <c r="Q16" s="372">
        <v>11</v>
      </c>
      <c r="R16" s="372">
        <v>18</v>
      </c>
      <c r="S16" s="372">
        <v>14</v>
      </c>
      <c r="T16" s="372">
        <v>8</v>
      </c>
      <c r="U16" s="372">
        <v>17</v>
      </c>
      <c r="V16" s="372">
        <v>17</v>
      </c>
      <c r="W16" s="438">
        <v>125</v>
      </c>
    </row>
    <row r="17" spans="2:23">
      <c r="B17" s="435">
        <v>15</v>
      </c>
      <c r="C17" s="372">
        <v>8</v>
      </c>
      <c r="D17" s="372">
        <v>7</v>
      </c>
      <c r="E17" s="372">
        <v>9</v>
      </c>
      <c r="F17" s="372">
        <v>12</v>
      </c>
      <c r="G17" s="372">
        <v>15</v>
      </c>
      <c r="H17" s="372">
        <v>7</v>
      </c>
      <c r="I17" s="372">
        <v>10</v>
      </c>
      <c r="J17" s="372">
        <v>16</v>
      </c>
      <c r="K17" s="372">
        <v>13</v>
      </c>
      <c r="L17" s="438">
        <v>97</v>
      </c>
      <c r="M17" s="435">
        <v>68</v>
      </c>
      <c r="N17" s="372">
        <v>15</v>
      </c>
      <c r="O17" s="372">
        <v>9</v>
      </c>
      <c r="P17" s="372">
        <v>7</v>
      </c>
      <c r="Q17" s="372">
        <v>14</v>
      </c>
      <c r="R17" s="372">
        <v>17</v>
      </c>
      <c r="S17" s="372">
        <v>17</v>
      </c>
      <c r="T17" s="372">
        <v>22</v>
      </c>
      <c r="U17" s="372">
        <v>17</v>
      </c>
      <c r="V17" s="372">
        <v>30</v>
      </c>
      <c r="W17" s="438">
        <v>148</v>
      </c>
    </row>
    <row r="18" spans="2:23">
      <c r="B18" s="435">
        <v>16</v>
      </c>
      <c r="C18" s="372">
        <v>8</v>
      </c>
      <c r="D18" s="372">
        <v>8</v>
      </c>
      <c r="E18" s="372">
        <v>5</v>
      </c>
      <c r="F18" s="372">
        <v>13</v>
      </c>
      <c r="G18" s="372">
        <v>9</v>
      </c>
      <c r="H18" s="372">
        <v>20</v>
      </c>
      <c r="I18" s="372">
        <v>18</v>
      </c>
      <c r="J18" s="372">
        <v>17</v>
      </c>
      <c r="K18" s="372">
        <v>14</v>
      </c>
      <c r="L18" s="438">
        <v>112</v>
      </c>
      <c r="M18" s="435">
        <v>69</v>
      </c>
      <c r="N18" s="372">
        <v>12</v>
      </c>
      <c r="O18" s="372">
        <v>15</v>
      </c>
      <c r="P18" s="372">
        <v>11</v>
      </c>
      <c r="Q18" s="372">
        <v>11</v>
      </c>
      <c r="R18" s="372">
        <v>15</v>
      </c>
      <c r="S18" s="372">
        <v>18</v>
      </c>
      <c r="T18" s="372">
        <v>14</v>
      </c>
      <c r="U18" s="372">
        <v>17</v>
      </c>
      <c r="V18" s="372">
        <v>19</v>
      </c>
      <c r="W18" s="438">
        <v>132</v>
      </c>
    </row>
    <row r="19" spans="2:23">
      <c r="B19" s="435">
        <v>17</v>
      </c>
      <c r="C19" s="372">
        <v>12</v>
      </c>
      <c r="D19" s="372">
        <v>7</v>
      </c>
      <c r="E19" s="372">
        <v>10</v>
      </c>
      <c r="F19" s="372">
        <v>18</v>
      </c>
      <c r="G19" s="372">
        <v>3</v>
      </c>
      <c r="H19" s="372">
        <v>13</v>
      </c>
      <c r="I19" s="372">
        <v>10</v>
      </c>
      <c r="J19" s="372">
        <v>10</v>
      </c>
      <c r="K19" s="372">
        <v>7</v>
      </c>
      <c r="L19" s="438">
        <v>90</v>
      </c>
      <c r="M19" s="435">
        <v>70</v>
      </c>
      <c r="N19" s="372">
        <v>15</v>
      </c>
      <c r="O19" s="372">
        <v>21</v>
      </c>
      <c r="P19" s="372">
        <v>8</v>
      </c>
      <c r="Q19" s="372">
        <v>12</v>
      </c>
      <c r="R19" s="372">
        <v>17</v>
      </c>
      <c r="S19" s="372">
        <v>27</v>
      </c>
      <c r="T19" s="372">
        <v>26</v>
      </c>
      <c r="U19" s="372">
        <v>17</v>
      </c>
      <c r="V19" s="372">
        <v>29</v>
      </c>
      <c r="W19" s="438">
        <v>172</v>
      </c>
    </row>
    <row r="20" spans="2:23">
      <c r="B20" s="435">
        <v>18</v>
      </c>
      <c r="C20" s="372">
        <v>3</v>
      </c>
      <c r="D20" s="372">
        <v>6</v>
      </c>
      <c r="E20" s="372">
        <v>6</v>
      </c>
      <c r="F20" s="372">
        <v>9</v>
      </c>
      <c r="G20" s="372">
        <v>7</v>
      </c>
      <c r="H20" s="372">
        <v>17</v>
      </c>
      <c r="I20" s="372">
        <v>10</v>
      </c>
      <c r="J20" s="372">
        <v>21</v>
      </c>
      <c r="K20" s="372">
        <v>9</v>
      </c>
      <c r="L20" s="438">
        <v>88</v>
      </c>
      <c r="M20" s="435">
        <v>71</v>
      </c>
      <c r="N20" s="372">
        <v>15</v>
      </c>
      <c r="O20" s="372">
        <v>15</v>
      </c>
      <c r="P20" s="372">
        <v>6</v>
      </c>
      <c r="Q20" s="372">
        <v>15</v>
      </c>
      <c r="R20" s="372">
        <v>25</v>
      </c>
      <c r="S20" s="372">
        <v>22</v>
      </c>
      <c r="T20" s="372">
        <v>23</v>
      </c>
      <c r="U20" s="372">
        <v>23</v>
      </c>
      <c r="V20" s="372">
        <v>31</v>
      </c>
      <c r="W20" s="438">
        <v>175</v>
      </c>
    </row>
    <row r="21" spans="2:23">
      <c r="B21" s="435">
        <v>19</v>
      </c>
      <c r="C21" s="372">
        <v>14</v>
      </c>
      <c r="D21" s="372">
        <v>11</v>
      </c>
      <c r="E21" s="372">
        <v>5</v>
      </c>
      <c r="F21" s="372">
        <v>13</v>
      </c>
      <c r="G21" s="372">
        <v>8</v>
      </c>
      <c r="H21" s="372">
        <v>14</v>
      </c>
      <c r="I21" s="372">
        <v>9</v>
      </c>
      <c r="J21" s="372">
        <v>16</v>
      </c>
      <c r="K21" s="372">
        <v>13</v>
      </c>
      <c r="L21" s="438">
        <v>103</v>
      </c>
      <c r="M21" s="435">
        <v>72</v>
      </c>
      <c r="N21" s="372">
        <v>15</v>
      </c>
      <c r="O21" s="372">
        <v>18</v>
      </c>
      <c r="P21" s="372">
        <v>10</v>
      </c>
      <c r="Q21" s="372">
        <v>17</v>
      </c>
      <c r="R21" s="372">
        <v>14</v>
      </c>
      <c r="S21" s="372">
        <v>21</v>
      </c>
      <c r="T21" s="372">
        <v>23</v>
      </c>
      <c r="U21" s="372">
        <v>15</v>
      </c>
      <c r="V21" s="372">
        <v>27</v>
      </c>
      <c r="W21" s="438">
        <v>160</v>
      </c>
    </row>
    <row r="22" spans="2:23">
      <c r="B22" s="435">
        <v>20</v>
      </c>
      <c r="C22" s="372">
        <v>11</v>
      </c>
      <c r="D22" s="372">
        <v>7</v>
      </c>
      <c r="E22" s="372">
        <v>6</v>
      </c>
      <c r="F22" s="372">
        <v>12</v>
      </c>
      <c r="G22" s="372">
        <v>11</v>
      </c>
      <c r="H22" s="372">
        <v>16</v>
      </c>
      <c r="I22" s="372">
        <v>15</v>
      </c>
      <c r="J22" s="372">
        <v>15</v>
      </c>
      <c r="K22" s="372">
        <v>14</v>
      </c>
      <c r="L22" s="438">
        <v>107</v>
      </c>
      <c r="M22" s="435">
        <v>73</v>
      </c>
      <c r="N22" s="372">
        <v>16</v>
      </c>
      <c r="O22" s="372">
        <v>15</v>
      </c>
      <c r="P22" s="372">
        <v>2</v>
      </c>
      <c r="Q22" s="372">
        <v>11</v>
      </c>
      <c r="R22" s="372">
        <v>9</v>
      </c>
      <c r="S22" s="372">
        <v>16</v>
      </c>
      <c r="T22" s="372">
        <v>11</v>
      </c>
      <c r="U22" s="372">
        <v>6</v>
      </c>
      <c r="V22" s="372">
        <v>14</v>
      </c>
      <c r="W22" s="438">
        <v>100</v>
      </c>
    </row>
    <row r="23" spans="2:23">
      <c r="B23" s="435">
        <v>21</v>
      </c>
      <c r="C23" s="372">
        <v>7</v>
      </c>
      <c r="D23" s="372">
        <v>6</v>
      </c>
      <c r="E23" s="372">
        <v>12</v>
      </c>
      <c r="F23" s="372">
        <v>23</v>
      </c>
      <c r="G23" s="372">
        <v>14</v>
      </c>
      <c r="H23" s="372">
        <v>17</v>
      </c>
      <c r="I23" s="372">
        <v>15</v>
      </c>
      <c r="J23" s="372">
        <v>9</v>
      </c>
      <c r="K23" s="372">
        <v>15</v>
      </c>
      <c r="L23" s="438">
        <v>118</v>
      </c>
      <c r="M23" s="435">
        <v>74</v>
      </c>
      <c r="N23" s="372">
        <v>7</v>
      </c>
      <c r="O23" s="372">
        <v>11</v>
      </c>
      <c r="P23" s="372">
        <v>3</v>
      </c>
      <c r="Q23" s="372">
        <v>15</v>
      </c>
      <c r="R23" s="372">
        <v>10</v>
      </c>
      <c r="S23" s="372">
        <v>15</v>
      </c>
      <c r="T23" s="372">
        <v>16</v>
      </c>
      <c r="U23" s="372">
        <v>8</v>
      </c>
      <c r="V23" s="372">
        <v>17</v>
      </c>
      <c r="W23" s="438">
        <v>102</v>
      </c>
    </row>
    <row r="24" spans="2:23">
      <c r="B24" s="435">
        <v>22</v>
      </c>
      <c r="C24" s="372">
        <v>18</v>
      </c>
      <c r="D24" s="372">
        <v>7</v>
      </c>
      <c r="E24" s="372">
        <v>9</v>
      </c>
      <c r="F24" s="372">
        <v>14</v>
      </c>
      <c r="G24" s="372">
        <v>15</v>
      </c>
      <c r="H24" s="372">
        <v>15</v>
      </c>
      <c r="I24" s="372">
        <v>21</v>
      </c>
      <c r="J24" s="372">
        <v>24</v>
      </c>
      <c r="K24" s="372">
        <v>20</v>
      </c>
      <c r="L24" s="438">
        <v>143</v>
      </c>
      <c r="M24" s="435">
        <v>75</v>
      </c>
      <c r="N24" s="372">
        <v>7</v>
      </c>
      <c r="O24" s="372">
        <v>13</v>
      </c>
      <c r="P24" s="372">
        <v>6</v>
      </c>
      <c r="Q24" s="372">
        <v>15</v>
      </c>
      <c r="R24" s="372">
        <v>17</v>
      </c>
      <c r="S24" s="372">
        <v>13</v>
      </c>
      <c r="T24" s="372">
        <v>14</v>
      </c>
      <c r="U24" s="372">
        <v>13</v>
      </c>
      <c r="V24" s="372">
        <v>15</v>
      </c>
      <c r="W24" s="438">
        <v>113</v>
      </c>
    </row>
    <row r="25" spans="2:23">
      <c r="B25" s="435">
        <v>23</v>
      </c>
      <c r="C25" s="372">
        <v>21</v>
      </c>
      <c r="D25" s="372">
        <v>18</v>
      </c>
      <c r="E25" s="372">
        <v>11</v>
      </c>
      <c r="F25" s="372">
        <v>22</v>
      </c>
      <c r="G25" s="372">
        <v>14</v>
      </c>
      <c r="H25" s="372">
        <v>8</v>
      </c>
      <c r="I25" s="372">
        <v>6</v>
      </c>
      <c r="J25" s="372">
        <v>16</v>
      </c>
      <c r="K25" s="372">
        <v>16</v>
      </c>
      <c r="L25" s="438">
        <v>132</v>
      </c>
      <c r="M25" s="435">
        <v>76</v>
      </c>
      <c r="N25" s="372">
        <v>8</v>
      </c>
      <c r="O25" s="372">
        <v>10</v>
      </c>
      <c r="P25" s="372">
        <v>7</v>
      </c>
      <c r="Q25" s="372">
        <v>9</v>
      </c>
      <c r="R25" s="372">
        <v>22</v>
      </c>
      <c r="S25" s="372">
        <v>18</v>
      </c>
      <c r="T25" s="372">
        <v>20</v>
      </c>
      <c r="U25" s="372">
        <v>11</v>
      </c>
      <c r="V25" s="372">
        <v>21</v>
      </c>
      <c r="W25" s="438">
        <v>126</v>
      </c>
    </row>
    <row r="26" spans="2:23">
      <c r="B26" s="435">
        <v>24</v>
      </c>
      <c r="C26" s="372">
        <v>23</v>
      </c>
      <c r="D26" s="372">
        <v>17</v>
      </c>
      <c r="E26" s="372">
        <v>18</v>
      </c>
      <c r="F26" s="372">
        <v>23</v>
      </c>
      <c r="G26" s="372">
        <v>16</v>
      </c>
      <c r="H26" s="372">
        <v>18</v>
      </c>
      <c r="I26" s="372">
        <v>10</v>
      </c>
      <c r="J26" s="372">
        <v>15</v>
      </c>
      <c r="K26" s="372">
        <v>19</v>
      </c>
      <c r="L26" s="438">
        <v>159</v>
      </c>
      <c r="M26" s="435">
        <v>77</v>
      </c>
      <c r="N26" s="372">
        <v>9</v>
      </c>
      <c r="O26" s="372">
        <v>7</v>
      </c>
      <c r="P26" s="372">
        <v>9</v>
      </c>
      <c r="Q26" s="372">
        <v>6</v>
      </c>
      <c r="R26" s="372">
        <v>11</v>
      </c>
      <c r="S26" s="372">
        <v>15</v>
      </c>
      <c r="T26" s="372">
        <v>18</v>
      </c>
      <c r="U26" s="372">
        <v>13</v>
      </c>
      <c r="V26" s="372">
        <v>22</v>
      </c>
      <c r="W26" s="438">
        <v>110</v>
      </c>
    </row>
    <row r="27" spans="2:23">
      <c r="B27" s="435">
        <v>25</v>
      </c>
      <c r="C27" s="372">
        <v>29</v>
      </c>
      <c r="D27" s="372">
        <v>26</v>
      </c>
      <c r="E27" s="372">
        <v>23</v>
      </c>
      <c r="F27" s="372">
        <v>35</v>
      </c>
      <c r="G27" s="372">
        <v>21</v>
      </c>
      <c r="H27" s="372">
        <v>19</v>
      </c>
      <c r="I27" s="372">
        <v>20</v>
      </c>
      <c r="J27" s="372">
        <v>25</v>
      </c>
      <c r="K27" s="372">
        <v>6</v>
      </c>
      <c r="L27" s="438">
        <v>204</v>
      </c>
      <c r="M27" s="435">
        <v>78</v>
      </c>
      <c r="N27" s="372">
        <v>8</v>
      </c>
      <c r="O27" s="372">
        <v>3</v>
      </c>
      <c r="P27" s="372">
        <v>7</v>
      </c>
      <c r="Q27" s="372">
        <v>11</v>
      </c>
      <c r="R27" s="372">
        <v>12</v>
      </c>
      <c r="S27" s="372">
        <v>9</v>
      </c>
      <c r="T27" s="372">
        <v>13</v>
      </c>
      <c r="U27" s="372">
        <v>11</v>
      </c>
      <c r="V27" s="372">
        <v>23</v>
      </c>
      <c r="W27" s="438">
        <v>97</v>
      </c>
    </row>
    <row r="28" spans="2:23">
      <c r="B28" s="435">
        <v>26</v>
      </c>
      <c r="C28" s="372">
        <v>31</v>
      </c>
      <c r="D28" s="372">
        <v>16</v>
      </c>
      <c r="E28" s="372">
        <v>19</v>
      </c>
      <c r="F28" s="372">
        <v>36</v>
      </c>
      <c r="G28" s="372">
        <v>24</v>
      </c>
      <c r="H28" s="372">
        <v>28</v>
      </c>
      <c r="I28" s="372">
        <v>18</v>
      </c>
      <c r="J28" s="372">
        <v>23</v>
      </c>
      <c r="K28" s="372">
        <v>15</v>
      </c>
      <c r="L28" s="438">
        <v>210</v>
      </c>
      <c r="M28" s="435">
        <v>79</v>
      </c>
      <c r="N28" s="372">
        <v>9</v>
      </c>
      <c r="O28" s="372">
        <v>5</v>
      </c>
      <c r="P28" s="372">
        <v>1</v>
      </c>
      <c r="Q28" s="372">
        <v>5</v>
      </c>
      <c r="R28" s="372">
        <v>14</v>
      </c>
      <c r="S28" s="372">
        <v>11</v>
      </c>
      <c r="T28" s="372">
        <v>15</v>
      </c>
      <c r="U28" s="372">
        <v>6</v>
      </c>
      <c r="V28" s="372">
        <v>16</v>
      </c>
      <c r="W28" s="438">
        <v>82</v>
      </c>
    </row>
    <row r="29" spans="2:23">
      <c r="B29" s="435">
        <v>27</v>
      </c>
      <c r="C29" s="372">
        <v>31</v>
      </c>
      <c r="D29" s="372">
        <v>19</v>
      </c>
      <c r="E29" s="372">
        <v>17</v>
      </c>
      <c r="F29" s="372">
        <v>25</v>
      </c>
      <c r="G29" s="372">
        <v>19</v>
      </c>
      <c r="H29" s="372">
        <v>22</v>
      </c>
      <c r="I29" s="372">
        <v>14</v>
      </c>
      <c r="J29" s="372">
        <v>22</v>
      </c>
      <c r="K29" s="372">
        <v>18</v>
      </c>
      <c r="L29" s="438">
        <v>187</v>
      </c>
      <c r="M29" s="435">
        <v>80</v>
      </c>
      <c r="N29" s="372">
        <v>5</v>
      </c>
      <c r="O29" s="372">
        <v>6</v>
      </c>
      <c r="P29" s="372">
        <v>7</v>
      </c>
      <c r="Q29" s="372">
        <v>4</v>
      </c>
      <c r="R29" s="372">
        <v>9</v>
      </c>
      <c r="S29" s="372">
        <v>6</v>
      </c>
      <c r="T29" s="372">
        <v>8</v>
      </c>
      <c r="U29" s="372">
        <v>6</v>
      </c>
      <c r="V29" s="372">
        <v>11</v>
      </c>
      <c r="W29" s="438">
        <v>62</v>
      </c>
    </row>
    <row r="30" spans="2:23">
      <c r="B30" s="435">
        <v>28</v>
      </c>
      <c r="C30" s="372">
        <v>32</v>
      </c>
      <c r="D30" s="372">
        <v>20</v>
      </c>
      <c r="E30" s="372">
        <v>25</v>
      </c>
      <c r="F30" s="372">
        <v>38</v>
      </c>
      <c r="G30" s="372">
        <v>23</v>
      </c>
      <c r="H30" s="372">
        <v>26</v>
      </c>
      <c r="I30" s="372">
        <v>18</v>
      </c>
      <c r="J30" s="372">
        <v>24</v>
      </c>
      <c r="K30" s="372">
        <v>6</v>
      </c>
      <c r="L30" s="438">
        <v>212</v>
      </c>
      <c r="M30" s="435">
        <v>81</v>
      </c>
      <c r="N30" s="372">
        <v>2</v>
      </c>
      <c r="O30" s="372">
        <v>4</v>
      </c>
      <c r="P30" s="372">
        <v>4</v>
      </c>
      <c r="Q30" s="372">
        <v>7</v>
      </c>
      <c r="R30" s="372">
        <v>8</v>
      </c>
      <c r="S30" s="372">
        <v>9</v>
      </c>
      <c r="T30" s="372">
        <v>15</v>
      </c>
      <c r="U30" s="372">
        <v>8</v>
      </c>
      <c r="V30" s="372">
        <v>16</v>
      </c>
      <c r="W30" s="438">
        <v>73</v>
      </c>
    </row>
    <row r="31" spans="2:23">
      <c r="B31" s="435">
        <v>29</v>
      </c>
      <c r="C31" s="372">
        <v>41</v>
      </c>
      <c r="D31" s="372">
        <v>23</v>
      </c>
      <c r="E31" s="372">
        <v>23</v>
      </c>
      <c r="F31" s="372">
        <v>22</v>
      </c>
      <c r="G31" s="372">
        <v>21</v>
      </c>
      <c r="H31" s="372">
        <v>23</v>
      </c>
      <c r="I31" s="372">
        <v>11</v>
      </c>
      <c r="J31" s="372">
        <v>14</v>
      </c>
      <c r="K31" s="372">
        <v>10</v>
      </c>
      <c r="L31" s="438">
        <v>188</v>
      </c>
      <c r="M31" s="435">
        <v>82</v>
      </c>
      <c r="N31" s="372">
        <v>3</v>
      </c>
      <c r="O31" s="372">
        <v>9</v>
      </c>
      <c r="P31" s="372">
        <v>10</v>
      </c>
      <c r="Q31" s="372">
        <v>5</v>
      </c>
      <c r="R31" s="372">
        <v>3</v>
      </c>
      <c r="S31" s="372">
        <v>5</v>
      </c>
      <c r="T31" s="372">
        <v>10</v>
      </c>
      <c r="U31" s="372">
        <v>9</v>
      </c>
      <c r="V31" s="372">
        <v>10</v>
      </c>
      <c r="W31" s="438">
        <v>64</v>
      </c>
    </row>
    <row r="32" spans="2:23">
      <c r="B32" s="435">
        <v>30</v>
      </c>
      <c r="C32" s="372">
        <v>19</v>
      </c>
      <c r="D32" s="372">
        <v>23</v>
      </c>
      <c r="E32" s="372">
        <v>20</v>
      </c>
      <c r="F32" s="372">
        <v>28</v>
      </c>
      <c r="G32" s="372">
        <v>25</v>
      </c>
      <c r="H32" s="372">
        <v>22</v>
      </c>
      <c r="I32" s="372">
        <v>12</v>
      </c>
      <c r="J32" s="372">
        <v>22</v>
      </c>
      <c r="K32" s="372">
        <v>9</v>
      </c>
      <c r="L32" s="438">
        <v>180</v>
      </c>
      <c r="M32" s="435">
        <v>83</v>
      </c>
      <c r="N32" s="372">
        <v>7</v>
      </c>
      <c r="O32" s="372">
        <v>5</v>
      </c>
      <c r="P32" s="372">
        <v>3</v>
      </c>
      <c r="Q32" s="372">
        <v>6</v>
      </c>
      <c r="R32" s="372">
        <v>5</v>
      </c>
      <c r="S32" s="372">
        <v>9</v>
      </c>
      <c r="T32" s="372">
        <v>10</v>
      </c>
      <c r="U32" s="372">
        <v>4</v>
      </c>
      <c r="V32" s="372">
        <v>12</v>
      </c>
      <c r="W32" s="438">
        <v>61</v>
      </c>
    </row>
    <row r="33" spans="2:23">
      <c r="B33" s="435">
        <v>31</v>
      </c>
      <c r="C33" s="372">
        <v>29</v>
      </c>
      <c r="D33" s="372">
        <v>26</v>
      </c>
      <c r="E33" s="372">
        <v>23</v>
      </c>
      <c r="F33" s="372">
        <v>26</v>
      </c>
      <c r="G33" s="372">
        <v>23</v>
      </c>
      <c r="H33" s="372">
        <v>26</v>
      </c>
      <c r="I33" s="372">
        <v>13</v>
      </c>
      <c r="J33" s="372">
        <v>18</v>
      </c>
      <c r="K33" s="372">
        <v>13</v>
      </c>
      <c r="L33" s="438">
        <v>197</v>
      </c>
      <c r="M33" s="435">
        <v>84</v>
      </c>
      <c r="N33" s="372">
        <v>5</v>
      </c>
      <c r="O33" s="372">
        <v>6</v>
      </c>
      <c r="P33" s="372">
        <v>2</v>
      </c>
      <c r="Q33" s="372">
        <v>6</v>
      </c>
      <c r="R33" s="372">
        <v>8</v>
      </c>
      <c r="S33" s="372">
        <v>10</v>
      </c>
      <c r="T33" s="372">
        <v>8</v>
      </c>
      <c r="U33" s="372">
        <v>5</v>
      </c>
      <c r="V33" s="372">
        <v>11</v>
      </c>
      <c r="W33" s="438">
        <v>61</v>
      </c>
    </row>
    <row r="34" spans="2:23">
      <c r="B34" s="435">
        <v>32</v>
      </c>
      <c r="C34" s="372">
        <v>30</v>
      </c>
      <c r="D34" s="372">
        <v>15</v>
      </c>
      <c r="E34" s="372">
        <v>22</v>
      </c>
      <c r="F34" s="372">
        <v>23</v>
      </c>
      <c r="G34" s="372">
        <v>20</v>
      </c>
      <c r="H34" s="372">
        <v>23</v>
      </c>
      <c r="I34" s="372">
        <v>16</v>
      </c>
      <c r="J34" s="372">
        <v>19</v>
      </c>
      <c r="K34" s="372">
        <v>16</v>
      </c>
      <c r="L34" s="438">
        <v>184</v>
      </c>
      <c r="M34" s="435">
        <v>85</v>
      </c>
      <c r="N34" s="372">
        <v>7</v>
      </c>
      <c r="O34" s="372">
        <v>5</v>
      </c>
      <c r="P34" s="372">
        <v>1</v>
      </c>
      <c r="Q34" s="372">
        <v>10</v>
      </c>
      <c r="R34" s="372">
        <v>6</v>
      </c>
      <c r="S34" s="372">
        <v>6</v>
      </c>
      <c r="T34" s="372">
        <v>11</v>
      </c>
      <c r="U34" s="372">
        <v>5</v>
      </c>
      <c r="V34" s="372">
        <v>5</v>
      </c>
      <c r="W34" s="438">
        <v>56</v>
      </c>
    </row>
    <row r="35" spans="2:23">
      <c r="B35" s="435">
        <v>33</v>
      </c>
      <c r="C35" s="372">
        <v>32</v>
      </c>
      <c r="D35" s="372">
        <v>18</v>
      </c>
      <c r="E35" s="372">
        <v>18</v>
      </c>
      <c r="F35" s="372">
        <v>28</v>
      </c>
      <c r="G35" s="372">
        <v>19</v>
      </c>
      <c r="H35" s="372">
        <v>18</v>
      </c>
      <c r="I35" s="372">
        <v>20</v>
      </c>
      <c r="J35" s="372">
        <v>19</v>
      </c>
      <c r="K35" s="372">
        <v>17</v>
      </c>
      <c r="L35" s="438">
        <v>189</v>
      </c>
      <c r="M35" s="435">
        <v>86</v>
      </c>
      <c r="N35" s="372">
        <v>5</v>
      </c>
      <c r="O35" s="372">
        <v>6</v>
      </c>
      <c r="P35" s="372">
        <v>1</v>
      </c>
      <c r="Q35" s="372">
        <v>5</v>
      </c>
      <c r="R35" s="372">
        <v>5</v>
      </c>
      <c r="S35" s="372">
        <v>8</v>
      </c>
      <c r="T35" s="372">
        <v>10</v>
      </c>
      <c r="U35" s="372">
        <v>2</v>
      </c>
      <c r="V35" s="372">
        <v>6</v>
      </c>
      <c r="W35" s="438">
        <v>48</v>
      </c>
    </row>
    <row r="36" spans="2:23">
      <c r="B36" s="435">
        <v>34</v>
      </c>
      <c r="C36" s="372">
        <v>31</v>
      </c>
      <c r="D36" s="372">
        <v>21</v>
      </c>
      <c r="E36" s="372">
        <v>14</v>
      </c>
      <c r="F36" s="372">
        <v>31</v>
      </c>
      <c r="G36" s="372">
        <v>17</v>
      </c>
      <c r="H36" s="372">
        <v>24</v>
      </c>
      <c r="I36" s="372">
        <v>17</v>
      </c>
      <c r="J36" s="372">
        <v>24</v>
      </c>
      <c r="K36" s="372">
        <v>15</v>
      </c>
      <c r="L36" s="438">
        <v>194</v>
      </c>
      <c r="M36" s="435">
        <v>87</v>
      </c>
      <c r="N36" s="372">
        <v>2</v>
      </c>
      <c r="O36" s="372">
        <v>4</v>
      </c>
      <c r="P36" s="372">
        <v>5</v>
      </c>
      <c r="Q36" s="372">
        <v>6</v>
      </c>
      <c r="R36" s="372">
        <v>5</v>
      </c>
      <c r="S36" s="372">
        <v>4</v>
      </c>
      <c r="T36" s="372">
        <v>9</v>
      </c>
      <c r="U36" s="372">
        <v>7</v>
      </c>
      <c r="V36" s="372">
        <v>6</v>
      </c>
      <c r="W36" s="438">
        <v>48</v>
      </c>
    </row>
    <row r="37" spans="2:23">
      <c r="B37" s="435">
        <v>35</v>
      </c>
      <c r="C37" s="372">
        <v>40</v>
      </c>
      <c r="D37" s="372">
        <v>12</v>
      </c>
      <c r="E37" s="372">
        <v>18</v>
      </c>
      <c r="F37" s="372">
        <v>33</v>
      </c>
      <c r="G37" s="372">
        <v>22</v>
      </c>
      <c r="H37" s="372">
        <v>15</v>
      </c>
      <c r="I37" s="372">
        <v>15</v>
      </c>
      <c r="J37" s="372">
        <v>19</v>
      </c>
      <c r="K37" s="372">
        <v>16</v>
      </c>
      <c r="L37" s="438">
        <v>190</v>
      </c>
      <c r="M37" s="435">
        <v>88</v>
      </c>
      <c r="N37" s="372">
        <v>4</v>
      </c>
      <c r="O37" s="372">
        <v>2</v>
      </c>
      <c r="P37" s="372">
        <v>2</v>
      </c>
      <c r="Q37" s="372">
        <v>4</v>
      </c>
      <c r="R37" s="372">
        <v>3</v>
      </c>
      <c r="S37" s="372">
        <v>7</v>
      </c>
      <c r="T37" s="372">
        <v>4</v>
      </c>
      <c r="U37" s="372">
        <v>4</v>
      </c>
      <c r="V37" s="372">
        <v>4</v>
      </c>
      <c r="W37" s="438">
        <v>34</v>
      </c>
    </row>
    <row r="38" spans="2:23">
      <c r="B38" s="435">
        <v>36</v>
      </c>
      <c r="C38" s="372">
        <v>29</v>
      </c>
      <c r="D38" s="372">
        <v>37</v>
      </c>
      <c r="E38" s="372">
        <v>14</v>
      </c>
      <c r="F38" s="372">
        <v>36</v>
      </c>
      <c r="G38" s="372">
        <v>24</v>
      </c>
      <c r="H38" s="372">
        <v>27</v>
      </c>
      <c r="I38" s="372">
        <v>21</v>
      </c>
      <c r="J38" s="372">
        <v>25</v>
      </c>
      <c r="K38" s="372">
        <v>21</v>
      </c>
      <c r="L38" s="438">
        <v>234</v>
      </c>
      <c r="M38" s="435">
        <v>89</v>
      </c>
      <c r="N38" s="372">
        <v>7</v>
      </c>
      <c r="O38" s="372">
        <v>8</v>
      </c>
      <c r="P38" s="372">
        <v>1</v>
      </c>
      <c r="Q38" s="372">
        <v>1</v>
      </c>
      <c r="R38" s="372">
        <v>5</v>
      </c>
      <c r="S38" s="372">
        <v>4</v>
      </c>
      <c r="T38" s="372">
        <v>3</v>
      </c>
      <c r="U38" s="372">
        <v>5</v>
      </c>
      <c r="V38" s="372">
        <v>7</v>
      </c>
      <c r="W38" s="438">
        <v>41</v>
      </c>
    </row>
    <row r="39" spans="2:23">
      <c r="B39" s="435">
        <v>37</v>
      </c>
      <c r="C39" s="372">
        <v>30</v>
      </c>
      <c r="D39" s="372">
        <v>11</v>
      </c>
      <c r="E39" s="372">
        <v>14</v>
      </c>
      <c r="F39" s="372">
        <v>28</v>
      </c>
      <c r="G39" s="372">
        <v>19</v>
      </c>
      <c r="H39" s="372">
        <v>21</v>
      </c>
      <c r="I39" s="372">
        <v>20</v>
      </c>
      <c r="J39" s="372">
        <v>33</v>
      </c>
      <c r="K39" s="372">
        <v>17</v>
      </c>
      <c r="L39" s="438">
        <v>193</v>
      </c>
      <c r="M39" s="435">
        <v>90</v>
      </c>
      <c r="N39" s="372">
        <v>2</v>
      </c>
      <c r="O39" s="372">
        <v>2</v>
      </c>
      <c r="P39" s="372">
        <v>2</v>
      </c>
      <c r="Q39" s="372">
        <v>5</v>
      </c>
      <c r="R39" s="372">
        <v>10</v>
      </c>
      <c r="S39" s="372">
        <v>4</v>
      </c>
      <c r="T39" s="372">
        <v>6</v>
      </c>
      <c r="U39" s="372">
        <v>5</v>
      </c>
      <c r="V39" s="372">
        <v>6</v>
      </c>
      <c r="W39" s="438">
        <v>42</v>
      </c>
    </row>
    <row r="40" spans="2:23">
      <c r="B40" s="435">
        <v>38</v>
      </c>
      <c r="C40" s="372">
        <v>33</v>
      </c>
      <c r="D40" s="372">
        <v>24</v>
      </c>
      <c r="E40" s="372">
        <v>8</v>
      </c>
      <c r="F40" s="372">
        <v>25</v>
      </c>
      <c r="G40" s="372">
        <v>17</v>
      </c>
      <c r="H40" s="372">
        <v>21</v>
      </c>
      <c r="I40" s="372">
        <v>24</v>
      </c>
      <c r="J40" s="372">
        <v>29</v>
      </c>
      <c r="K40" s="372">
        <v>15</v>
      </c>
      <c r="L40" s="438">
        <v>196</v>
      </c>
      <c r="M40" s="435">
        <v>91</v>
      </c>
      <c r="N40" s="372">
        <v>2</v>
      </c>
      <c r="O40" s="372">
        <v>1</v>
      </c>
      <c r="P40" s="372">
        <v>0</v>
      </c>
      <c r="Q40" s="372">
        <v>1</v>
      </c>
      <c r="R40" s="372">
        <v>6</v>
      </c>
      <c r="S40" s="372">
        <v>3</v>
      </c>
      <c r="T40" s="372">
        <v>3</v>
      </c>
      <c r="U40" s="372">
        <v>3</v>
      </c>
      <c r="V40" s="372">
        <v>3</v>
      </c>
      <c r="W40" s="438">
        <v>22</v>
      </c>
    </row>
    <row r="41" spans="2:23">
      <c r="B41" s="435">
        <v>39</v>
      </c>
      <c r="C41" s="372">
        <v>23</v>
      </c>
      <c r="D41" s="372">
        <v>14</v>
      </c>
      <c r="E41" s="372">
        <v>9</v>
      </c>
      <c r="F41" s="372">
        <v>27</v>
      </c>
      <c r="G41" s="372">
        <v>24</v>
      </c>
      <c r="H41" s="372">
        <v>20</v>
      </c>
      <c r="I41" s="372">
        <v>16</v>
      </c>
      <c r="J41" s="372">
        <v>30</v>
      </c>
      <c r="K41" s="372">
        <v>17</v>
      </c>
      <c r="L41" s="438">
        <v>180</v>
      </c>
      <c r="M41" s="435">
        <v>92</v>
      </c>
      <c r="N41" s="372">
        <v>2</v>
      </c>
      <c r="O41" s="372">
        <v>4</v>
      </c>
      <c r="P41" s="372">
        <v>0</v>
      </c>
      <c r="Q41" s="372">
        <v>2</v>
      </c>
      <c r="R41" s="372">
        <v>4</v>
      </c>
      <c r="S41" s="372">
        <v>2</v>
      </c>
      <c r="T41" s="372">
        <v>2</v>
      </c>
      <c r="U41" s="372">
        <v>1</v>
      </c>
      <c r="V41" s="372">
        <v>5</v>
      </c>
      <c r="W41" s="438">
        <v>22</v>
      </c>
    </row>
    <row r="42" spans="2:23">
      <c r="B42" s="435">
        <v>40</v>
      </c>
      <c r="C42" s="372">
        <v>35</v>
      </c>
      <c r="D42" s="372">
        <v>25</v>
      </c>
      <c r="E42" s="372">
        <v>18</v>
      </c>
      <c r="F42" s="372">
        <v>22</v>
      </c>
      <c r="G42" s="372">
        <v>18</v>
      </c>
      <c r="H42" s="372">
        <v>20</v>
      </c>
      <c r="I42" s="372">
        <v>24</v>
      </c>
      <c r="J42" s="372">
        <v>25</v>
      </c>
      <c r="K42" s="372">
        <v>16</v>
      </c>
      <c r="L42" s="438">
        <v>203</v>
      </c>
      <c r="M42" s="435">
        <v>93</v>
      </c>
      <c r="N42" s="372">
        <v>0</v>
      </c>
      <c r="O42" s="372">
        <v>2</v>
      </c>
      <c r="P42" s="372">
        <v>2</v>
      </c>
      <c r="Q42" s="372">
        <v>2</v>
      </c>
      <c r="R42" s="372">
        <v>3</v>
      </c>
      <c r="S42" s="372">
        <v>2</v>
      </c>
      <c r="T42" s="372">
        <v>1</v>
      </c>
      <c r="U42" s="372">
        <v>0</v>
      </c>
      <c r="V42" s="372">
        <v>2</v>
      </c>
      <c r="W42" s="438">
        <v>14</v>
      </c>
    </row>
    <row r="43" spans="2:23">
      <c r="B43" s="435">
        <v>41</v>
      </c>
      <c r="C43" s="372">
        <v>33</v>
      </c>
      <c r="D43" s="372">
        <v>13</v>
      </c>
      <c r="E43" s="372">
        <v>9</v>
      </c>
      <c r="F43" s="372">
        <v>20</v>
      </c>
      <c r="G43" s="372">
        <v>28</v>
      </c>
      <c r="H43" s="372">
        <v>23</v>
      </c>
      <c r="I43" s="372">
        <v>18</v>
      </c>
      <c r="J43" s="372">
        <v>24</v>
      </c>
      <c r="K43" s="372">
        <v>24</v>
      </c>
      <c r="L43" s="438">
        <v>192</v>
      </c>
      <c r="M43" s="435">
        <v>94</v>
      </c>
      <c r="N43" s="372">
        <v>1</v>
      </c>
      <c r="O43" s="372">
        <v>0</v>
      </c>
      <c r="P43" s="372">
        <v>2</v>
      </c>
      <c r="Q43" s="372">
        <v>2</v>
      </c>
      <c r="R43" s="372">
        <v>2</v>
      </c>
      <c r="S43" s="372">
        <v>2</v>
      </c>
      <c r="T43" s="372">
        <v>0</v>
      </c>
      <c r="U43" s="372">
        <v>0</v>
      </c>
      <c r="V43" s="372">
        <v>1</v>
      </c>
      <c r="W43" s="438">
        <v>10</v>
      </c>
    </row>
    <row r="44" spans="2:23">
      <c r="B44" s="435">
        <v>42</v>
      </c>
      <c r="C44" s="372">
        <v>24</v>
      </c>
      <c r="D44" s="372">
        <v>17</v>
      </c>
      <c r="E44" s="372">
        <v>14</v>
      </c>
      <c r="F44" s="372">
        <v>18</v>
      </c>
      <c r="G44" s="372">
        <v>28</v>
      </c>
      <c r="H44" s="372">
        <v>16</v>
      </c>
      <c r="I44" s="372">
        <v>27</v>
      </c>
      <c r="J44" s="372">
        <v>30</v>
      </c>
      <c r="K44" s="372">
        <v>24</v>
      </c>
      <c r="L44" s="438">
        <v>198</v>
      </c>
      <c r="M44" s="435">
        <v>95</v>
      </c>
      <c r="N44" s="372">
        <v>1</v>
      </c>
      <c r="O44" s="372">
        <v>0</v>
      </c>
      <c r="P44" s="372">
        <v>1</v>
      </c>
      <c r="Q44" s="372">
        <v>1</v>
      </c>
      <c r="R44" s="372">
        <v>0</v>
      </c>
      <c r="S44" s="372">
        <v>0</v>
      </c>
      <c r="T44" s="372">
        <v>1</v>
      </c>
      <c r="U44" s="372">
        <v>0</v>
      </c>
      <c r="V44" s="372">
        <v>2</v>
      </c>
      <c r="W44" s="438">
        <v>6</v>
      </c>
    </row>
    <row r="45" spans="2:23">
      <c r="B45" s="435">
        <v>43</v>
      </c>
      <c r="C45" s="372">
        <v>21</v>
      </c>
      <c r="D45" s="372">
        <v>15</v>
      </c>
      <c r="E45" s="372">
        <v>14</v>
      </c>
      <c r="F45" s="372">
        <v>28</v>
      </c>
      <c r="G45" s="372">
        <v>22</v>
      </c>
      <c r="H45" s="372">
        <v>21</v>
      </c>
      <c r="I45" s="372">
        <v>26</v>
      </c>
      <c r="J45" s="372">
        <v>35</v>
      </c>
      <c r="K45" s="372">
        <v>19</v>
      </c>
      <c r="L45" s="438">
        <v>201</v>
      </c>
      <c r="M45" s="435">
        <v>96</v>
      </c>
      <c r="N45" s="372">
        <v>0</v>
      </c>
      <c r="O45" s="372">
        <v>0</v>
      </c>
      <c r="P45" s="372">
        <v>1</v>
      </c>
      <c r="Q45" s="372">
        <v>2</v>
      </c>
      <c r="R45" s="372">
        <v>0</v>
      </c>
      <c r="S45" s="372">
        <v>1</v>
      </c>
      <c r="T45" s="372">
        <v>0</v>
      </c>
      <c r="U45" s="372">
        <v>1</v>
      </c>
      <c r="V45" s="372">
        <v>0</v>
      </c>
      <c r="W45" s="438">
        <v>5</v>
      </c>
    </row>
    <row r="46" spans="2:23">
      <c r="B46" s="435">
        <v>44</v>
      </c>
      <c r="C46" s="372">
        <v>30</v>
      </c>
      <c r="D46" s="372">
        <v>14</v>
      </c>
      <c r="E46" s="372">
        <v>10</v>
      </c>
      <c r="F46" s="372">
        <v>34</v>
      </c>
      <c r="G46" s="372">
        <v>14</v>
      </c>
      <c r="H46" s="372">
        <v>16</v>
      </c>
      <c r="I46" s="372">
        <v>26</v>
      </c>
      <c r="J46" s="372">
        <v>20</v>
      </c>
      <c r="K46" s="372">
        <v>26</v>
      </c>
      <c r="L46" s="438">
        <v>190</v>
      </c>
      <c r="M46" s="435">
        <v>97</v>
      </c>
      <c r="N46" s="372">
        <v>0</v>
      </c>
      <c r="O46" s="372">
        <v>1</v>
      </c>
      <c r="P46" s="372">
        <v>0</v>
      </c>
      <c r="Q46" s="372">
        <v>0</v>
      </c>
      <c r="R46" s="372">
        <v>1</v>
      </c>
      <c r="S46" s="372">
        <v>0</v>
      </c>
      <c r="T46" s="372">
        <v>1</v>
      </c>
      <c r="U46" s="372">
        <v>0</v>
      </c>
      <c r="V46" s="372">
        <v>1</v>
      </c>
      <c r="W46" s="438">
        <v>4</v>
      </c>
    </row>
    <row r="47" spans="2:23">
      <c r="B47" s="435">
        <v>45</v>
      </c>
      <c r="C47" s="372">
        <v>29</v>
      </c>
      <c r="D47" s="372">
        <v>16</v>
      </c>
      <c r="E47" s="372">
        <v>12</v>
      </c>
      <c r="F47" s="372">
        <v>32</v>
      </c>
      <c r="G47" s="372">
        <v>20</v>
      </c>
      <c r="H47" s="372">
        <v>18</v>
      </c>
      <c r="I47" s="372">
        <v>30</v>
      </c>
      <c r="J47" s="372">
        <v>32</v>
      </c>
      <c r="K47" s="372">
        <v>20</v>
      </c>
      <c r="L47" s="438">
        <v>209</v>
      </c>
      <c r="M47" s="435">
        <v>98</v>
      </c>
      <c r="N47" s="372">
        <v>0</v>
      </c>
      <c r="O47" s="372">
        <v>0</v>
      </c>
      <c r="P47" s="372">
        <v>0</v>
      </c>
      <c r="Q47" s="372">
        <v>0</v>
      </c>
      <c r="R47" s="372">
        <v>1</v>
      </c>
      <c r="S47" s="372">
        <v>0</v>
      </c>
      <c r="T47" s="372">
        <v>0</v>
      </c>
      <c r="U47" s="372">
        <v>0</v>
      </c>
      <c r="V47" s="372">
        <v>0</v>
      </c>
      <c r="W47" s="438">
        <v>1</v>
      </c>
    </row>
    <row r="48" spans="2:23">
      <c r="B48" s="435">
        <v>46</v>
      </c>
      <c r="C48" s="372">
        <v>17</v>
      </c>
      <c r="D48" s="372">
        <v>23</v>
      </c>
      <c r="E48" s="372">
        <v>8</v>
      </c>
      <c r="F48" s="372">
        <v>43</v>
      </c>
      <c r="G48" s="372">
        <v>22</v>
      </c>
      <c r="H48" s="372">
        <v>18</v>
      </c>
      <c r="I48" s="372">
        <v>15</v>
      </c>
      <c r="J48" s="372">
        <v>47</v>
      </c>
      <c r="K48" s="372">
        <v>31</v>
      </c>
      <c r="L48" s="438">
        <v>224</v>
      </c>
      <c r="M48" s="435">
        <v>99</v>
      </c>
      <c r="N48" s="372">
        <v>0</v>
      </c>
      <c r="O48" s="372">
        <v>0</v>
      </c>
      <c r="P48" s="372">
        <v>0</v>
      </c>
      <c r="Q48" s="372">
        <v>0</v>
      </c>
      <c r="R48" s="372">
        <v>0</v>
      </c>
      <c r="S48" s="372">
        <v>0</v>
      </c>
      <c r="T48" s="372">
        <v>0</v>
      </c>
      <c r="U48" s="372">
        <v>0</v>
      </c>
      <c r="V48" s="372">
        <v>0</v>
      </c>
      <c r="W48" s="438">
        <v>0</v>
      </c>
    </row>
    <row r="49" spans="2:23">
      <c r="B49" s="435">
        <v>47</v>
      </c>
      <c r="C49" s="372">
        <v>32</v>
      </c>
      <c r="D49" s="372">
        <v>19</v>
      </c>
      <c r="E49" s="372">
        <v>14</v>
      </c>
      <c r="F49" s="372">
        <v>30</v>
      </c>
      <c r="G49" s="372">
        <v>25</v>
      </c>
      <c r="H49" s="372">
        <v>28</v>
      </c>
      <c r="I49" s="372">
        <v>22</v>
      </c>
      <c r="J49" s="372">
        <v>31</v>
      </c>
      <c r="K49" s="372">
        <v>21</v>
      </c>
      <c r="L49" s="438">
        <v>222</v>
      </c>
      <c r="M49" s="435">
        <v>100</v>
      </c>
      <c r="N49" s="372">
        <v>0</v>
      </c>
      <c r="O49" s="372">
        <v>0</v>
      </c>
      <c r="P49" s="372">
        <v>0</v>
      </c>
      <c r="Q49" s="372">
        <v>0</v>
      </c>
      <c r="R49" s="372">
        <v>0</v>
      </c>
      <c r="S49" s="372">
        <v>1</v>
      </c>
      <c r="T49" s="372">
        <v>0</v>
      </c>
      <c r="U49" s="372">
        <v>0</v>
      </c>
      <c r="V49" s="372">
        <v>0</v>
      </c>
      <c r="W49" s="438">
        <v>1</v>
      </c>
    </row>
    <row r="50" spans="2:23">
      <c r="B50" s="435">
        <v>48</v>
      </c>
      <c r="C50" s="372">
        <v>26</v>
      </c>
      <c r="D50" s="372">
        <v>24</v>
      </c>
      <c r="E50" s="372">
        <v>17</v>
      </c>
      <c r="F50" s="372">
        <v>28</v>
      </c>
      <c r="G50" s="372">
        <v>27</v>
      </c>
      <c r="H50" s="372">
        <v>17</v>
      </c>
      <c r="I50" s="372">
        <v>17</v>
      </c>
      <c r="J50" s="372">
        <v>35</v>
      </c>
      <c r="K50" s="372">
        <v>24</v>
      </c>
      <c r="L50" s="438">
        <v>215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372">
        <v>0</v>
      </c>
      <c r="S50" s="372">
        <v>0</v>
      </c>
      <c r="T50" s="372">
        <v>0</v>
      </c>
      <c r="U50" s="372">
        <v>0</v>
      </c>
      <c r="V50" s="372">
        <v>0</v>
      </c>
      <c r="W50" s="438">
        <v>0</v>
      </c>
    </row>
    <row r="51" spans="2:23">
      <c r="B51" s="435">
        <v>49</v>
      </c>
      <c r="C51" s="372">
        <v>17</v>
      </c>
      <c r="D51" s="372">
        <v>14</v>
      </c>
      <c r="E51" s="372">
        <v>8</v>
      </c>
      <c r="F51" s="372">
        <v>25</v>
      </c>
      <c r="G51" s="372">
        <v>18</v>
      </c>
      <c r="H51" s="372">
        <v>20</v>
      </c>
      <c r="I51" s="372">
        <v>28</v>
      </c>
      <c r="J51" s="372">
        <v>33</v>
      </c>
      <c r="K51" s="372">
        <v>15</v>
      </c>
      <c r="L51" s="438">
        <v>178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372">
        <v>0</v>
      </c>
      <c r="S51" s="372">
        <v>0</v>
      </c>
      <c r="T51" s="372">
        <v>0</v>
      </c>
      <c r="U51" s="372">
        <v>0</v>
      </c>
      <c r="V51" s="372">
        <v>0</v>
      </c>
      <c r="W51" s="438">
        <v>0</v>
      </c>
    </row>
    <row r="52" spans="2:23">
      <c r="B52" s="435">
        <v>50</v>
      </c>
      <c r="C52" s="372">
        <v>23</v>
      </c>
      <c r="D52" s="372">
        <v>24</v>
      </c>
      <c r="E52" s="372">
        <v>16</v>
      </c>
      <c r="F52" s="372">
        <v>23</v>
      </c>
      <c r="G52" s="372">
        <v>36</v>
      </c>
      <c r="H52" s="372">
        <v>25</v>
      </c>
      <c r="I52" s="372">
        <v>25</v>
      </c>
      <c r="J52" s="372">
        <v>35</v>
      </c>
      <c r="K52" s="372">
        <v>30</v>
      </c>
      <c r="L52" s="438">
        <v>237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372">
        <v>0</v>
      </c>
      <c r="S52" s="372">
        <v>0</v>
      </c>
      <c r="T52" s="372">
        <v>0</v>
      </c>
      <c r="U52" s="372">
        <v>0</v>
      </c>
      <c r="V52" s="372">
        <v>0</v>
      </c>
      <c r="W52" s="438">
        <v>0</v>
      </c>
    </row>
    <row r="53" spans="2:23">
      <c r="B53" s="435">
        <v>51</v>
      </c>
      <c r="C53" s="372">
        <v>35</v>
      </c>
      <c r="D53" s="372">
        <v>16</v>
      </c>
      <c r="E53" s="372">
        <v>17</v>
      </c>
      <c r="F53" s="372">
        <v>36</v>
      </c>
      <c r="G53" s="372">
        <v>19</v>
      </c>
      <c r="H53" s="372">
        <v>20</v>
      </c>
      <c r="I53" s="372">
        <v>24</v>
      </c>
      <c r="J53" s="372">
        <v>30</v>
      </c>
      <c r="K53" s="372">
        <v>27</v>
      </c>
      <c r="L53" s="438">
        <v>224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372">
        <v>0</v>
      </c>
      <c r="S53" s="372">
        <v>0</v>
      </c>
      <c r="T53" s="372">
        <v>0</v>
      </c>
      <c r="U53" s="372">
        <v>0</v>
      </c>
      <c r="V53" s="372">
        <v>1</v>
      </c>
      <c r="W53" s="438">
        <v>1</v>
      </c>
    </row>
    <row r="54" spans="2:23">
      <c r="B54" s="436">
        <v>52</v>
      </c>
      <c r="C54" s="372">
        <v>26</v>
      </c>
      <c r="D54" s="372">
        <v>15</v>
      </c>
      <c r="E54" s="372">
        <v>9</v>
      </c>
      <c r="F54" s="372">
        <v>24</v>
      </c>
      <c r="G54" s="372">
        <v>19</v>
      </c>
      <c r="H54" s="372">
        <v>26</v>
      </c>
      <c r="I54" s="372">
        <v>15</v>
      </c>
      <c r="J54" s="372">
        <v>27</v>
      </c>
      <c r="K54" s="372">
        <v>29</v>
      </c>
      <c r="L54" s="438">
        <v>190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372">
        <v>0</v>
      </c>
      <c r="T54" s="372">
        <v>0</v>
      </c>
      <c r="U54" s="372">
        <v>0</v>
      </c>
      <c r="V54" s="372">
        <v>0</v>
      </c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>
        <v>0</v>
      </c>
      <c r="M55" s="440" t="s">
        <v>54</v>
      </c>
      <c r="N55" s="441">
        <v>1608</v>
      </c>
      <c r="O55" s="441">
        <v>1140</v>
      </c>
      <c r="P55" s="441">
        <v>876</v>
      </c>
      <c r="Q55" s="441">
        <v>1665</v>
      </c>
      <c r="R55" s="441">
        <v>1373</v>
      </c>
      <c r="S55" s="441">
        <v>1478</v>
      </c>
      <c r="T55" s="441">
        <v>1431</v>
      </c>
      <c r="U55" s="441">
        <v>1687</v>
      </c>
      <c r="V55" s="441">
        <v>1524</v>
      </c>
      <c r="W55" s="439">
        <v>12782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 t="s">
        <v>25</v>
      </c>
      <c r="I1" s="437" t="s">
        <v>26</v>
      </c>
      <c r="J1" s="437" t="s">
        <v>27</v>
      </c>
      <c r="K1" s="437" t="s">
        <v>28</v>
      </c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 t="s">
        <v>25</v>
      </c>
      <c r="T1" s="437" t="s">
        <v>26</v>
      </c>
      <c r="U1" s="437" t="s">
        <v>27</v>
      </c>
      <c r="V1" s="437" t="s">
        <v>28</v>
      </c>
      <c r="W1" s="437" t="s">
        <v>1</v>
      </c>
    </row>
    <row r="2" spans="2:23">
      <c r="B2" s="435" t="s">
        <v>81</v>
      </c>
      <c r="C2" s="372">
        <v>12</v>
      </c>
      <c r="D2" s="372">
        <v>12</v>
      </c>
      <c r="E2" s="372">
        <v>7</v>
      </c>
      <c r="F2" s="372">
        <v>21</v>
      </c>
      <c r="G2" s="372">
        <v>8</v>
      </c>
      <c r="H2" s="372">
        <v>13</v>
      </c>
      <c r="I2" s="372">
        <v>8</v>
      </c>
      <c r="J2" s="372">
        <v>10</v>
      </c>
      <c r="K2" s="372">
        <v>3</v>
      </c>
      <c r="L2" s="438">
        <v>94</v>
      </c>
      <c r="M2" s="435">
        <v>53</v>
      </c>
      <c r="N2" s="372">
        <v>23</v>
      </c>
      <c r="O2" s="372">
        <v>15</v>
      </c>
      <c r="P2" s="372">
        <v>8</v>
      </c>
      <c r="Q2" s="372">
        <v>25</v>
      </c>
      <c r="R2" s="372">
        <v>11</v>
      </c>
      <c r="S2" s="372">
        <v>23</v>
      </c>
      <c r="T2" s="372">
        <v>18</v>
      </c>
      <c r="U2" s="372">
        <v>21</v>
      </c>
      <c r="V2" s="372">
        <v>10</v>
      </c>
      <c r="W2" s="438">
        <v>154</v>
      </c>
    </row>
    <row r="3" spans="2:23">
      <c r="B3" s="435">
        <v>1</v>
      </c>
      <c r="C3" s="372">
        <v>21</v>
      </c>
      <c r="D3" s="372">
        <v>3</v>
      </c>
      <c r="E3" s="372">
        <v>3</v>
      </c>
      <c r="F3" s="372">
        <v>13</v>
      </c>
      <c r="G3" s="372">
        <v>10</v>
      </c>
      <c r="H3" s="372">
        <v>9</v>
      </c>
      <c r="I3" s="372">
        <v>4</v>
      </c>
      <c r="J3" s="372">
        <v>19</v>
      </c>
      <c r="K3" s="372">
        <v>9</v>
      </c>
      <c r="L3" s="438">
        <v>91</v>
      </c>
      <c r="M3" s="435">
        <v>54</v>
      </c>
      <c r="N3" s="372">
        <v>30</v>
      </c>
      <c r="O3" s="372">
        <v>12</v>
      </c>
      <c r="P3" s="372">
        <v>13</v>
      </c>
      <c r="Q3" s="372">
        <v>31</v>
      </c>
      <c r="R3" s="372">
        <v>11</v>
      </c>
      <c r="S3" s="372">
        <v>18</v>
      </c>
      <c r="T3" s="372">
        <v>24</v>
      </c>
      <c r="U3" s="372">
        <v>34</v>
      </c>
      <c r="V3" s="372">
        <v>28</v>
      </c>
      <c r="W3" s="438">
        <v>201</v>
      </c>
    </row>
    <row r="4" spans="2:23">
      <c r="B4" s="435">
        <v>2</v>
      </c>
      <c r="C4" s="372">
        <v>19</v>
      </c>
      <c r="D4" s="372">
        <v>4</v>
      </c>
      <c r="E4" s="372">
        <v>3</v>
      </c>
      <c r="F4" s="372">
        <v>17</v>
      </c>
      <c r="G4" s="372">
        <v>14</v>
      </c>
      <c r="H4" s="372">
        <v>17</v>
      </c>
      <c r="I4" s="372">
        <v>4</v>
      </c>
      <c r="J4" s="372">
        <v>22</v>
      </c>
      <c r="K4" s="372">
        <v>13</v>
      </c>
      <c r="L4" s="438">
        <v>113</v>
      </c>
      <c r="M4" s="435">
        <v>55</v>
      </c>
      <c r="N4" s="372">
        <v>24</v>
      </c>
      <c r="O4" s="372">
        <v>16</v>
      </c>
      <c r="P4" s="372">
        <v>14</v>
      </c>
      <c r="Q4" s="372">
        <v>18</v>
      </c>
      <c r="R4" s="372">
        <v>19</v>
      </c>
      <c r="S4" s="372">
        <v>27</v>
      </c>
      <c r="T4" s="372">
        <v>15</v>
      </c>
      <c r="U4" s="372">
        <v>28</v>
      </c>
      <c r="V4" s="372">
        <v>19</v>
      </c>
      <c r="W4" s="438">
        <v>180</v>
      </c>
    </row>
    <row r="5" spans="2:23">
      <c r="B5" s="435">
        <v>3</v>
      </c>
      <c r="C5" s="372">
        <v>14</v>
      </c>
      <c r="D5" s="372">
        <v>12</v>
      </c>
      <c r="E5" s="372">
        <v>6</v>
      </c>
      <c r="F5" s="372">
        <v>15</v>
      </c>
      <c r="G5" s="372">
        <v>11</v>
      </c>
      <c r="H5" s="372">
        <v>8</v>
      </c>
      <c r="I5" s="372">
        <v>11</v>
      </c>
      <c r="J5" s="372">
        <v>9</v>
      </c>
      <c r="K5" s="372">
        <v>14</v>
      </c>
      <c r="L5" s="438">
        <v>100</v>
      </c>
      <c r="M5" s="435">
        <v>56</v>
      </c>
      <c r="N5" s="372">
        <v>22</v>
      </c>
      <c r="O5" s="372">
        <v>12</v>
      </c>
      <c r="P5" s="372">
        <v>12</v>
      </c>
      <c r="Q5" s="372">
        <v>17</v>
      </c>
      <c r="R5" s="372">
        <v>14</v>
      </c>
      <c r="S5" s="372">
        <v>12</v>
      </c>
      <c r="T5" s="372">
        <v>24</v>
      </c>
      <c r="U5" s="372">
        <v>28</v>
      </c>
      <c r="V5" s="372">
        <v>27</v>
      </c>
      <c r="W5" s="438">
        <v>168</v>
      </c>
    </row>
    <row r="6" spans="2:23">
      <c r="B6" s="435">
        <v>4</v>
      </c>
      <c r="C6" s="372">
        <v>11</v>
      </c>
      <c r="D6" s="372">
        <v>8</v>
      </c>
      <c r="E6" s="372">
        <v>9</v>
      </c>
      <c r="F6" s="372">
        <v>8</v>
      </c>
      <c r="G6" s="372">
        <v>7</v>
      </c>
      <c r="H6" s="372">
        <v>8</v>
      </c>
      <c r="I6" s="372">
        <v>13</v>
      </c>
      <c r="J6" s="372">
        <v>17</v>
      </c>
      <c r="K6" s="372">
        <v>12</v>
      </c>
      <c r="L6" s="438">
        <v>93</v>
      </c>
      <c r="M6" s="435">
        <v>57</v>
      </c>
      <c r="N6" s="372">
        <v>15</v>
      </c>
      <c r="O6" s="372">
        <v>11</v>
      </c>
      <c r="P6" s="372">
        <v>11</v>
      </c>
      <c r="Q6" s="372">
        <v>25</v>
      </c>
      <c r="R6" s="372">
        <v>17</v>
      </c>
      <c r="S6" s="372">
        <v>22</v>
      </c>
      <c r="T6" s="372">
        <v>14</v>
      </c>
      <c r="U6" s="372">
        <v>17</v>
      </c>
      <c r="V6" s="372">
        <v>26</v>
      </c>
      <c r="W6" s="438">
        <v>158</v>
      </c>
    </row>
    <row r="7" spans="2:23">
      <c r="B7" s="435">
        <v>5</v>
      </c>
      <c r="C7" s="372">
        <v>10</v>
      </c>
      <c r="D7" s="372">
        <v>4</v>
      </c>
      <c r="E7" s="372">
        <v>7</v>
      </c>
      <c r="F7" s="372">
        <v>22</v>
      </c>
      <c r="G7" s="372">
        <v>11</v>
      </c>
      <c r="H7" s="372">
        <v>10</v>
      </c>
      <c r="I7" s="372">
        <v>16</v>
      </c>
      <c r="J7" s="372">
        <v>25</v>
      </c>
      <c r="K7" s="372">
        <v>6</v>
      </c>
      <c r="L7" s="438">
        <v>111</v>
      </c>
      <c r="M7" s="435">
        <v>58</v>
      </c>
      <c r="N7" s="372">
        <v>23</v>
      </c>
      <c r="O7" s="372">
        <v>14</v>
      </c>
      <c r="P7" s="372">
        <v>13</v>
      </c>
      <c r="Q7" s="372">
        <v>15</v>
      </c>
      <c r="R7" s="372">
        <v>23</v>
      </c>
      <c r="S7" s="372">
        <v>13</v>
      </c>
      <c r="T7" s="372">
        <v>14</v>
      </c>
      <c r="U7" s="372">
        <v>18</v>
      </c>
      <c r="V7" s="372">
        <v>21</v>
      </c>
      <c r="W7" s="438">
        <v>154</v>
      </c>
    </row>
    <row r="8" spans="2:23">
      <c r="B8" s="435">
        <v>6</v>
      </c>
      <c r="C8" s="372">
        <v>12</v>
      </c>
      <c r="D8" s="372">
        <v>6</v>
      </c>
      <c r="E8" s="372">
        <v>4</v>
      </c>
      <c r="F8" s="372">
        <v>8</v>
      </c>
      <c r="G8" s="372">
        <v>8</v>
      </c>
      <c r="H8" s="372">
        <v>12</v>
      </c>
      <c r="I8" s="372">
        <v>12</v>
      </c>
      <c r="J8" s="372">
        <v>25</v>
      </c>
      <c r="K8" s="372">
        <v>11</v>
      </c>
      <c r="L8" s="438">
        <v>98</v>
      </c>
      <c r="M8" s="435">
        <v>59</v>
      </c>
      <c r="N8" s="372">
        <v>15</v>
      </c>
      <c r="O8" s="372">
        <v>10</v>
      </c>
      <c r="P8" s="372">
        <v>5</v>
      </c>
      <c r="Q8" s="372">
        <v>12</v>
      </c>
      <c r="R8" s="372">
        <v>20</v>
      </c>
      <c r="S8" s="372">
        <v>23</v>
      </c>
      <c r="T8" s="372">
        <v>13</v>
      </c>
      <c r="U8" s="372">
        <v>25</v>
      </c>
      <c r="V8" s="372">
        <v>13</v>
      </c>
      <c r="W8" s="438">
        <v>136</v>
      </c>
    </row>
    <row r="9" spans="2:23">
      <c r="B9" s="435">
        <v>7</v>
      </c>
      <c r="C9" s="372">
        <v>6</v>
      </c>
      <c r="D9" s="372">
        <v>10</v>
      </c>
      <c r="E9" s="372">
        <v>6</v>
      </c>
      <c r="F9" s="372">
        <v>16</v>
      </c>
      <c r="G9" s="372">
        <v>11</v>
      </c>
      <c r="H9" s="372">
        <v>8</v>
      </c>
      <c r="I9" s="372">
        <v>14</v>
      </c>
      <c r="J9" s="372">
        <v>19</v>
      </c>
      <c r="K9" s="372">
        <v>15</v>
      </c>
      <c r="L9" s="438">
        <v>105</v>
      </c>
      <c r="M9" s="435">
        <v>60</v>
      </c>
      <c r="N9" s="372">
        <v>12</v>
      </c>
      <c r="O9" s="372">
        <v>18</v>
      </c>
      <c r="P9" s="372">
        <v>13</v>
      </c>
      <c r="Q9" s="372">
        <v>18</v>
      </c>
      <c r="R9" s="372">
        <v>20</v>
      </c>
      <c r="S9" s="372">
        <v>19</v>
      </c>
      <c r="T9" s="372">
        <v>17</v>
      </c>
      <c r="U9" s="372">
        <v>28</v>
      </c>
      <c r="V9" s="372">
        <v>17</v>
      </c>
      <c r="W9" s="438">
        <v>162</v>
      </c>
    </row>
    <row r="10" spans="2:23">
      <c r="B10" s="435">
        <v>8</v>
      </c>
      <c r="C10" s="372">
        <v>15</v>
      </c>
      <c r="D10" s="372">
        <v>7</v>
      </c>
      <c r="E10" s="372">
        <v>5</v>
      </c>
      <c r="F10" s="372">
        <v>13</v>
      </c>
      <c r="G10" s="372">
        <v>10</v>
      </c>
      <c r="H10" s="372">
        <v>10</v>
      </c>
      <c r="I10" s="372">
        <v>9</v>
      </c>
      <c r="J10" s="372">
        <v>16</v>
      </c>
      <c r="K10" s="372">
        <v>12</v>
      </c>
      <c r="L10" s="438">
        <v>97</v>
      </c>
      <c r="M10" s="435">
        <v>61</v>
      </c>
      <c r="N10" s="372">
        <v>17</v>
      </c>
      <c r="O10" s="372">
        <v>6</v>
      </c>
      <c r="P10" s="372">
        <v>4</v>
      </c>
      <c r="Q10" s="372">
        <v>12</v>
      </c>
      <c r="R10" s="372">
        <v>20</v>
      </c>
      <c r="S10" s="372">
        <v>13</v>
      </c>
      <c r="T10" s="372">
        <v>15</v>
      </c>
      <c r="U10" s="372">
        <v>20</v>
      </c>
      <c r="V10" s="372">
        <v>23</v>
      </c>
      <c r="W10" s="438">
        <v>130</v>
      </c>
    </row>
    <row r="11" spans="2:23">
      <c r="B11" s="435">
        <v>9</v>
      </c>
      <c r="C11" s="372">
        <v>9</v>
      </c>
      <c r="D11" s="372">
        <v>2</v>
      </c>
      <c r="E11" s="372">
        <v>4</v>
      </c>
      <c r="F11" s="372">
        <v>14</v>
      </c>
      <c r="G11" s="372">
        <v>14</v>
      </c>
      <c r="H11" s="372">
        <v>7</v>
      </c>
      <c r="I11" s="372">
        <v>16</v>
      </c>
      <c r="J11" s="372">
        <v>19</v>
      </c>
      <c r="K11" s="372">
        <v>9</v>
      </c>
      <c r="L11" s="438">
        <v>94</v>
      </c>
      <c r="M11" s="435">
        <v>62</v>
      </c>
      <c r="N11" s="372">
        <v>21</v>
      </c>
      <c r="O11" s="372">
        <v>11</v>
      </c>
      <c r="P11" s="372">
        <v>9</v>
      </c>
      <c r="Q11" s="372">
        <v>22</v>
      </c>
      <c r="R11" s="372">
        <v>14</v>
      </c>
      <c r="S11" s="372">
        <v>26</v>
      </c>
      <c r="T11" s="372">
        <v>8</v>
      </c>
      <c r="U11" s="372">
        <v>14</v>
      </c>
      <c r="V11" s="372">
        <v>22</v>
      </c>
      <c r="W11" s="438">
        <v>147</v>
      </c>
    </row>
    <row r="12" spans="2:23">
      <c r="B12" s="435">
        <v>10</v>
      </c>
      <c r="C12" s="372">
        <v>9</v>
      </c>
      <c r="D12" s="372">
        <v>6</v>
      </c>
      <c r="E12" s="372">
        <v>4</v>
      </c>
      <c r="F12" s="372">
        <v>20</v>
      </c>
      <c r="G12" s="372">
        <v>17</v>
      </c>
      <c r="H12" s="372">
        <v>10</v>
      </c>
      <c r="I12" s="372">
        <v>9</v>
      </c>
      <c r="J12" s="372">
        <v>16</v>
      </c>
      <c r="K12" s="372">
        <v>11</v>
      </c>
      <c r="L12" s="438">
        <v>102</v>
      </c>
      <c r="M12" s="435">
        <v>63</v>
      </c>
      <c r="N12" s="372">
        <v>12</v>
      </c>
      <c r="O12" s="372">
        <v>15</v>
      </c>
      <c r="P12" s="372">
        <v>7</v>
      </c>
      <c r="Q12" s="372">
        <v>9</v>
      </c>
      <c r="R12" s="372">
        <v>13</v>
      </c>
      <c r="S12" s="372">
        <v>13</v>
      </c>
      <c r="T12" s="372">
        <v>16</v>
      </c>
      <c r="U12" s="372">
        <v>18</v>
      </c>
      <c r="V12" s="372">
        <v>17</v>
      </c>
      <c r="W12" s="438">
        <v>120</v>
      </c>
    </row>
    <row r="13" spans="2:23">
      <c r="B13" s="435">
        <v>11</v>
      </c>
      <c r="C13" s="372">
        <v>5</v>
      </c>
      <c r="D13" s="372">
        <v>5</v>
      </c>
      <c r="E13" s="372">
        <v>1</v>
      </c>
      <c r="F13" s="372">
        <v>17</v>
      </c>
      <c r="G13" s="372">
        <v>8</v>
      </c>
      <c r="H13" s="372">
        <v>11</v>
      </c>
      <c r="I13" s="372">
        <v>7</v>
      </c>
      <c r="J13" s="372">
        <v>20</v>
      </c>
      <c r="K13" s="372">
        <v>13</v>
      </c>
      <c r="L13" s="438">
        <v>87</v>
      </c>
      <c r="M13" s="435">
        <v>64</v>
      </c>
      <c r="N13" s="372">
        <v>18</v>
      </c>
      <c r="O13" s="372">
        <v>12</v>
      </c>
      <c r="P13" s="372">
        <v>9</v>
      </c>
      <c r="Q13" s="372">
        <v>19</v>
      </c>
      <c r="R13" s="372">
        <v>6</v>
      </c>
      <c r="S13" s="372">
        <v>18</v>
      </c>
      <c r="T13" s="372">
        <v>14</v>
      </c>
      <c r="U13" s="372">
        <v>14</v>
      </c>
      <c r="V13" s="372">
        <v>20</v>
      </c>
      <c r="W13" s="438">
        <v>130</v>
      </c>
    </row>
    <row r="14" spans="2:23">
      <c r="B14" s="435">
        <v>12</v>
      </c>
      <c r="C14" s="372">
        <v>12</v>
      </c>
      <c r="D14" s="372">
        <v>9</v>
      </c>
      <c r="E14" s="372">
        <v>4</v>
      </c>
      <c r="F14" s="372">
        <v>14</v>
      </c>
      <c r="G14" s="372">
        <v>5</v>
      </c>
      <c r="H14" s="372">
        <v>9</v>
      </c>
      <c r="I14" s="372">
        <v>9</v>
      </c>
      <c r="J14" s="372">
        <v>21</v>
      </c>
      <c r="K14" s="372">
        <v>12</v>
      </c>
      <c r="L14" s="438">
        <v>95</v>
      </c>
      <c r="M14" s="435">
        <v>65</v>
      </c>
      <c r="N14" s="372">
        <v>18</v>
      </c>
      <c r="O14" s="372">
        <v>13</v>
      </c>
      <c r="P14" s="372">
        <v>7</v>
      </c>
      <c r="Q14" s="372">
        <v>9</v>
      </c>
      <c r="R14" s="372">
        <v>15</v>
      </c>
      <c r="S14" s="372">
        <v>19</v>
      </c>
      <c r="T14" s="372">
        <v>20</v>
      </c>
      <c r="U14" s="372">
        <v>14</v>
      </c>
      <c r="V14" s="372">
        <v>12</v>
      </c>
      <c r="W14" s="438">
        <v>127</v>
      </c>
    </row>
    <row r="15" spans="2:23">
      <c r="B15" s="435">
        <v>13</v>
      </c>
      <c r="C15" s="372">
        <v>7</v>
      </c>
      <c r="D15" s="372">
        <v>4</v>
      </c>
      <c r="E15" s="372">
        <v>6</v>
      </c>
      <c r="F15" s="372">
        <v>18</v>
      </c>
      <c r="G15" s="372">
        <v>6</v>
      </c>
      <c r="H15" s="372">
        <v>7</v>
      </c>
      <c r="I15" s="372">
        <v>12</v>
      </c>
      <c r="J15" s="372">
        <v>15</v>
      </c>
      <c r="K15" s="372">
        <v>14</v>
      </c>
      <c r="L15" s="438">
        <v>89</v>
      </c>
      <c r="M15" s="435">
        <v>66</v>
      </c>
      <c r="N15" s="372">
        <v>9</v>
      </c>
      <c r="O15" s="372">
        <v>12</v>
      </c>
      <c r="P15" s="372">
        <v>3</v>
      </c>
      <c r="Q15" s="372">
        <v>18</v>
      </c>
      <c r="R15" s="372">
        <v>9</v>
      </c>
      <c r="S15" s="372">
        <v>18</v>
      </c>
      <c r="T15" s="372">
        <v>16</v>
      </c>
      <c r="U15" s="372">
        <v>13</v>
      </c>
      <c r="V15" s="372">
        <v>18</v>
      </c>
      <c r="W15" s="438">
        <v>116</v>
      </c>
    </row>
    <row r="16" spans="2:23">
      <c r="B16" s="435">
        <v>14</v>
      </c>
      <c r="C16" s="372">
        <v>7</v>
      </c>
      <c r="D16" s="372">
        <v>4</v>
      </c>
      <c r="E16" s="372">
        <v>2</v>
      </c>
      <c r="F16" s="372">
        <v>7</v>
      </c>
      <c r="G16" s="372">
        <v>6</v>
      </c>
      <c r="H16" s="372">
        <v>16</v>
      </c>
      <c r="I16" s="372">
        <v>7</v>
      </c>
      <c r="J16" s="372">
        <v>22</v>
      </c>
      <c r="K16" s="372">
        <v>14</v>
      </c>
      <c r="L16" s="438">
        <v>85</v>
      </c>
      <c r="M16" s="435">
        <v>67</v>
      </c>
      <c r="N16" s="372">
        <v>6</v>
      </c>
      <c r="O16" s="372">
        <v>10</v>
      </c>
      <c r="P16" s="372">
        <v>7</v>
      </c>
      <c r="Q16" s="372">
        <v>11</v>
      </c>
      <c r="R16" s="372">
        <v>15</v>
      </c>
      <c r="S16" s="372">
        <v>16</v>
      </c>
      <c r="T16" s="372">
        <v>16</v>
      </c>
      <c r="U16" s="372">
        <v>18</v>
      </c>
      <c r="V16" s="372">
        <v>23</v>
      </c>
      <c r="W16" s="438">
        <v>122</v>
      </c>
    </row>
    <row r="17" spans="2:23">
      <c r="B17" s="435">
        <v>15</v>
      </c>
      <c r="C17" s="372">
        <v>7</v>
      </c>
      <c r="D17" s="372">
        <v>6</v>
      </c>
      <c r="E17" s="372">
        <v>6</v>
      </c>
      <c r="F17" s="372">
        <v>17</v>
      </c>
      <c r="G17" s="372">
        <v>8</v>
      </c>
      <c r="H17" s="372">
        <v>17</v>
      </c>
      <c r="I17" s="372">
        <v>7</v>
      </c>
      <c r="J17" s="372">
        <v>17</v>
      </c>
      <c r="K17" s="372">
        <v>14</v>
      </c>
      <c r="L17" s="438">
        <v>99</v>
      </c>
      <c r="M17" s="435">
        <v>68</v>
      </c>
      <c r="N17" s="372">
        <v>16</v>
      </c>
      <c r="O17" s="372">
        <v>12</v>
      </c>
      <c r="P17" s="372">
        <v>4</v>
      </c>
      <c r="Q17" s="372">
        <v>17</v>
      </c>
      <c r="R17" s="372">
        <v>14</v>
      </c>
      <c r="S17" s="372">
        <v>17</v>
      </c>
      <c r="T17" s="372">
        <v>15</v>
      </c>
      <c r="U17" s="372">
        <v>17</v>
      </c>
      <c r="V17" s="372">
        <v>20</v>
      </c>
      <c r="W17" s="438">
        <v>132</v>
      </c>
    </row>
    <row r="18" spans="2:23">
      <c r="B18" s="435">
        <v>16</v>
      </c>
      <c r="C18" s="372">
        <v>7</v>
      </c>
      <c r="D18" s="372">
        <v>8</v>
      </c>
      <c r="E18" s="372">
        <v>7</v>
      </c>
      <c r="F18" s="372">
        <v>6</v>
      </c>
      <c r="G18" s="372">
        <v>6</v>
      </c>
      <c r="H18" s="372">
        <v>14</v>
      </c>
      <c r="I18" s="372">
        <v>11</v>
      </c>
      <c r="J18" s="372">
        <v>15</v>
      </c>
      <c r="K18" s="372">
        <v>17</v>
      </c>
      <c r="L18" s="438">
        <v>91</v>
      </c>
      <c r="M18" s="435">
        <v>69</v>
      </c>
      <c r="N18" s="372">
        <v>15</v>
      </c>
      <c r="O18" s="372">
        <v>16</v>
      </c>
      <c r="P18" s="372">
        <v>13</v>
      </c>
      <c r="Q18" s="372">
        <v>10</v>
      </c>
      <c r="R18" s="372">
        <v>17</v>
      </c>
      <c r="S18" s="372">
        <v>18</v>
      </c>
      <c r="T18" s="372">
        <v>21</v>
      </c>
      <c r="U18" s="372">
        <v>20</v>
      </c>
      <c r="V18" s="372">
        <v>28</v>
      </c>
      <c r="W18" s="438">
        <v>158</v>
      </c>
    </row>
    <row r="19" spans="2:23">
      <c r="B19" s="435">
        <v>17</v>
      </c>
      <c r="C19" s="372">
        <v>10</v>
      </c>
      <c r="D19" s="372">
        <v>3</v>
      </c>
      <c r="E19" s="372">
        <v>7</v>
      </c>
      <c r="F19" s="372">
        <v>11</v>
      </c>
      <c r="G19" s="372">
        <v>9</v>
      </c>
      <c r="H19" s="372">
        <v>14</v>
      </c>
      <c r="I19" s="372">
        <v>6</v>
      </c>
      <c r="J19" s="372">
        <v>12</v>
      </c>
      <c r="K19" s="372">
        <v>16</v>
      </c>
      <c r="L19" s="438">
        <v>88</v>
      </c>
      <c r="M19" s="435">
        <v>70</v>
      </c>
      <c r="N19" s="372">
        <v>21</v>
      </c>
      <c r="O19" s="372">
        <v>19</v>
      </c>
      <c r="P19" s="372">
        <v>6</v>
      </c>
      <c r="Q19" s="372">
        <v>20</v>
      </c>
      <c r="R19" s="372">
        <v>19</v>
      </c>
      <c r="S19" s="372">
        <v>26</v>
      </c>
      <c r="T19" s="372">
        <v>19</v>
      </c>
      <c r="U19" s="372">
        <v>18</v>
      </c>
      <c r="V19" s="372">
        <v>25</v>
      </c>
      <c r="W19" s="438">
        <v>173</v>
      </c>
    </row>
    <row r="20" spans="2:23">
      <c r="B20" s="435">
        <v>18</v>
      </c>
      <c r="C20" s="372">
        <v>2</v>
      </c>
      <c r="D20" s="372">
        <v>7</v>
      </c>
      <c r="E20" s="372">
        <v>8</v>
      </c>
      <c r="F20" s="372">
        <v>8</v>
      </c>
      <c r="G20" s="372">
        <v>10</v>
      </c>
      <c r="H20" s="372">
        <v>22</v>
      </c>
      <c r="I20" s="372">
        <v>12</v>
      </c>
      <c r="J20" s="372">
        <v>20</v>
      </c>
      <c r="K20" s="372">
        <v>8</v>
      </c>
      <c r="L20" s="438">
        <v>97</v>
      </c>
      <c r="M20" s="435">
        <v>71</v>
      </c>
      <c r="N20" s="372">
        <v>20</v>
      </c>
      <c r="O20" s="372">
        <v>15</v>
      </c>
      <c r="P20" s="372">
        <v>10</v>
      </c>
      <c r="Q20" s="372">
        <v>14</v>
      </c>
      <c r="R20" s="372">
        <v>20</v>
      </c>
      <c r="S20" s="372">
        <v>19</v>
      </c>
      <c r="T20" s="372">
        <v>23</v>
      </c>
      <c r="U20" s="372">
        <v>15</v>
      </c>
      <c r="V20" s="372">
        <v>30</v>
      </c>
      <c r="W20" s="438">
        <v>166</v>
      </c>
    </row>
    <row r="21" spans="2:23">
      <c r="B21" s="435">
        <v>19</v>
      </c>
      <c r="C21" s="372">
        <v>7</v>
      </c>
      <c r="D21" s="372">
        <v>8</v>
      </c>
      <c r="E21" s="372">
        <v>4</v>
      </c>
      <c r="F21" s="372">
        <v>12</v>
      </c>
      <c r="G21" s="372">
        <v>7</v>
      </c>
      <c r="H21" s="372">
        <v>17</v>
      </c>
      <c r="I21" s="372">
        <v>13</v>
      </c>
      <c r="J21" s="372">
        <v>16</v>
      </c>
      <c r="K21" s="372">
        <v>13</v>
      </c>
      <c r="L21" s="438">
        <v>97</v>
      </c>
      <c r="M21" s="435">
        <v>72</v>
      </c>
      <c r="N21" s="372">
        <v>13</v>
      </c>
      <c r="O21" s="372">
        <v>11</v>
      </c>
      <c r="P21" s="372">
        <v>10</v>
      </c>
      <c r="Q21" s="372">
        <v>13</v>
      </c>
      <c r="R21" s="372">
        <v>24</v>
      </c>
      <c r="S21" s="372">
        <v>26</v>
      </c>
      <c r="T21" s="372">
        <v>17</v>
      </c>
      <c r="U21" s="372">
        <v>21</v>
      </c>
      <c r="V21" s="372">
        <v>26</v>
      </c>
      <c r="W21" s="438">
        <v>161</v>
      </c>
    </row>
    <row r="22" spans="2:23">
      <c r="B22" s="435">
        <v>20</v>
      </c>
      <c r="C22" s="372">
        <v>10</v>
      </c>
      <c r="D22" s="372">
        <v>4</v>
      </c>
      <c r="E22" s="372">
        <v>5</v>
      </c>
      <c r="F22" s="372">
        <v>12</v>
      </c>
      <c r="G22" s="372">
        <v>7</v>
      </c>
      <c r="H22" s="372">
        <v>15</v>
      </c>
      <c r="I22" s="372">
        <v>18</v>
      </c>
      <c r="J22" s="372">
        <v>18</v>
      </c>
      <c r="K22" s="372">
        <v>15</v>
      </c>
      <c r="L22" s="438">
        <v>104</v>
      </c>
      <c r="M22" s="435">
        <v>73</v>
      </c>
      <c r="N22" s="372">
        <v>14</v>
      </c>
      <c r="O22" s="372">
        <v>6</v>
      </c>
      <c r="P22" s="372">
        <v>8</v>
      </c>
      <c r="Q22" s="372">
        <v>11</v>
      </c>
      <c r="R22" s="372">
        <v>14</v>
      </c>
      <c r="S22" s="372">
        <v>12</v>
      </c>
      <c r="T22" s="372">
        <v>22</v>
      </c>
      <c r="U22" s="372">
        <v>11</v>
      </c>
      <c r="V22" s="372">
        <v>24</v>
      </c>
      <c r="W22" s="438">
        <v>122</v>
      </c>
    </row>
    <row r="23" spans="2:23">
      <c r="B23" s="435">
        <v>21</v>
      </c>
      <c r="C23" s="372">
        <v>26</v>
      </c>
      <c r="D23" s="372">
        <v>10</v>
      </c>
      <c r="E23" s="372">
        <v>10</v>
      </c>
      <c r="F23" s="372">
        <v>12</v>
      </c>
      <c r="G23" s="372">
        <v>17</v>
      </c>
      <c r="H23" s="372">
        <v>16</v>
      </c>
      <c r="I23" s="372">
        <v>14</v>
      </c>
      <c r="J23" s="372">
        <v>16</v>
      </c>
      <c r="K23" s="372">
        <v>13</v>
      </c>
      <c r="L23" s="438">
        <v>134</v>
      </c>
      <c r="M23" s="435">
        <v>74</v>
      </c>
      <c r="N23" s="372">
        <v>7</v>
      </c>
      <c r="O23" s="372">
        <v>11</v>
      </c>
      <c r="P23" s="372">
        <v>6</v>
      </c>
      <c r="Q23" s="372">
        <v>15</v>
      </c>
      <c r="R23" s="372">
        <v>13</v>
      </c>
      <c r="S23" s="372">
        <v>15</v>
      </c>
      <c r="T23" s="372">
        <v>18</v>
      </c>
      <c r="U23" s="372">
        <v>8</v>
      </c>
      <c r="V23" s="372">
        <v>20</v>
      </c>
      <c r="W23" s="438">
        <v>113</v>
      </c>
    </row>
    <row r="24" spans="2:23">
      <c r="B24" s="435">
        <v>22</v>
      </c>
      <c r="C24" s="372">
        <v>17</v>
      </c>
      <c r="D24" s="372">
        <v>13</v>
      </c>
      <c r="E24" s="372">
        <v>11</v>
      </c>
      <c r="F24" s="372">
        <v>16</v>
      </c>
      <c r="G24" s="372">
        <v>9</v>
      </c>
      <c r="H24" s="372">
        <v>17</v>
      </c>
      <c r="I24" s="372">
        <v>17</v>
      </c>
      <c r="J24" s="372">
        <v>22</v>
      </c>
      <c r="K24" s="372">
        <v>13</v>
      </c>
      <c r="L24" s="438">
        <v>135</v>
      </c>
      <c r="M24" s="435">
        <v>75</v>
      </c>
      <c r="N24" s="372">
        <v>9</v>
      </c>
      <c r="O24" s="372">
        <v>12</v>
      </c>
      <c r="P24" s="372">
        <v>6</v>
      </c>
      <c r="Q24" s="372">
        <v>15</v>
      </c>
      <c r="R24" s="372">
        <v>15</v>
      </c>
      <c r="S24" s="372">
        <v>17</v>
      </c>
      <c r="T24" s="372">
        <v>19</v>
      </c>
      <c r="U24" s="372">
        <v>20</v>
      </c>
      <c r="V24" s="372">
        <v>24</v>
      </c>
      <c r="W24" s="438">
        <v>137</v>
      </c>
    </row>
    <row r="25" spans="2:23">
      <c r="B25" s="435">
        <v>23</v>
      </c>
      <c r="C25" s="372">
        <v>21</v>
      </c>
      <c r="D25" s="372">
        <v>21</v>
      </c>
      <c r="E25" s="372">
        <v>14</v>
      </c>
      <c r="F25" s="372">
        <v>18</v>
      </c>
      <c r="G25" s="372">
        <v>16</v>
      </c>
      <c r="H25" s="372">
        <v>25</v>
      </c>
      <c r="I25" s="372">
        <v>20</v>
      </c>
      <c r="J25" s="372">
        <v>19</v>
      </c>
      <c r="K25" s="372">
        <v>23</v>
      </c>
      <c r="L25" s="438">
        <v>177</v>
      </c>
      <c r="M25" s="435">
        <v>76</v>
      </c>
      <c r="N25" s="372">
        <v>10</v>
      </c>
      <c r="O25" s="372">
        <v>15</v>
      </c>
      <c r="P25" s="372">
        <v>10</v>
      </c>
      <c r="Q25" s="372">
        <v>9</v>
      </c>
      <c r="R25" s="372">
        <v>19</v>
      </c>
      <c r="S25" s="372">
        <v>16</v>
      </c>
      <c r="T25" s="372">
        <v>25</v>
      </c>
      <c r="U25" s="372">
        <v>13</v>
      </c>
      <c r="V25" s="372">
        <v>31</v>
      </c>
      <c r="W25" s="438">
        <v>148</v>
      </c>
    </row>
    <row r="26" spans="2:23">
      <c r="B26" s="435">
        <v>24</v>
      </c>
      <c r="C26" s="372">
        <v>21</v>
      </c>
      <c r="D26" s="372">
        <v>21</v>
      </c>
      <c r="E26" s="372">
        <v>17</v>
      </c>
      <c r="F26" s="372">
        <v>17</v>
      </c>
      <c r="G26" s="372">
        <v>17</v>
      </c>
      <c r="H26" s="372">
        <v>16</v>
      </c>
      <c r="I26" s="372">
        <v>17</v>
      </c>
      <c r="J26" s="372">
        <v>23</v>
      </c>
      <c r="K26" s="372">
        <v>16</v>
      </c>
      <c r="L26" s="438">
        <v>165</v>
      </c>
      <c r="M26" s="435">
        <v>77</v>
      </c>
      <c r="N26" s="372">
        <v>10</v>
      </c>
      <c r="O26" s="372">
        <v>18</v>
      </c>
      <c r="P26" s="372">
        <v>4</v>
      </c>
      <c r="Q26" s="372">
        <v>11</v>
      </c>
      <c r="R26" s="372">
        <v>8</v>
      </c>
      <c r="S26" s="372">
        <v>16</v>
      </c>
      <c r="T26" s="372">
        <v>19</v>
      </c>
      <c r="U26" s="372">
        <v>19</v>
      </c>
      <c r="V26" s="372">
        <v>21</v>
      </c>
      <c r="W26" s="438">
        <v>126</v>
      </c>
    </row>
    <row r="27" spans="2:23">
      <c r="B27" s="435">
        <v>25</v>
      </c>
      <c r="C27" s="372">
        <v>24</v>
      </c>
      <c r="D27" s="372">
        <v>27</v>
      </c>
      <c r="E27" s="372">
        <v>19</v>
      </c>
      <c r="F27" s="372">
        <v>31</v>
      </c>
      <c r="G27" s="372">
        <v>17</v>
      </c>
      <c r="H27" s="372">
        <v>15</v>
      </c>
      <c r="I27" s="372">
        <v>13</v>
      </c>
      <c r="J27" s="372">
        <v>19</v>
      </c>
      <c r="K27" s="372">
        <v>13</v>
      </c>
      <c r="L27" s="438">
        <v>178</v>
      </c>
      <c r="M27" s="435">
        <v>78</v>
      </c>
      <c r="N27" s="372">
        <v>12</v>
      </c>
      <c r="O27" s="372">
        <v>12</v>
      </c>
      <c r="P27" s="372">
        <v>6</v>
      </c>
      <c r="Q27" s="372">
        <v>11</v>
      </c>
      <c r="R27" s="372">
        <v>13</v>
      </c>
      <c r="S27" s="372">
        <v>22</v>
      </c>
      <c r="T27" s="372">
        <v>22</v>
      </c>
      <c r="U27" s="372">
        <v>14</v>
      </c>
      <c r="V27" s="372">
        <v>19</v>
      </c>
      <c r="W27" s="438">
        <v>131</v>
      </c>
    </row>
    <row r="28" spans="2:23">
      <c r="B28" s="435">
        <v>26</v>
      </c>
      <c r="C28" s="372">
        <v>23</v>
      </c>
      <c r="D28" s="372">
        <v>9</v>
      </c>
      <c r="E28" s="372">
        <v>23</v>
      </c>
      <c r="F28" s="372">
        <v>35</v>
      </c>
      <c r="G28" s="372">
        <v>23</v>
      </c>
      <c r="H28" s="372">
        <v>20</v>
      </c>
      <c r="I28" s="372">
        <v>11</v>
      </c>
      <c r="J28" s="372">
        <v>18</v>
      </c>
      <c r="K28" s="372">
        <v>15</v>
      </c>
      <c r="L28" s="438">
        <v>177</v>
      </c>
      <c r="M28" s="435">
        <v>79</v>
      </c>
      <c r="N28" s="372">
        <v>13</v>
      </c>
      <c r="O28" s="372">
        <v>8</v>
      </c>
      <c r="P28" s="372">
        <v>7</v>
      </c>
      <c r="Q28" s="372">
        <v>8</v>
      </c>
      <c r="R28" s="372">
        <v>12</v>
      </c>
      <c r="S28" s="372">
        <v>19</v>
      </c>
      <c r="T28" s="372">
        <v>18</v>
      </c>
      <c r="U28" s="372">
        <v>12</v>
      </c>
      <c r="V28" s="372">
        <v>11</v>
      </c>
      <c r="W28" s="438">
        <v>108</v>
      </c>
    </row>
    <row r="29" spans="2:23">
      <c r="B29" s="435">
        <v>27</v>
      </c>
      <c r="C29" s="372">
        <v>23</v>
      </c>
      <c r="D29" s="372">
        <v>17</v>
      </c>
      <c r="E29" s="372">
        <v>8</v>
      </c>
      <c r="F29" s="372">
        <v>23</v>
      </c>
      <c r="G29" s="372">
        <v>21</v>
      </c>
      <c r="H29" s="372">
        <v>27</v>
      </c>
      <c r="I29" s="372">
        <v>18</v>
      </c>
      <c r="J29" s="372">
        <v>23</v>
      </c>
      <c r="K29" s="372">
        <v>11</v>
      </c>
      <c r="L29" s="438">
        <v>171</v>
      </c>
      <c r="M29" s="435">
        <v>80</v>
      </c>
      <c r="N29" s="372">
        <v>8</v>
      </c>
      <c r="O29" s="372">
        <v>8</v>
      </c>
      <c r="P29" s="372">
        <v>3</v>
      </c>
      <c r="Q29" s="372">
        <v>16</v>
      </c>
      <c r="R29" s="372">
        <v>13</v>
      </c>
      <c r="S29" s="372">
        <v>15</v>
      </c>
      <c r="T29" s="372">
        <v>21</v>
      </c>
      <c r="U29" s="372">
        <v>10</v>
      </c>
      <c r="V29" s="372">
        <v>21</v>
      </c>
      <c r="W29" s="438">
        <v>115</v>
      </c>
    </row>
    <row r="30" spans="2:23">
      <c r="B30" s="435">
        <v>28</v>
      </c>
      <c r="C30" s="372">
        <v>29</v>
      </c>
      <c r="D30" s="372">
        <v>27</v>
      </c>
      <c r="E30" s="372">
        <v>19</v>
      </c>
      <c r="F30" s="372">
        <v>27</v>
      </c>
      <c r="G30" s="372">
        <v>18</v>
      </c>
      <c r="H30" s="372">
        <v>25</v>
      </c>
      <c r="I30" s="372">
        <v>13</v>
      </c>
      <c r="J30" s="372">
        <v>10</v>
      </c>
      <c r="K30" s="372">
        <v>11</v>
      </c>
      <c r="L30" s="438">
        <v>179</v>
      </c>
      <c r="M30" s="435">
        <v>81</v>
      </c>
      <c r="N30" s="372">
        <v>4</v>
      </c>
      <c r="O30" s="372">
        <v>12</v>
      </c>
      <c r="P30" s="372">
        <v>2</v>
      </c>
      <c r="Q30" s="372">
        <v>6</v>
      </c>
      <c r="R30" s="372">
        <v>16</v>
      </c>
      <c r="S30" s="372">
        <v>20</v>
      </c>
      <c r="T30" s="372">
        <v>17</v>
      </c>
      <c r="U30" s="372">
        <v>4</v>
      </c>
      <c r="V30" s="372">
        <v>15</v>
      </c>
      <c r="W30" s="438">
        <v>96</v>
      </c>
    </row>
    <row r="31" spans="2:23">
      <c r="B31" s="435">
        <v>29</v>
      </c>
      <c r="C31" s="372">
        <v>26</v>
      </c>
      <c r="D31" s="372">
        <v>13</v>
      </c>
      <c r="E31" s="372">
        <v>18</v>
      </c>
      <c r="F31" s="372">
        <v>27</v>
      </c>
      <c r="G31" s="372">
        <v>13</v>
      </c>
      <c r="H31" s="372">
        <v>25</v>
      </c>
      <c r="I31" s="372">
        <v>18</v>
      </c>
      <c r="J31" s="372">
        <v>17</v>
      </c>
      <c r="K31" s="372">
        <v>13</v>
      </c>
      <c r="L31" s="438">
        <v>170</v>
      </c>
      <c r="M31" s="435">
        <v>82</v>
      </c>
      <c r="N31" s="372">
        <v>8</v>
      </c>
      <c r="O31" s="372">
        <v>4</v>
      </c>
      <c r="P31" s="372">
        <v>9</v>
      </c>
      <c r="Q31" s="372">
        <v>12</v>
      </c>
      <c r="R31" s="372">
        <v>11</v>
      </c>
      <c r="S31" s="372">
        <v>13</v>
      </c>
      <c r="T31" s="372">
        <v>19</v>
      </c>
      <c r="U31" s="372">
        <v>10</v>
      </c>
      <c r="V31" s="372">
        <v>23</v>
      </c>
      <c r="W31" s="438">
        <v>109</v>
      </c>
    </row>
    <row r="32" spans="2:23">
      <c r="B32" s="435">
        <v>30</v>
      </c>
      <c r="C32" s="372">
        <v>27</v>
      </c>
      <c r="D32" s="372">
        <v>17</v>
      </c>
      <c r="E32" s="372">
        <v>20</v>
      </c>
      <c r="F32" s="372">
        <v>19</v>
      </c>
      <c r="G32" s="372">
        <v>13</v>
      </c>
      <c r="H32" s="372">
        <v>21</v>
      </c>
      <c r="I32" s="372">
        <v>18</v>
      </c>
      <c r="J32" s="372">
        <v>22</v>
      </c>
      <c r="K32" s="372">
        <v>6</v>
      </c>
      <c r="L32" s="438">
        <v>163</v>
      </c>
      <c r="M32" s="435">
        <v>83</v>
      </c>
      <c r="N32" s="372">
        <v>21</v>
      </c>
      <c r="O32" s="372">
        <v>14</v>
      </c>
      <c r="P32" s="372">
        <v>10</v>
      </c>
      <c r="Q32" s="372">
        <v>10</v>
      </c>
      <c r="R32" s="372">
        <v>15</v>
      </c>
      <c r="S32" s="372">
        <v>15</v>
      </c>
      <c r="T32" s="372">
        <v>15</v>
      </c>
      <c r="U32" s="372">
        <v>14</v>
      </c>
      <c r="V32" s="372">
        <v>18</v>
      </c>
      <c r="W32" s="438">
        <v>132</v>
      </c>
    </row>
    <row r="33" spans="2:23">
      <c r="B33" s="435">
        <v>31</v>
      </c>
      <c r="C33" s="372">
        <v>31</v>
      </c>
      <c r="D33" s="372">
        <v>15</v>
      </c>
      <c r="E33" s="372">
        <v>19</v>
      </c>
      <c r="F33" s="372">
        <v>24</v>
      </c>
      <c r="G33" s="372">
        <v>24</v>
      </c>
      <c r="H33" s="372">
        <v>19</v>
      </c>
      <c r="I33" s="372">
        <v>17</v>
      </c>
      <c r="J33" s="372">
        <v>14</v>
      </c>
      <c r="K33" s="372">
        <v>15</v>
      </c>
      <c r="L33" s="438">
        <v>178</v>
      </c>
      <c r="M33" s="435">
        <v>84</v>
      </c>
      <c r="N33" s="372">
        <v>14</v>
      </c>
      <c r="O33" s="372">
        <v>9</v>
      </c>
      <c r="P33" s="372">
        <v>7</v>
      </c>
      <c r="Q33" s="372">
        <v>14</v>
      </c>
      <c r="R33" s="372">
        <v>13</v>
      </c>
      <c r="S33" s="372">
        <v>14</v>
      </c>
      <c r="T33" s="372">
        <v>20</v>
      </c>
      <c r="U33" s="372">
        <v>7</v>
      </c>
      <c r="V33" s="372">
        <v>12</v>
      </c>
      <c r="W33" s="438">
        <v>110</v>
      </c>
    </row>
    <row r="34" spans="2:23">
      <c r="B34" s="435">
        <v>32</v>
      </c>
      <c r="C34" s="372">
        <v>19</v>
      </c>
      <c r="D34" s="372">
        <v>13</v>
      </c>
      <c r="E34" s="372">
        <v>12</v>
      </c>
      <c r="F34" s="372">
        <v>25</v>
      </c>
      <c r="G34" s="372">
        <v>18</v>
      </c>
      <c r="H34" s="372">
        <v>19</v>
      </c>
      <c r="I34" s="372">
        <v>16</v>
      </c>
      <c r="J34" s="372">
        <v>20</v>
      </c>
      <c r="K34" s="372">
        <v>13</v>
      </c>
      <c r="L34" s="438">
        <v>155</v>
      </c>
      <c r="M34" s="435">
        <v>85</v>
      </c>
      <c r="N34" s="372">
        <v>5</v>
      </c>
      <c r="O34" s="372">
        <v>7</v>
      </c>
      <c r="P34" s="372">
        <v>6</v>
      </c>
      <c r="Q34" s="372">
        <v>9</v>
      </c>
      <c r="R34" s="372">
        <v>9</v>
      </c>
      <c r="S34" s="372">
        <v>19</v>
      </c>
      <c r="T34" s="372">
        <v>18</v>
      </c>
      <c r="U34" s="372">
        <v>3</v>
      </c>
      <c r="V34" s="372">
        <v>14</v>
      </c>
      <c r="W34" s="438">
        <v>90</v>
      </c>
    </row>
    <row r="35" spans="2:23">
      <c r="B35" s="435">
        <v>33</v>
      </c>
      <c r="C35" s="372">
        <v>32</v>
      </c>
      <c r="D35" s="372">
        <v>16</v>
      </c>
      <c r="E35" s="372">
        <v>19</v>
      </c>
      <c r="F35" s="372">
        <v>33</v>
      </c>
      <c r="G35" s="372">
        <v>21</v>
      </c>
      <c r="H35" s="372">
        <v>15</v>
      </c>
      <c r="I35" s="372">
        <v>14</v>
      </c>
      <c r="J35" s="372">
        <v>13</v>
      </c>
      <c r="K35" s="372">
        <v>13</v>
      </c>
      <c r="L35" s="438">
        <v>176</v>
      </c>
      <c r="M35" s="435">
        <v>86</v>
      </c>
      <c r="N35" s="372">
        <v>7</v>
      </c>
      <c r="O35" s="372">
        <v>8</v>
      </c>
      <c r="P35" s="372">
        <v>7</v>
      </c>
      <c r="Q35" s="372">
        <v>2</v>
      </c>
      <c r="R35" s="372">
        <v>12</v>
      </c>
      <c r="S35" s="372">
        <v>12</v>
      </c>
      <c r="T35" s="372">
        <v>7</v>
      </c>
      <c r="U35" s="372">
        <v>12</v>
      </c>
      <c r="V35" s="372">
        <v>14</v>
      </c>
      <c r="W35" s="438">
        <v>81</v>
      </c>
    </row>
    <row r="36" spans="2:23">
      <c r="B36" s="435">
        <v>34</v>
      </c>
      <c r="C36" s="372">
        <v>23</v>
      </c>
      <c r="D36" s="372">
        <v>19</v>
      </c>
      <c r="E36" s="372">
        <v>14</v>
      </c>
      <c r="F36" s="372">
        <v>28</v>
      </c>
      <c r="G36" s="372">
        <v>21</v>
      </c>
      <c r="H36" s="372">
        <v>21</v>
      </c>
      <c r="I36" s="372">
        <v>12</v>
      </c>
      <c r="J36" s="372">
        <v>30</v>
      </c>
      <c r="K36" s="372">
        <v>14</v>
      </c>
      <c r="L36" s="438">
        <v>182</v>
      </c>
      <c r="M36" s="435">
        <v>87</v>
      </c>
      <c r="N36" s="372">
        <v>4</v>
      </c>
      <c r="O36" s="372">
        <v>7</v>
      </c>
      <c r="P36" s="372">
        <v>5</v>
      </c>
      <c r="Q36" s="372">
        <v>7</v>
      </c>
      <c r="R36" s="372">
        <v>8</v>
      </c>
      <c r="S36" s="372">
        <v>16</v>
      </c>
      <c r="T36" s="372">
        <v>8</v>
      </c>
      <c r="U36" s="372">
        <v>6</v>
      </c>
      <c r="V36" s="372">
        <v>11</v>
      </c>
      <c r="W36" s="438">
        <v>72</v>
      </c>
    </row>
    <row r="37" spans="2:23">
      <c r="B37" s="435">
        <v>35</v>
      </c>
      <c r="C37" s="372">
        <v>28</v>
      </c>
      <c r="D37" s="372">
        <v>17</v>
      </c>
      <c r="E37" s="372">
        <v>18</v>
      </c>
      <c r="F37" s="372">
        <v>26</v>
      </c>
      <c r="G37" s="372">
        <v>13</v>
      </c>
      <c r="H37" s="372">
        <v>21</v>
      </c>
      <c r="I37" s="372">
        <v>27</v>
      </c>
      <c r="J37" s="372">
        <v>28</v>
      </c>
      <c r="K37" s="372">
        <v>23</v>
      </c>
      <c r="L37" s="438">
        <v>201</v>
      </c>
      <c r="M37" s="435">
        <v>88</v>
      </c>
      <c r="N37" s="372">
        <v>7</v>
      </c>
      <c r="O37" s="372">
        <v>12</v>
      </c>
      <c r="P37" s="372">
        <v>3</v>
      </c>
      <c r="Q37" s="372">
        <v>7</v>
      </c>
      <c r="R37" s="372">
        <v>11</v>
      </c>
      <c r="S37" s="372">
        <v>12</v>
      </c>
      <c r="T37" s="372">
        <v>11</v>
      </c>
      <c r="U37" s="372">
        <v>11</v>
      </c>
      <c r="V37" s="372">
        <v>6</v>
      </c>
      <c r="W37" s="438">
        <v>80</v>
      </c>
    </row>
    <row r="38" spans="2:23">
      <c r="B38" s="435">
        <v>36</v>
      </c>
      <c r="C38" s="372">
        <v>30</v>
      </c>
      <c r="D38" s="372">
        <v>18</v>
      </c>
      <c r="E38" s="372">
        <v>12</v>
      </c>
      <c r="F38" s="372">
        <v>19</v>
      </c>
      <c r="G38" s="372">
        <v>17</v>
      </c>
      <c r="H38" s="372">
        <v>20</v>
      </c>
      <c r="I38" s="372">
        <v>11</v>
      </c>
      <c r="J38" s="372">
        <v>30</v>
      </c>
      <c r="K38" s="372">
        <v>13</v>
      </c>
      <c r="L38" s="438">
        <v>170</v>
      </c>
      <c r="M38" s="435">
        <v>89</v>
      </c>
      <c r="N38" s="372">
        <v>8</v>
      </c>
      <c r="O38" s="372">
        <v>6</v>
      </c>
      <c r="P38" s="372">
        <v>4</v>
      </c>
      <c r="Q38" s="372">
        <v>1</v>
      </c>
      <c r="R38" s="372">
        <v>8</v>
      </c>
      <c r="S38" s="372">
        <v>6</v>
      </c>
      <c r="T38" s="372">
        <v>8</v>
      </c>
      <c r="U38" s="372">
        <v>11</v>
      </c>
      <c r="V38" s="372">
        <v>12</v>
      </c>
      <c r="W38" s="438">
        <v>64</v>
      </c>
    </row>
    <row r="39" spans="2:23">
      <c r="B39" s="435">
        <v>37</v>
      </c>
      <c r="C39" s="372">
        <v>27</v>
      </c>
      <c r="D39" s="372">
        <v>19</v>
      </c>
      <c r="E39" s="372">
        <v>10</v>
      </c>
      <c r="F39" s="372">
        <v>20</v>
      </c>
      <c r="G39" s="372">
        <v>11</v>
      </c>
      <c r="H39" s="372">
        <v>22</v>
      </c>
      <c r="I39" s="372">
        <v>22</v>
      </c>
      <c r="J39" s="372">
        <v>27</v>
      </c>
      <c r="K39" s="372">
        <v>16</v>
      </c>
      <c r="L39" s="438">
        <v>174</v>
      </c>
      <c r="M39" s="435">
        <v>90</v>
      </c>
      <c r="N39" s="372">
        <v>3</v>
      </c>
      <c r="O39" s="372">
        <v>3</v>
      </c>
      <c r="P39" s="372">
        <v>3</v>
      </c>
      <c r="Q39" s="372">
        <v>6</v>
      </c>
      <c r="R39" s="372">
        <v>10</v>
      </c>
      <c r="S39" s="372">
        <v>7</v>
      </c>
      <c r="T39" s="372">
        <v>9</v>
      </c>
      <c r="U39" s="372">
        <v>1</v>
      </c>
      <c r="V39" s="372">
        <v>9</v>
      </c>
      <c r="W39" s="438">
        <v>51</v>
      </c>
    </row>
    <row r="40" spans="2:23">
      <c r="B40" s="435">
        <v>38</v>
      </c>
      <c r="C40" s="372">
        <v>32</v>
      </c>
      <c r="D40" s="372">
        <v>18</v>
      </c>
      <c r="E40" s="372">
        <v>13</v>
      </c>
      <c r="F40" s="372">
        <v>29</v>
      </c>
      <c r="G40" s="372">
        <v>23</v>
      </c>
      <c r="H40" s="372">
        <v>20</v>
      </c>
      <c r="I40" s="372">
        <v>20</v>
      </c>
      <c r="J40" s="372">
        <v>28</v>
      </c>
      <c r="K40" s="372">
        <v>18</v>
      </c>
      <c r="L40" s="438">
        <v>201</v>
      </c>
      <c r="M40" s="435">
        <v>91</v>
      </c>
      <c r="N40" s="372">
        <v>3</v>
      </c>
      <c r="O40" s="372">
        <v>5</v>
      </c>
      <c r="P40" s="372">
        <v>3</v>
      </c>
      <c r="Q40" s="372">
        <v>8</v>
      </c>
      <c r="R40" s="372">
        <v>6</v>
      </c>
      <c r="S40" s="372">
        <v>4</v>
      </c>
      <c r="T40" s="372">
        <v>5</v>
      </c>
      <c r="U40" s="372">
        <v>6</v>
      </c>
      <c r="V40" s="372">
        <v>9</v>
      </c>
      <c r="W40" s="438">
        <v>49</v>
      </c>
    </row>
    <row r="41" spans="2:23">
      <c r="B41" s="435">
        <v>39</v>
      </c>
      <c r="C41" s="372">
        <v>29</v>
      </c>
      <c r="D41" s="372">
        <v>20</v>
      </c>
      <c r="E41" s="372">
        <v>14</v>
      </c>
      <c r="F41" s="372">
        <v>23</v>
      </c>
      <c r="G41" s="372">
        <v>23</v>
      </c>
      <c r="H41" s="372">
        <v>22</v>
      </c>
      <c r="I41" s="372">
        <v>23</v>
      </c>
      <c r="J41" s="372">
        <v>27</v>
      </c>
      <c r="K41" s="372">
        <v>20</v>
      </c>
      <c r="L41" s="438">
        <v>201</v>
      </c>
      <c r="M41" s="435">
        <v>92</v>
      </c>
      <c r="N41" s="372">
        <v>4</v>
      </c>
      <c r="O41" s="372">
        <v>3</v>
      </c>
      <c r="P41" s="372">
        <v>4</v>
      </c>
      <c r="Q41" s="372">
        <v>5</v>
      </c>
      <c r="R41" s="372">
        <v>4</v>
      </c>
      <c r="S41" s="372">
        <v>8</v>
      </c>
      <c r="T41" s="372">
        <v>1</v>
      </c>
      <c r="U41" s="372">
        <v>3</v>
      </c>
      <c r="V41" s="372">
        <v>5</v>
      </c>
      <c r="W41" s="438">
        <v>37</v>
      </c>
    </row>
    <row r="42" spans="2:23">
      <c r="B42" s="435">
        <v>40</v>
      </c>
      <c r="C42" s="372">
        <v>21</v>
      </c>
      <c r="D42" s="372">
        <v>14</v>
      </c>
      <c r="E42" s="372">
        <v>17</v>
      </c>
      <c r="F42" s="372">
        <v>18</v>
      </c>
      <c r="G42" s="372">
        <v>27</v>
      </c>
      <c r="H42" s="372">
        <v>19</v>
      </c>
      <c r="I42" s="372">
        <v>20</v>
      </c>
      <c r="J42" s="372">
        <v>33</v>
      </c>
      <c r="K42" s="372">
        <v>8</v>
      </c>
      <c r="L42" s="438">
        <v>177</v>
      </c>
      <c r="M42" s="435">
        <v>93</v>
      </c>
      <c r="N42" s="372">
        <v>3</v>
      </c>
      <c r="O42" s="372">
        <v>6</v>
      </c>
      <c r="P42" s="372">
        <v>1</v>
      </c>
      <c r="Q42" s="372">
        <v>9</v>
      </c>
      <c r="R42" s="372">
        <v>7</v>
      </c>
      <c r="S42" s="372">
        <v>5</v>
      </c>
      <c r="T42" s="372">
        <v>9</v>
      </c>
      <c r="U42" s="372">
        <v>2</v>
      </c>
      <c r="V42" s="372">
        <v>5</v>
      </c>
      <c r="W42" s="438">
        <v>47</v>
      </c>
    </row>
    <row r="43" spans="2:23">
      <c r="B43" s="435">
        <v>41</v>
      </c>
      <c r="C43" s="372">
        <v>36</v>
      </c>
      <c r="D43" s="372">
        <v>18</v>
      </c>
      <c r="E43" s="372">
        <v>13</v>
      </c>
      <c r="F43" s="372">
        <v>29</v>
      </c>
      <c r="G43" s="372">
        <v>26</v>
      </c>
      <c r="H43" s="372">
        <v>28</v>
      </c>
      <c r="I43" s="372">
        <v>28</v>
      </c>
      <c r="J43" s="372">
        <v>29</v>
      </c>
      <c r="K43" s="372">
        <v>18</v>
      </c>
      <c r="L43" s="438">
        <v>225</v>
      </c>
      <c r="M43" s="435">
        <v>94</v>
      </c>
      <c r="N43" s="372">
        <v>3</v>
      </c>
      <c r="O43" s="372">
        <v>3</v>
      </c>
      <c r="P43" s="372">
        <v>0</v>
      </c>
      <c r="Q43" s="372">
        <v>5</v>
      </c>
      <c r="R43" s="372">
        <v>6</v>
      </c>
      <c r="S43" s="372">
        <v>5</v>
      </c>
      <c r="T43" s="372">
        <v>1</v>
      </c>
      <c r="U43" s="372">
        <v>5</v>
      </c>
      <c r="V43" s="372">
        <v>3</v>
      </c>
      <c r="W43" s="438">
        <v>31</v>
      </c>
    </row>
    <row r="44" spans="2:23">
      <c r="B44" s="435">
        <v>42</v>
      </c>
      <c r="C44" s="372">
        <v>19</v>
      </c>
      <c r="D44" s="372">
        <v>19</v>
      </c>
      <c r="E44" s="372">
        <v>11</v>
      </c>
      <c r="F44" s="372">
        <v>28</v>
      </c>
      <c r="G44" s="372">
        <v>21</v>
      </c>
      <c r="H44" s="372">
        <v>20</v>
      </c>
      <c r="I44" s="372">
        <v>24</v>
      </c>
      <c r="J44" s="372">
        <v>37</v>
      </c>
      <c r="K44" s="372">
        <v>21</v>
      </c>
      <c r="L44" s="438">
        <v>200</v>
      </c>
      <c r="M44" s="435">
        <v>95</v>
      </c>
      <c r="N44" s="372">
        <v>2</v>
      </c>
      <c r="O44" s="372">
        <v>6</v>
      </c>
      <c r="P44" s="372">
        <v>2</v>
      </c>
      <c r="Q44" s="372">
        <v>4</v>
      </c>
      <c r="R44" s="372">
        <v>2</v>
      </c>
      <c r="S44" s="372">
        <v>2</v>
      </c>
      <c r="T44" s="372">
        <v>1</v>
      </c>
      <c r="U44" s="372">
        <v>3</v>
      </c>
      <c r="V44" s="372">
        <v>3</v>
      </c>
      <c r="W44" s="438">
        <v>25</v>
      </c>
    </row>
    <row r="45" spans="2:23">
      <c r="B45" s="435">
        <v>43</v>
      </c>
      <c r="C45" s="372">
        <v>27</v>
      </c>
      <c r="D45" s="372">
        <v>17</v>
      </c>
      <c r="E45" s="372">
        <v>11</v>
      </c>
      <c r="F45" s="372">
        <v>30</v>
      </c>
      <c r="G45" s="372">
        <v>19</v>
      </c>
      <c r="H45" s="372">
        <v>12</v>
      </c>
      <c r="I45" s="372">
        <v>21</v>
      </c>
      <c r="J45" s="372">
        <v>36</v>
      </c>
      <c r="K45" s="372">
        <v>28</v>
      </c>
      <c r="L45" s="438">
        <v>201</v>
      </c>
      <c r="M45" s="435">
        <v>96</v>
      </c>
      <c r="N45" s="372">
        <v>0</v>
      </c>
      <c r="O45" s="372">
        <v>3</v>
      </c>
      <c r="P45" s="372">
        <v>0</v>
      </c>
      <c r="Q45" s="372">
        <v>2</v>
      </c>
      <c r="R45" s="372">
        <v>3</v>
      </c>
      <c r="S45" s="372">
        <v>4</v>
      </c>
      <c r="T45" s="372">
        <v>2</v>
      </c>
      <c r="U45" s="372">
        <v>2</v>
      </c>
      <c r="V45" s="372">
        <v>3</v>
      </c>
      <c r="W45" s="438">
        <v>19</v>
      </c>
    </row>
    <row r="46" spans="2:23">
      <c r="B46" s="435">
        <v>44</v>
      </c>
      <c r="C46" s="372">
        <v>23</v>
      </c>
      <c r="D46" s="372">
        <v>21</v>
      </c>
      <c r="E46" s="372">
        <v>11</v>
      </c>
      <c r="F46" s="372">
        <v>32</v>
      </c>
      <c r="G46" s="372">
        <v>13</v>
      </c>
      <c r="H46" s="372">
        <v>13</v>
      </c>
      <c r="I46" s="372">
        <v>23</v>
      </c>
      <c r="J46" s="372">
        <v>37</v>
      </c>
      <c r="K46" s="372">
        <v>23</v>
      </c>
      <c r="L46" s="438">
        <v>196</v>
      </c>
      <c r="M46" s="435">
        <v>97</v>
      </c>
      <c r="N46" s="372">
        <v>2</v>
      </c>
      <c r="O46" s="372">
        <v>2</v>
      </c>
      <c r="P46" s="372">
        <v>1</v>
      </c>
      <c r="Q46" s="372">
        <v>2</v>
      </c>
      <c r="R46" s="372">
        <v>3</v>
      </c>
      <c r="S46" s="372">
        <v>3</v>
      </c>
      <c r="T46" s="372">
        <v>2</v>
      </c>
      <c r="U46" s="372">
        <v>2</v>
      </c>
      <c r="V46" s="372">
        <v>0</v>
      </c>
      <c r="W46" s="438">
        <v>17</v>
      </c>
    </row>
    <row r="47" spans="2:23">
      <c r="B47" s="435">
        <v>45</v>
      </c>
      <c r="C47" s="372">
        <v>30</v>
      </c>
      <c r="D47" s="372">
        <v>20</v>
      </c>
      <c r="E47" s="372">
        <v>11</v>
      </c>
      <c r="F47" s="372">
        <v>27</v>
      </c>
      <c r="G47" s="372">
        <v>16</v>
      </c>
      <c r="H47" s="372">
        <v>33</v>
      </c>
      <c r="I47" s="372">
        <v>23</v>
      </c>
      <c r="J47" s="372">
        <v>33</v>
      </c>
      <c r="K47" s="372">
        <v>32</v>
      </c>
      <c r="L47" s="438">
        <v>225</v>
      </c>
      <c r="M47" s="435">
        <v>98</v>
      </c>
      <c r="N47" s="372">
        <v>0</v>
      </c>
      <c r="O47" s="372">
        <v>3</v>
      </c>
      <c r="P47" s="372">
        <v>2</v>
      </c>
      <c r="Q47" s="372">
        <v>1</v>
      </c>
      <c r="R47" s="372">
        <v>2</v>
      </c>
      <c r="S47" s="372">
        <v>2</v>
      </c>
      <c r="T47" s="372">
        <v>1</v>
      </c>
      <c r="U47" s="372">
        <v>1</v>
      </c>
      <c r="V47" s="372">
        <v>2</v>
      </c>
      <c r="W47" s="438">
        <v>14</v>
      </c>
    </row>
    <row r="48" spans="2:23">
      <c r="B48" s="435">
        <v>46</v>
      </c>
      <c r="C48" s="372">
        <v>19</v>
      </c>
      <c r="D48" s="372">
        <v>16</v>
      </c>
      <c r="E48" s="372">
        <v>11</v>
      </c>
      <c r="F48" s="372">
        <v>39</v>
      </c>
      <c r="G48" s="372">
        <v>17</v>
      </c>
      <c r="H48" s="372">
        <v>31</v>
      </c>
      <c r="I48" s="372">
        <v>23</v>
      </c>
      <c r="J48" s="372">
        <v>39</v>
      </c>
      <c r="K48" s="372">
        <v>21</v>
      </c>
      <c r="L48" s="438">
        <v>216</v>
      </c>
      <c r="M48" s="435">
        <v>99</v>
      </c>
      <c r="N48" s="372">
        <v>0</v>
      </c>
      <c r="O48" s="372">
        <v>0</v>
      </c>
      <c r="P48" s="372">
        <v>0</v>
      </c>
      <c r="Q48" s="372">
        <v>0</v>
      </c>
      <c r="R48" s="372">
        <v>3</v>
      </c>
      <c r="S48" s="372">
        <v>0</v>
      </c>
      <c r="T48" s="372">
        <v>0</v>
      </c>
      <c r="U48" s="372">
        <v>1</v>
      </c>
      <c r="V48" s="372">
        <v>1</v>
      </c>
      <c r="W48" s="438">
        <v>5</v>
      </c>
    </row>
    <row r="49" spans="2:23">
      <c r="B49" s="435">
        <v>47</v>
      </c>
      <c r="C49" s="372">
        <v>27</v>
      </c>
      <c r="D49" s="372">
        <v>14</v>
      </c>
      <c r="E49" s="372">
        <v>17</v>
      </c>
      <c r="F49" s="372">
        <v>22</v>
      </c>
      <c r="G49" s="372">
        <v>9</v>
      </c>
      <c r="H49" s="372">
        <v>36</v>
      </c>
      <c r="I49" s="372">
        <v>29</v>
      </c>
      <c r="J49" s="372">
        <v>32</v>
      </c>
      <c r="K49" s="372">
        <v>29</v>
      </c>
      <c r="L49" s="438">
        <v>215</v>
      </c>
      <c r="M49" s="435">
        <v>100</v>
      </c>
      <c r="N49" s="372">
        <v>0</v>
      </c>
      <c r="O49" s="372">
        <v>2</v>
      </c>
      <c r="P49" s="372">
        <v>0</v>
      </c>
      <c r="Q49" s="372">
        <v>0</v>
      </c>
      <c r="R49" s="372">
        <v>0</v>
      </c>
      <c r="S49" s="372">
        <v>2</v>
      </c>
      <c r="T49" s="372">
        <v>0</v>
      </c>
      <c r="U49" s="372">
        <v>0</v>
      </c>
      <c r="V49" s="372">
        <v>0</v>
      </c>
      <c r="W49" s="438">
        <v>4</v>
      </c>
    </row>
    <row r="50" spans="2:23">
      <c r="B50" s="435">
        <v>48</v>
      </c>
      <c r="C50" s="372">
        <v>28</v>
      </c>
      <c r="D50" s="372">
        <v>17</v>
      </c>
      <c r="E50" s="372">
        <v>14</v>
      </c>
      <c r="F50" s="372">
        <v>34</v>
      </c>
      <c r="G50" s="372">
        <v>22</v>
      </c>
      <c r="H50" s="372">
        <v>29</v>
      </c>
      <c r="I50" s="372">
        <v>19</v>
      </c>
      <c r="J50" s="372">
        <v>34</v>
      </c>
      <c r="K50" s="372">
        <v>27</v>
      </c>
      <c r="L50" s="438">
        <v>224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372">
        <v>1</v>
      </c>
      <c r="S50" s="372">
        <v>1</v>
      </c>
      <c r="T50" s="372">
        <v>1</v>
      </c>
      <c r="U50" s="372">
        <v>0</v>
      </c>
      <c r="V50" s="372">
        <v>1</v>
      </c>
      <c r="W50" s="438">
        <v>4</v>
      </c>
    </row>
    <row r="51" spans="2:23">
      <c r="B51" s="435">
        <v>49</v>
      </c>
      <c r="C51" s="372">
        <v>16</v>
      </c>
      <c r="D51" s="372">
        <v>14</v>
      </c>
      <c r="E51" s="372">
        <v>15</v>
      </c>
      <c r="F51" s="372">
        <v>27</v>
      </c>
      <c r="G51" s="372">
        <v>26</v>
      </c>
      <c r="H51" s="372">
        <v>22</v>
      </c>
      <c r="I51" s="372">
        <v>21</v>
      </c>
      <c r="J51" s="372">
        <v>33</v>
      </c>
      <c r="K51" s="372">
        <v>23</v>
      </c>
      <c r="L51" s="438">
        <v>197</v>
      </c>
      <c r="M51" s="435">
        <v>102</v>
      </c>
      <c r="N51" s="372">
        <v>1</v>
      </c>
      <c r="O51" s="372">
        <v>0</v>
      </c>
      <c r="P51" s="372">
        <v>1</v>
      </c>
      <c r="Q51" s="372">
        <v>0</v>
      </c>
      <c r="R51" s="372">
        <v>0</v>
      </c>
      <c r="S51" s="372">
        <v>0</v>
      </c>
      <c r="T51" s="372">
        <v>0</v>
      </c>
      <c r="U51" s="372">
        <v>0</v>
      </c>
      <c r="V51" s="372">
        <v>0</v>
      </c>
      <c r="W51" s="438">
        <v>2</v>
      </c>
    </row>
    <row r="52" spans="2:23">
      <c r="B52" s="435">
        <v>50</v>
      </c>
      <c r="C52" s="372">
        <v>25</v>
      </c>
      <c r="D52" s="372">
        <v>17</v>
      </c>
      <c r="E52" s="372">
        <v>16</v>
      </c>
      <c r="F52" s="372">
        <v>21</v>
      </c>
      <c r="G52" s="372">
        <v>18</v>
      </c>
      <c r="H52" s="372">
        <v>23</v>
      </c>
      <c r="I52" s="372">
        <v>22</v>
      </c>
      <c r="J52" s="372">
        <v>30</v>
      </c>
      <c r="K52" s="372">
        <v>23</v>
      </c>
      <c r="L52" s="438">
        <v>195</v>
      </c>
      <c r="M52" s="435">
        <v>103</v>
      </c>
      <c r="N52" s="372">
        <v>0</v>
      </c>
      <c r="O52" s="372">
        <v>0</v>
      </c>
      <c r="P52" s="372">
        <v>0</v>
      </c>
      <c r="Q52" s="372">
        <v>2</v>
      </c>
      <c r="R52" s="372">
        <v>0</v>
      </c>
      <c r="S52" s="372">
        <v>0</v>
      </c>
      <c r="T52" s="372">
        <v>0</v>
      </c>
      <c r="U52" s="372">
        <v>1</v>
      </c>
      <c r="V52" s="372">
        <v>0</v>
      </c>
      <c r="W52" s="438">
        <v>3</v>
      </c>
    </row>
    <row r="53" spans="2:23">
      <c r="B53" s="435">
        <v>51</v>
      </c>
      <c r="C53" s="372">
        <v>29</v>
      </c>
      <c r="D53" s="372">
        <v>17</v>
      </c>
      <c r="E53" s="372">
        <v>10</v>
      </c>
      <c r="F53" s="372">
        <v>30</v>
      </c>
      <c r="G53" s="372">
        <v>12</v>
      </c>
      <c r="H53" s="372">
        <v>15</v>
      </c>
      <c r="I53" s="372">
        <v>25</v>
      </c>
      <c r="J53" s="372">
        <v>29</v>
      </c>
      <c r="K53" s="372">
        <v>28</v>
      </c>
      <c r="L53" s="438">
        <v>195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372">
        <v>1</v>
      </c>
      <c r="S53" s="372">
        <v>0</v>
      </c>
      <c r="T53" s="372">
        <v>0</v>
      </c>
      <c r="U53" s="372">
        <v>0</v>
      </c>
      <c r="V53" s="372">
        <v>0</v>
      </c>
      <c r="W53" s="438">
        <v>1</v>
      </c>
    </row>
    <row r="54" spans="2:23">
      <c r="B54" s="436">
        <v>52</v>
      </c>
      <c r="C54" s="372">
        <v>32</v>
      </c>
      <c r="D54" s="372">
        <v>22</v>
      </c>
      <c r="E54" s="372">
        <v>7</v>
      </c>
      <c r="F54" s="372">
        <v>23</v>
      </c>
      <c r="G54" s="372">
        <v>20</v>
      </c>
      <c r="H54" s="372">
        <v>21</v>
      </c>
      <c r="I54" s="372">
        <v>31</v>
      </c>
      <c r="J54" s="372">
        <v>32</v>
      </c>
      <c r="K54" s="372">
        <v>24</v>
      </c>
      <c r="L54" s="438">
        <v>212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372">
        <v>0</v>
      </c>
      <c r="T54" s="372">
        <v>0</v>
      </c>
      <c r="U54" s="372">
        <v>0</v>
      </c>
      <c r="V54" s="372">
        <v>0</v>
      </c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1564</v>
      </c>
      <c r="O55" s="441">
        <v>1153</v>
      </c>
      <c r="P55" s="441">
        <v>860</v>
      </c>
      <c r="Q55" s="441">
        <v>1644</v>
      </c>
      <c r="R55" s="441">
        <v>1353</v>
      </c>
      <c r="S55" s="441">
        <v>1630</v>
      </c>
      <c r="T55" s="441">
        <v>1506</v>
      </c>
      <c r="U55" s="441">
        <v>1826</v>
      </c>
      <c r="V55" s="441">
        <v>1597</v>
      </c>
      <c r="W55" s="439">
        <v>13133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20</v>
      </c>
      <c r="D2" s="372">
        <v>14</v>
      </c>
      <c r="E2" s="372">
        <v>5</v>
      </c>
      <c r="F2" s="372">
        <v>15</v>
      </c>
      <c r="G2" s="372">
        <v>5</v>
      </c>
      <c r="H2" s="224"/>
      <c r="I2" s="224"/>
      <c r="J2" s="224"/>
      <c r="K2" s="224"/>
      <c r="L2" s="438">
        <v>59</v>
      </c>
      <c r="M2" s="435">
        <v>53</v>
      </c>
      <c r="N2" s="372">
        <v>24</v>
      </c>
      <c r="O2" s="372">
        <v>21</v>
      </c>
      <c r="P2" s="372">
        <v>10</v>
      </c>
      <c r="Q2" s="372">
        <v>20</v>
      </c>
      <c r="R2" s="372">
        <v>6</v>
      </c>
      <c r="S2" s="224"/>
      <c r="T2" s="224"/>
      <c r="U2" s="224"/>
      <c r="V2" s="224"/>
      <c r="W2" s="438">
        <v>81</v>
      </c>
    </row>
    <row r="3" spans="2:23">
      <c r="B3" s="435">
        <v>1</v>
      </c>
      <c r="C3" s="372">
        <v>21</v>
      </c>
      <c r="D3" s="372">
        <v>7</v>
      </c>
      <c r="E3" s="372">
        <v>17</v>
      </c>
      <c r="F3" s="372">
        <v>14</v>
      </c>
      <c r="G3" s="372">
        <v>3</v>
      </c>
      <c r="H3" s="224"/>
      <c r="I3" s="224"/>
      <c r="J3" s="224"/>
      <c r="K3" s="224"/>
      <c r="L3" s="438">
        <v>62</v>
      </c>
      <c r="M3" s="435">
        <v>54</v>
      </c>
      <c r="N3" s="372">
        <v>33</v>
      </c>
      <c r="O3" s="372">
        <v>23</v>
      </c>
      <c r="P3" s="372">
        <v>25</v>
      </c>
      <c r="Q3" s="372">
        <v>27</v>
      </c>
      <c r="R3" s="372">
        <v>4</v>
      </c>
      <c r="S3" s="224"/>
      <c r="T3" s="224"/>
      <c r="U3" s="224"/>
      <c r="V3" s="224"/>
      <c r="W3" s="438">
        <v>112</v>
      </c>
    </row>
    <row r="4" spans="2:23">
      <c r="B4" s="435">
        <v>2</v>
      </c>
      <c r="C4" s="372">
        <v>16</v>
      </c>
      <c r="D4" s="372">
        <v>8</v>
      </c>
      <c r="E4" s="372">
        <v>4</v>
      </c>
      <c r="F4" s="372">
        <v>11</v>
      </c>
      <c r="G4" s="372">
        <v>6</v>
      </c>
      <c r="H4" s="224"/>
      <c r="I4" s="224"/>
      <c r="J4" s="224"/>
      <c r="K4" s="224"/>
      <c r="L4" s="438">
        <v>45</v>
      </c>
      <c r="M4" s="435">
        <v>55</v>
      </c>
      <c r="N4" s="372">
        <v>31</v>
      </c>
      <c r="O4" s="372">
        <v>23</v>
      </c>
      <c r="P4" s="372">
        <v>16</v>
      </c>
      <c r="Q4" s="372">
        <v>24</v>
      </c>
      <c r="R4" s="372">
        <v>5</v>
      </c>
      <c r="S4" s="224"/>
      <c r="T4" s="224"/>
      <c r="U4" s="224"/>
      <c r="V4" s="224"/>
      <c r="W4" s="438">
        <v>99</v>
      </c>
    </row>
    <row r="5" spans="2:23">
      <c r="B5" s="435">
        <v>3</v>
      </c>
      <c r="C5" s="372">
        <v>19</v>
      </c>
      <c r="D5" s="372">
        <v>9</v>
      </c>
      <c r="E5" s="372">
        <v>8</v>
      </c>
      <c r="F5" s="372">
        <v>9</v>
      </c>
      <c r="G5" s="372">
        <v>4</v>
      </c>
      <c r="H5" s="224"/>
      <c r="I5" s="224"/>
      <c r="J5" s="224"/>
      <c r="K5" s="224"/>
      <c r="L5" s="438">
        <v>49</v>
      </c>
      <c r="M5" s="435">
        <v>56</v>
      </c>
      <c r="N5" s="372">
        <v>36</v>
      </c>
      <c r="O5" s="372">
        <v>27</v>
      </c>
      <c r="P5" s="372">
        <v>14</v>
      </c>
      <c r="Q5" s="372">
        <v>26</v>
      </c>
      <c r="R5" s="372">
        <v>6</v>
      </c>
      <c r="S5" s="224"/>
      <c r="T5" s="224"/>
      <c r="U5" s="224"/>
      <c r="V5" s="224"/>
      <c r="W5" s="438">
        <v>109</v>
      </c>
    </row>
    <row r="6" spans="2:23">
      <c r="B6" s="435">
        <v>4</v>
      </c>
      <c r="C6" s="372">
        <v>23</v>
      </c>
      <c r="D6" s="372">
        <v>9</v>
      </c>
      <c r="E6" s="372">
        <v>10</v>
      </c>
      <c r="F6" s="372">
        <v>13</v>
      </c>
      <c r="G6" s="372">
        <v>5</v>
      </c>
      <c r="H6" s="224"/>
      <c r="I6" s="224"/>
      <c r="J6" s="224"/>
      <c r="K6" s="224"/>
      <c r="L6" s="438">
        <v>60</v>
      </c>
      <c r="M6" s="435">
        <v>57</v>
      </c>
      <c r="N6" s="372">
        <v>26</v>
      </c>
      <c r="O6" s="372">
        <v>19</v>
      </c>
      <c r="P6" s="372">
        <v>17</v>
      </c>
      <c r="Q6" s="372">
        <v>18</v>
      </c>
      <c r="R6" s="372">
        <v>13</v>
      </c>
      <c r="S6" s="224"/>
      <c r="T6" s="224"/>
      <c r="U6" s="224"/>
      <c r="V6" s="224"/>
      <c r="W6" s="438">
        <v>93</v>
      </c>
    </row>
    <row r="7" spans="2:23">
      <c r="B7" s="435">
        <v>5</v>
      </c>
      <c r="C7" s="372">
        <v>20</v>
      </c>
      <c r="D7" s="372">
        <v>13</v>
      </c>
      <c r="E7" s="372">
        <v>11</v>
      </c>
      <c r="F7" s="372">
        <v>14</v>
      </c>
      <c r="G7" s="372">
        <v>5</v>
      </c>
      <c r="H7" s="224"/>
      <c r="I7" s="224"/>
      <c r="J7" s="224"/>
      <c r="K7" s="224"/>
      <c r="L7" s="438">
        <v>63</v>
      </c>
      <c r="M7" s="435">
        <v>58</v>
      </c>
      <c r="N7" s="372">
        <v>24</v>
      </c>
      <c r="O7" s="372">
        <v>17</v>
      </c>
      <c r="P7" s="372">
        <v>14</v>
      </c>
      <c r="Q7" s="372">
        <v>16</v>
      </c>
      <c r="R7" s="372">
        <v>6</v>
      </c>
      <c r="S7" s="224"/>
      <c r="T7" s="224"/>
      <c r="U7" s="224"/>
      <c r="V7" s="224"/>
      <c r="W7" s="438">
        <v>77</v>
      </c>
    </row>
    <row r="8" spans="2:23">
      <c r="B8" s="435">
        <v>6</v>
      </c>
      <c r="C8" s="372">
        <v>22</v>
      </c>
      <c r="D8" s="372">
        <v>11</v>
      </c>
      <c r="E8" s="372">
        <v>9</v>
      </c>
      <c r="F8" s="372">
        <v>6</v>
      </c>
      <c r="G8" s="372">
        <v>2</v>
      </c>
      <c r="H8" s="224"/>
      <c r="I8" s="224"/>
      <c r="J8" s="224"/>
      <c r="K8" s="224"/>
      <c r="L8" s="438">
        <v>50</v>
      </c>
      <c r="M8" s="435">
        <v>59</v>
      </c>
      <c r="N8" s="372">
        <v>14</v>
      </c>
      <c r="O8" s="372">
        <v>18</v>
      </c>
      <c r="P8" s="372">
        <v>8</v>
      </c>
      <c r="Q8" s="372">
        <v>21</v>
      </c>
      <c r="R8" s="372">
        <v>5</v>
      </c>
      <c r="S8" s="224"/>
      <c r="T8" s="224"/>
      <c r="U8" s="224"/>
      <c r="V8" s="224"/>
      <c r="W8" s="438">
        <v>66</v>
      </c>
    </row>
    <row r="9" spans="2:23">
      <c r="B9" s="435">
        <v>7</v>
      </c>
      <c r="C9" s="372">
        <v>26</v>
      </c>
      <c r="D9" s="372">
        <v>9</v>
      </c>
      <c r="E9" s="372">
        <v>8</v>
      </c>
      <c r="F9" s="372">
        <v>9</v>
      </c>
      <c r="G9" s="372">
        <v>2</v>
      </c>
      <c r="H9" s="224"/>
      <c r="I9" s="224"/>
      <c r="J9" s="224"/>
      <c r="K9" s="224"/>
      <c r="L9" s="438">
        <v>54</v>
      </c>
      <c r="M9" s="435">
        <v>60</v>
      </c>
      <c r="N9" s="372">
        <v>24</v>
      </c>
      <c r="O9" s="372">
        <v>14</v>
      </c>
      <c r="P9" s="372">
        <v>19</v>
      </c>
      <c r="Q9" s="372">
        <v>16</v>
      </c>
      <c r="R9" s="372">
        <v>6</v>
      </c>
      <c r="S9" s="224"/>
      <c r="T9" s="224"/>
      <c r="U9" s="224"/>
      <c r="V9" s="224"/>
      <c r="W9" s="438">
        <v>79</v>
      </c>
    </row>
    <row r="10" spans="2:23">
      <c r="B10" s="435">
        <v>8</v>
      </c>
      <c r="C10" s="372">
        <v>30</v>
      </c>
      <c r="D10" s="372">
        <v>12</v>
      </c>
      <c r="E10" s="372">
        <v>18</v>
      </c>
      <c r="F10" s="372">
        <v>18</v>
      </c>
      <c r="G10" s="372">
        <v>3</v>
      </c>
      <c r="H10" s="224"/>
      <c r="I10" s="224"/>
      <c r="J10" s="224"/>
      <c r="K10" s="224"/>
      <c r="L10" s="438">
        <v>81</v>
      </c>
      <c r="M10" s="435">
        <v>61</v>
      </c>
      <c r="N10" s="372">
        <v>24</v>
      </c>
      <c r="O10" s="372">
        <v>19</v>
      </c>
      <c r="P10" s="372">
        <v>7</v>
      </c>
      <c r="Q10" s="372">
        <v>22</v>
      </c>
      <c r="R10" s="372">
        <v>10</v>
      </c>
      <c r="S10" s="224"/>
      <c r="T10" s="224"/>
      <c r="U10" s="224"/>
      <c r="V10" s="224"/>
      <c r="W10" s="438">
        <v>82</v>
      </c>
    </row>
    <row r="11" spans="2:23">
      <c r="B11" s="435">
        <v>9</v>
      </c>
      <c r="C11" s="372">
        <v>12</v>
      </c>
      <c r="D11" s="372">
        <v>8</v>
      </c>
      <c r="E11" s="372">
        <v>7</v>
      </c>
      <c r="F11" s="372">
        <v>16</v>
      </c>
      <c r="G11" s="372">
        <v>2</v>
      </c>
      <c r="H11" s="224"/>
      <c r="I11" s="224"/>
      <c r="J11" s="224"/>
      <c r="K11" s="224"/>
      <c r="L11" s="438">
        <v>45</v>
      </c>
      <c r="M11" s="435">
        <v>62</v>
      </c>
      <c r="N11" s="372">
        <v>22</v>
      </c>
      <c r="O11" s="372">
        <v>11</v>
      </c>
      <c r="P11" s="372">
        <v>8</v>
      </c>
      <c r="Q11" s="372">
        <v>16</v>
      </c>
      <c r="R11" s="372">
        <v>4</v>
      </c>
      <c r="S11" s="224"/>
      <c r="T11" s="224"/>
      <c r="U11" s="224"/>
      <c r="V11" s="224"/>
      <c r="W11" s="438">
        <v>61</v>
      </c>
    </row>
    <row r="12" spans="2:23">
      <c r="B12" s="435">
        <v>10</v>
      </c>
      <c r="C12" s="372">
        <v>27</v>
      </c>
      <c r="D12" s="372">
        <v>13</v>
      </c>
      <c r="E12" s="372">
        <v>15</v>
      </c>
      <c r="F12" s="372">
        <v>17</v>
      </c>
      <c r="G12" s="372">
        <v>5</v>
      </c>
      <c r="H12" s="224"/>
      <c r="I12" s="224"/>
      <c r="J12" s="224"/>
      <c r="K12" s="224"/>
      <c r="L12" s="438">
        <v>77</v>
      </c>
      <c r="M12" s="435">
        <v>63</v>
      </c>
      <c r="N12" s="372">
        <v>15</v>
      </c>
      <c r="O12" s="372">
        <v>9</v>
      </c>
      <c r="P12" s="372">
        <v>6</v>
      </c>
      <c r="Q12" s="372">
        <v>21</v>
      </c>
      <c r="R12" s="372">
        <v>3</v>
      </c>
      <c r="S12" s="224"/>
      <c r="T12" s="224"/>
      <c r="U12" s="224"/>
      <c r="V12" s="224"/>
      <c r="W12" s="438">
        <v>54</v>
      </c>
    </row>
    <row r="13" spans="2:23">
      <c r="B13" s="435">
        <v>11</v>
      </c>
      <c r="C13" s="372">
        <v>28</v>
      </c>
      <c r="D13" s="372">
        <v>14</v>
      </c>
      <c r="E13" s="372">
        <v>9</v>
      </c>
      <c r="F13" s="372">
        <v>12</v>
      </c>
      <c r="G13" s="372">
        <v>2</v>
      </c>
      <c r="H13" s="224"/>
      <c r="I13" s="224"/>
      <c r="J13" s="224"/>
      <c r="K13" s="224"/>
      <c r="L13" s="438">
        <v>65</v>
      </c>
      <c r="M13" s="435">
        <v>64</v>
      </c>
      <c r="N13" s="372">
        <v>15</v>
      </c>
      <c r="O13" s="372">
        <v>11</v>
      </c>
      <c r="P13" s="372">
        <v>8</v>
      </c>
      <c r="Q13" s="372">
        <v>13</v>
      </c>
      <c r="R13" s="372">
        <v>2</v>
      </c>
      <c r="S13" s="224"/>
      <c r="T13" s="224"/>
      <c r="U13" s="224"/>
      <c r="V13" s="224"/>
      <c r="W13" s="438">
        <v>49</v>
      </c>
    </row>
    <row r="14" spans="2:23">
      <c r="B14" s="435">
        <v>12</v>
      </c>
      <c r="C14" s="372">
        <v>18</v>
      </c>
      <c r="D14" s="372">
        <v>13</v>
      </c>
      <c r="E14" s="372">
        <v>12</v>
      </c>
      <c r="F14" s="372">
        <v>14</v>
      </c>
      <c r="G14" s="372">
        <v>2</v>
      </c>
      <c r="H14" s="224"/>
      <c r="I14" s="224"/>
      <c r="J14" s="224"/>
      <c r="K14" s="224"/>
      <c r="L14" s="438">
        <v>59</v>
      </c>
      <c r="M14" s="435">
        <v>65</v>
      </c>
      <c r="N14" s="372">
        <v>13</v>
      </c>
      <c r="O14" s="372">
        <v>9</v>
      </c>
      <c r="P14" s="372">
        <v>9</v>
      </c>
      <c r="Q14" s="372">
        <v>15</v>
      </c>
      <c r="R14" s="372">
        <v>4</v>
      </c>
      <c r="S14" s="224"/>
      <c r="T14" s="224"/>
      <c r="U14" s="224"/>
      <c r="V14" s="224"/>
      <c r="W14" s="438">
        <v>50</v>
      </c>
    </row>
    <row r="15" spans="2:23">
      <c r="B15" s="435">
        <v>13</v>
      </c>
      <c r="C15" s="372">
        <v>27</v>
      </c>
      <c r="D15" s="372">
        <v>7</v>
      </c>
      <c r="E15" s="372">
        <v>7</v>
      </c>
      <c r="F15" s="372">
        <v>22</v>
      </c>
      <c r="G15" s="372">
        <v>4</v>
      </c>
      <c r="H15" s="224"/>
      <c r="I15" s="224"/>
      <c r="J15" s="224"/>
      <c r="K15" s="224"/>
      <c r="L15" s="438">
        <v>67</v>
      </c>
      <c r="M15" s="435">
        <v>66</v>
      </c>
      <c r="N15" s="372">
        <v>16</v>
      </c>
      <c r="O15" s="372">
        <v>10</v>
      </c>
      <c r="P15" s="372">
        <v>6</v>
      </c>
      <c r="Q15" s="372">
        <v>18</v>
      </c>
      <c r="R15" s="372">
        <v>9</v>
      </c>
      <c r="S15" s="224"/>
      <c r="T15" s="224"/>
      <c r="U15" s="224"/>
      <c r="V15" s="224"/>
      <c r="W15" s="438">
        <v>59</v>
      </c>
    </row>
    <row r="16" spans="2:23">
      <c r="B16" s="435">
        <v>14</v>
      </c>
      <c r="C16" s="372">
        <v>16</v>
      </c>
      <c r="D16" s="372">
        <v>19</v>
      </c>
      <c r="E16" s="372">
        <v>10</v>
      </c>
      <c r="F16" s="372">
        <v>16</v>
      </c>
      <c r="G16" s="372">
        <v>3</v>
      </c>
      <c r="H16" s="224"/>
      <c r="I16" s="224"/>
      <c r="J16" s="224"/>
      <c r="K16" s="224"/>
      <c r="L16" s="438">
        <v>64</v>
      </c>
      <c r="M16" s="435">
        <v>67</v>
      </c>
      <c r="N16" s="372">
        <v>15</v>
      </c>
      <c r="O16" s="372">
        <v>17</v>
      </c>
      <c r="P16" s="372">
        <v>4</v>
      </c>
      <c r="Q16" s="372">
        <v>18</v>
      </c>
      <c r="R16" s="372">
        <v>7</v>
      </c>
      <c r="S16" s="224"/>
      <c r="T16" s="224"/>
      <c r="U16" s="224"/>
      <c r="V16" s="224"/>
      <c r="W16" s="438">
        <v>61</v>
      </c>
    </row>
    <row r="17" spans="2:23">
      <c r="B17" s="435">
        <v>15</v>
      </c>
      <c r="C17" s="372">
        <v>20</v>
      </c>
      <c r="D17" s="372">
        <v>19</v>
      </c>
      <c r="E17" s="372">
        <v>12</v>
      </c>
      <c r="F17" s="372">
        <v>14</v>
      </c>
      <c r="G17" s="372">
        <v>5</v>
      </c>
      <c r="H17" s="224"/>
      <c r="I17" s="224"/>
      <c r="J17" s="224"/>
      <c r="K17" s="224"/>
      <c r="L17" s="438">
        <v>70</v>
      </c>
      <c r="M17" s="435">
        <v>68</v>
      </c>
      <c r="N17" s="372">
        <v>12</v>
      </c>
      <c r="O17" s="372">
        <v>9</v>
      </c>
      <c r="P17" s="372">
        <v>7</v>
      </c>
      <c r="Q17" s="372">
        <v>21</v>
      </c>
      <c r="R17" s="372">
        <v>7</v>
      </c>
      <c r="S17" s="224"/>
      <c r="T17" s="224"/>
      <c r="U17" s="224"/>
      <c r="V17" s="224"/>
      <c r="W17" s="438">
        <v>56</v>
      </c>
    </row>
    <row r="18" spans="2:23">
      <c r="B18" s="435">
        <v>16</v>
      </c>
      <c r="C18" s="372">
        <v>18</v>
      </c>
      <c r="D18" s="372">
        <v>25</v>
      </c>
      <c r="E18" s="372">
        <v>5</v>
      </c>
      <c r="F18" s="372">
        <v>15</v>
      </c>
      <c r="G18" s="372">
        <v>3</v>
      </c>
      <c r="H18" s="224"/>
      <c r="I18" s="224"/>
      <c r="J18" s="224"/>
      <c r="K18" s="224"/>
      <c r="L18" s="438">
        <v>66</v>
      </c>
      <c r="M18" s="435">
        <v>69</v>
      </c>
      <c r="N18" s="372">
        <v>17</v>
      </c>
      <c r="O18" s="372">
        <v>17</v>
      </c>
      <c r="P18" s="372">
        <v>14</v>
      </c>
      <c r="Q18" s="372">
        <v>18</v>
      </c>
      <c r="R18" s="372">
        <v>5</v>
      </c>
      <c r="S18" s="224"/>
      <c r="T18" s="224"/>
      <c r="U18" s="224"/>
      <c r="V18" s="224"/>
      <c r="W18" s="438">
        <v>71</v>
      </c>
    </row>
    <row r="19" spans="2:23">
      <c r="B19" s="435">
        <v>17</v>
      </c>
      <c r="C19" s="372">
        <v>23</v>
      </c>
      <c r="D19" s="372">
        <v>7</v>
      </c>
      <c r="E19" s="372">
        <v>14</v>
      </c>
      <c r="F19" s="372">
        <v>15</v>
      </c>
      <c r="G19" s="372">
        <v>4</v>
      </c>
      <c r="H19" s="224"/>
      <c r="I19" s="224"/>
      <c r="J19" s="224"/>
      <c r="K19" s="224"/>
      <c r="L19" s="438">
        <v>63</v>
      </c>
      <c r="M19" s="435">
        <v>70</v>
      </c>
      <c r="N19" s="372">
        <v>21</v>
      </c>
      <c r="O19" s="372">
        <v>11</v>
      </c>
      <c r="P19" s="372">
        <v>10</v>
      </c>
      <c r="Q19" s="372">
        <v>9</v>
      </c>
      <c r="R19" s="372">
        <v>9</v>
      </c>
      <c r="S19" s="224"/>
      <c r="T19" s="224"/>
      <c r="U19" s="224"/>
      <c r="V19" s="224"/>
      <c r="W19" s="438">
        <v>60</v>
      </c>
    </row>
    <row r="20" spans="2:23">
      <c r="B20" s="435">
        <v>18</v>
      </c>
      <c r="C20" s="372">
        <v>18</v>
      </c>
      <c r="D20" s="372">
        <v>17</v>
      </c>
      <c r="E20" s="372">
        <v>7</v>
      </c>
      <c r="F20" s="372">
        <v>17</v>
      </c>
      <c r="G20" s="372">
        <v>3</v>
      </c>
      <c r="H20" s="224"/>
      <c r="I20" s="224"/>
      <c r="J20" s="224"/>
      <c r="K20" s="224"/>
      <c r="L20" s="438">
        <v>62</v>
      </c>
      <c r="M20" s="435">
        <v>71</v>
      </c>
      <c r="N20" s="372">
        <v>11</v>
      </c>
      <c r="O20" s="372">
        <v>10</v>
      </c>
      <c r="P20" s="372">
        <v>16</v>
      </c>
      <c r="Q20" s="372">
        <v>19</v>
      </c>
      <c r="R20" s="372">
        <v>9</v>
      </c>
      <c r="S20" s="224"/>
      <c r="T20" s="224"/>
      <c r="U20" s="224"/>
      <c r="V20" s="224"/>
      <c r="W20" s="438">
        <v>65</v>
      </c>
    </row>
    <row r="21" spans="2:23">
      <c r="B21" s="435">
        <v>19</v>
      </c>
      <c r="C21" s="372">
        <v>16</v>
      </c>
      <c r="D21" s="372">
        <v>19</v>
      </c>
      <c r="E21" s="372">
        <v>12</v>
      </c>
      <c r="F21" s="372">
        <v>17</v>
      </c>
      <c r="G21" s="372">
        <v>4</v>
      </c>
      <c r="H21" s="224"/>
      <c r="I21" s="224"/>
      <c r="J21" s="224"/>
      <c r="K21" s="224"/>
      <c r="L21" s="438">
        <v>68</v>
      </c>
      <c r="M21" s="435">
        <v>72</v>
      </c>
      <c r="N21" s="372">
        <v>10</v>
      </c>
      <c r="O21" s="372">
        <v>14</v>
      </c>
      <c r="P21" s="372">
        <v>13</v>
      </c>
      <c r="Q21" s="372">
        <v>9</v>
      </c>
      <c r="R21" s="372">
        <v>8</v>
      </c>
      <c r="S21" s="224"/>
      <c r="T21" s="224"/>
      <c r="U21" s="224"/>
      <c r="V21" s="224"/>
      <c r="W21" s="438">
        <v>54</v>
      </c>
    </row>
    <row r="22" spans="2:23">
      <c r="B22" s="435">
        <v>20</v>
      </c>
      <c r="C22" s="372">
        <v>25</v>
      </c>
      <c r="D22" s="372">
        <v>18</v>
      </c>
      <c r="E22" s="372">
        <v>13</v>
      </c>
      <c r="F22" s="372">
        <v>23</v>
      </c>
      <c r="G22" s="372">
        <v>3</v>
      </c>
      <c r="H22" s="224"/>
      <c r="I22" s="224"/>
      <c r="J22" s="224"/>
      <c r="K22" s="224"/>
      <c r="L22" s="438">
        <v>82</v>
      </c>
      <c r="M22" s="435">
        <v>73</v>
      </c>
      <c r="N22" s="372">
        <v>14</v>
      </c>
      <c r="O22" s="372">
        <v>5</v>
      </c>
      <c r="P22" s="372">
        <v>6</v>
      </c>
      <c r="Q22" s="372">
        <v>7</v>
      </c>
      <c r="R22" s="372">
        <v>5</v>
      </c>
      <c r="S22" s="224"/>
      <c r="T22" s="224"/>
      <c r="U22" s="224"/>
      <c r="V22" s="224"/>
      <c r="W22" s="438">
        <v>37</v>
      </c>
    </row>
    <row r="23" spans="2:23">
      <c r="B23" s="435">
        <v>21</v>
      </c>
      <c r="C23" s="372">
        <v>33</v>
      </c>
      <c r="D23" s="372">
        <v>14</v>
      </c>
      <c r="E23" s="372">
        <v>15</v>
      </c>
      <c r="F23" s="372">
        <v>16</v>
      </c>
      <c r="G23" s="372">
        <v>4</v>
      </c>
      <c r="H23" s="224"/>
      <c r="I23" s="224"/>
      <c r="J23" s="224"/>
      <c r="K23" s="224"/>
      <c r="L23" s="438">
        <v>82</v>
      </c>
      <c r="M23" s="435">
        <v>74</v>
      </c>
      <c r="N23" s="372">
        <v>7</v>
      </c>
      <c r="O23" s="372">
        <v>6</v>
      </c>
      <c r="P23" s="372">
        <v>12</v>
      </c>
      <c r="Q23" s="372">
        <v>14</v>
      </c>
      <c r="R23" s="372">
        <v>9</v>
      </c>
      <c r="S23" s="224"/>
      <c r="T23" s="224"/>
      <c r="U23" s="224"/>
      <c r="V23" s="224"/>
      <c r="W23" s="438">
        <v>48</v>
      </c>
    </row>
    <row r="24" spans="2:23">
      <c r="B24" s="435">
        <v>22</v>
      </c>
      <c r="C24" s="372">
        <v>31</v>
      </c>
      <c r="D24" s="372">
        <v>16</v>
      </c>
      <c r="E24" s="372">
        <v>9</v>
      </c>
      <c r="F24" s="372">
        <v>23</v>
      </c>
      <c r="G24" s="372">
        <v>8</v>
      </c>
      <c r="H24" s="224"/>
      <c r="I24" s="224"/>
      <c r="J24" s="224"/>
      <c r="K24" s="224"/>
      <c r="L24" s="438">
        <v>87</v>
      </c>
      <c r="M24" s="435">
        <v>75</v>
      </c>
      <c r="N24" s="372">
        <v>17</v>
      </c>
      <c r="O24" s="372">
        <v>13</v>
      </c>
      <c r="P24" s="372">
        <v>8</v>
      </c>
      <c r="Q24" s="372">
        <v>5</v>
      </c>
      <c r="R24" s="372">
        <v>5</v>
      </c>
      <c r="S24" s="224"/>
      <c r="T24" s="224"/>
      <c r="U24" s="224"/>
      <c r="V24" s="224"/>
      <c r="W24" s="438">
        <v>48</v>
      </c>
    </row>
    <row r="25" spans="2:23">
      <c r="B25" s="435">
        <v>23</v>
      </c>
      <c r="C25" s="372">
        <v>30</v>
      </c>
      <c r="D25" s="372">
        <v>14</v>
      </c>
      <c r="E25" s="372">
        <v>9</v>
      </c>
      <c r="F25" s="372">
        <v>14</v>
      </c>
      <c r="G25" s="372">
        <v>5</v>
      </c>
      <c r="H25" s="224"/>
      <c r="I25" s="224"/>
      <c r="J25" s="224"/>
      <c r="K25" s="224"/>
      <c r="L25" s="438">
        <v>72</v>
      </c>
      <c r="M25" s="435">
        <v>76</v>
      </c>
      <c r="N25" s="372">
        <v>7</v>
      </c>
      <c r="O25" s="372">
        <v>11</v>
      </c>
      <c r="P25" s="372">
        <v>8</v>
      </c>
      <c r="Q25" s="372">
        <v>7</v>
      </c>
      <c r="R25" s="372">
        <v>10</v>
      </c>
      <c r="S25" s="224"/>
      <c r="T25" s="224"/>
      <c r="U25" s="224"/>
      <c r="V25" s="224"/>
      <c r="W25" s="438">
        <v>43</v>
      </c>
    </row>
    <row r="26" spans="2:23">
      <c r="B26" s="435">
        <v>24</v>
      </c>
      <c r="C26" s="372">
        <v>14</v>
      </c>
      <c r="D26" s="372">
        <v>10</v>
      </c>
      <c r="E26" s="372">
        <v>14</v>
      </c>
      <c r="F26" s="372">
        <v>22</v>
      </c>
      <c r="G26" s="372">
        <v>4</v>
      </c>
      <c r="H26" s="224"/>
      <c r="I26" s="224"/>
      <c r="J26" s="224"/>
      <c r="K26" s="224"/>
      <c r="L26" s="438">
        <v>64</v>
      </c>
      <c r="M26" s="435">
        <v>77</v>
      </c>
      <c r="N26" s="372">
        <v>12</v>
      </c>
      <c r="O26" s="372">
        <v>10</v>
      </c>
      <c r="P26" s="372">
        <v>7</v>
      </c>
      <c r="Q26" s="372">
        <v>19</v>
      </c>
      <c r="R26" s="372">
        <v>8</v>
      </c>
      <c r="S26" s="224"/>
      <c r="T26" s="224"/>
      <c r="U26" s="224"/>
      <c r="V26" s="224"/>
      <c r="W26" s="438">
        <v>56</v>
      </c>
    </row>
    <row r="27" spans="2:23">
      <c r="B27" s="435">
        <v>25</v>
      </c>
      <c r="C27" s="372">
        <v>28</v>
      </c>
      <c r="D27" s="372">
        <v>15</v>
      </c>
      <c r="E27" s="372">
        <v>8</v>
      </c>
      <c r="F27" s="372">
        <v>28</v>
      </c>
      <c r="G27" s="372">
        <v>7</v>
      </c>
      <c r="H27" s="224"/>
      <c r="I27" s="224"/>
      <c r="J27" s="224"/>
      <c r="K27" s="224"/>
      <c r="L27" s="438">
        <v>86</v>
      </c>
      <c r="M27" s="435">
        <v>78</v>
      </c>
      <c r="N27" s="372">
        <v>11</v>
      </c>
      <c r="O27" s="372">
        <v>9</v>
      </c>
      <c r="P27" s="372">
        <v>8</v>
      </c>
      <c r="Q27" s="372">
        <v>10</v>
      </c>
      <c r="R27" s="372">
        <v>6</v>
      </c>
      <c r="S27" s="224"/>
      <c r="T27" s="224"/>
      <c r="U27" s="224"/>
      <c r="V27" s="224"/>
      <c r="W27" s="438">
        <v>44</v>
      </c>
    </row>
    <row r="28" spans="2:23">
      <c r="B28" s="435">
        <v>26</v>
      </c>
      <c r="C28" s="372">
        <v>28</v>
      </c>
      <c r="D28" s="372">
        <v>14</v>
      </c>
      <c r="E28" s="372">
        <v>17</v>
      </c>
      <c r="F28" s="372">
        <v>17</v>
      </c>
      <c r="G28" s="372">
        <v>7</v>
      </c>
      <c r="H28" s="224"/>
      <c r="I28" s="224"/>
      <c r="J28" s="224"/>
      <c r="K28" s="224"/>
      <c r="L28" s="438">
        <v>83</v>
      </c>
      <c r="M28" s="435">
        <v>79</v>
      </c>
      <c r="N28" s="372">
        <v>6</v>
      </c>
      <c r="O28" s="372">
        <v>9</v>
      </c>
      <c r="P28" s="372">
        <v>3</v>
      </c>
      <c r="Q28" s="372">
        <v>13</v>
      </c>
      <c r="R28" s="372">
        <v>3</v>
      </c>
      <c r="S28" s="224"/>
      <c r="T28" s="224"/>
      <c r="U28" s="224"/>
      <c r="V28" s="224"/>
      <c r="W28" s="438">
        <v>34</v>
      </c>
    </row>
    <row r="29" spans="2:23">
      <c r="B29" s="435">
        <v>27</v>
      </c>
      <c r="C29" s="372">
        <v>37</v>
      </c>
      <c r="D29" s="372">
        <v>14</v>
      </c>
      <c r="E29" s="372">
        <v>12</v>
      </c>
      <c r="F29" s="372">
        <v>14</v>
      </c>
      <c r="G29" s="372">
        <v>4</v>
      </c>
      <c r="H29" s="224"/>
      <c r="I29" s="224"/>
      <c r="J29" s="224"/>
      <c r="K29" s="224"/>
      <c r="L29" s="438">
        <v>81</v>
      </c>
      <c r="M29" s="435">
        <v>80</v>
      </c>
      <c r="N29" s="372">
        <v>4</v>
      </c>
      <c r="O29" s="372">
        <v>4</v>
      </c>
      <c r="P29" s="372">
        <v>8</v>
      </c>
      <c r="Q29" s="372">
        <v>11</v>
      </c>
      <c r="R29" s="372">
        <v>4</v>
      </c>
      <c r="S29" s="224"/>
      <c r="T29" s="224"/>
      <c r="U29" s="224"/>
      <c r="V29" s="224"/>
      <c r="W29" s="438">
        <v>31</v>
      </c>
    </row>
    <row r="30" spans="2:23">
      <c r="B30" s="435">
        <v>28</v>
      </c>
      <c r="C30" s="372">
        <v>27</v>
      </c>
      <c r="D30" s="372">
        <v>15</v>
      </c>
      <c r="E30" s="372">
        <v>8</v>
      </c>
      <c r="F30" s="372">
        <v>18</v>
      </c>
      <c r="G30" s="372">
        <v>4</v>
      </c>
      <c r="H30" s="224"/>
      <c r="I30" s="224"/>
      <c r="J30" s="224"/>
      <c r="K30" s="224"/>
      <c r="L30" s="438">
        <v>72</v>
      </c>
      <c r="M30" s="435">
        <v>81</v>
      </c>
      <c r="N30" s="372">
        <v>5</v>
      </c>
      <c r="O30" s="372">
        <v>5</v>
      </c>
      <c r="P30" s="372">
        <v>4</v>
      </c>
      <c r="Q30" s="372">
        <v>7</v>
      </c>
      <c r="R30" s="372">
        <v>7</v>
      </c>
      <c r="S30" s="224"/>
      <c r="T30" s="224"/>
      <c r="U30" s="224"/>
      <c r="V30" s="224"/>
      <c r="W30" s="438">
        <v>28</v>
      </c>
    </row>
    <row r="31" spans="2:23">
      <c r="B31" s="435">
        <v>29</v>
      </c>
      <c r="C31" s="372">
        <v>18</v>
      </c>
      <c r="D31" s="372">
        <v>6</v>
      </c>
      <c r="E31" s="372">
        <v>11</v>
      </c>
      <c r="F31" s="372">
        <v>18</v>
      </c>
      <c r="G31" s="372">
        <v>4</v>
      </c>
      <c r="H31" s="224"/>
      <c r="I31" s="224"/>
      <c r="J31" s="224"/>
      <c r="K31" s="224"/>
      <c r="L31" s="438">
        <v>57</v>
      </c>
      <c r="M31" s="435">
        <v>82</v>
      </c>
      <c r="N31" s="372">
        <v>5</v>
      </c>
      <c r="O31" s="372">
        <v>7</v>
      </c>
      <c r="P31" s="372">
        <v>6</v>
      </c>
      <c r="Q31" s="372">
        <v>9</v>
      </c>
      <c r="R31" s="372">
        <v>6</v>
      </c>
      <c r="S31" s="224"/>
      <c r="T31" s="224"/>
      <c r="U31" s="224"/>
      <c r="V31" s="224"/>
      <c r="W31" s="438">
        <v>33</v>
      </c>
    </row>
    <row r="32" spans="2:23">
      <c r="B32" s="435">
        <v>30</v>
      </c>
      <c r="C32" s="372">
        <v>18</v>
      </c>
      <c r="D32" s="372">
        <v>13</v>
      </c>
      <c r="E32" s="372">
        <v>14</v>
      </c>
      <c r="F32" s="372">
        <v>17</v>
      </c>
      <c r="G32" s="372">
        <v>3</v>
      </c>
      <c r="H32" s="224"/>
      <c r="I32" s="224"/>
      <c r="J32" s="224"/>
      <c r="K32" s="224"/>
      <c r="L32" s="438">
        <v>65</v>
      </c>
      <c r="M32" s="435">
        <v>83</v>
      </c>
      <c r="N32" s="372">
        <v>8</v>
      </c>
      <c r="O32" s="372">
        <v>6</v>
      </c>
      <c r="P32" s="372">
        <v>8</v>
      </c>
      <c r="Q32" s="372">
        <v>9</v>
      </c>
      <c r="R32" s="372">
        <v>3</v>
      </c>
      <c r="S32" s="224"/>
      <c r="T32" s="224"/>
      <c r="U32" s="224"/>
      <c r="V32" s="224"/>
      <c r="W32" s="438">
        <v>34</v>
      </c>
    </row>
    <row r="33" spans="2:23">
      <c r="B33" s="435">
        <v>31</v>
      </c>
      <c r="C33" s="372">
        <v>23</v>
      </c>
      <c r="D33" s="372">
        <v>14</v>
      </c>
      <c r="E33" s="372">
        <v>10</v>
      </c>
      <c r="F33" s="372">
        <v>19</v>
      </c>
      <c r="G33" s="372">
        <v>2</v>
      </c>
      <c r="H33" s="224"/>
      <c r="I33" s="224"/>
      <c r="J33" s="224"/>
      <c r="K33" s="224"/>
      <c r="L33" s="438">
        <v>68</v>
      </c>
      <c r="M33" s="435">
        <v>84</v>
      </c>
      <c r="N33" s="372">
        <v>3</v>
      </c>
      <c r="O33" s="372">
        <v>4</v>
      </c>
      <c r="P33" s="372">
        <v>6</v>
      </c>
      <c r="Q33" s="372">
        <v>7</v>
      </c>
      <c r="R33" s="372">
        <v>4</v>
      </c>
      <c r="S33" s="224"/>
      <c r="T33" s="224"/>
      <c r="U33" s="224"/>
      <c r="V33" s="224"/>
      <c r="W33" s="438">
        <v>24</v>
      </c>
    </row>
    <row r="34" spans="2:23">
      <c r="B34" s="435">
        <v>32</v>
      </c>
      <c r="C34" s="372">
        <v>17</v>
      </c>
      <c r="D34" s="372">
        <v>10</v>
      </c>
      <c r="E34" s="372">
        <v>16</v>
      </c>
      <c r="F34" s="372">
        <v>16</v>
      </c>
      <c r="G34" s="372">
        <v>8</v>
      </c>
      <c r="H34" s="224"/>
      <c r="I34" s="224"/>
      <c r="J34" s="224"/>
      <c r="K34" s="224"/>
      <c r="L34" s="438">
        <v>67</v>
      </c>
      <c r="M34" s="435">
        <v>85</v>
      </c>
      <c r="N34" s="372">
        <v>6</v>
      </c>
      <c r="O34" s="372">
        <v>8</v>
      </c>
      <c r="P34" s="372">
        <v>7</v>
      </c>
      <c r="Q34" s="372">
        <v>3</v>
      </c>
      <c r="R34" s="372">
        <v>6</v>
      </c>
      <c r="S34" s="224"/>
      <c r="T34" s="224"/>
      <c r="U34" s="224"/>
      <c r="V34" s="224"/>
      <c r="W34" s="438">
        <v>30</v>
      </c>
    </row>
    <row r="35" spans="2:23">
      <c r="B35" s="435">
        <v>33</v>
      </c>
      <c r="C35" s="372">
        <v>20</v>
      </c>
      <c r="D35" s="372">
        <v>10</v>
      </c>
      <c r="E35" s="372">
        <v>9</v>
      </c>
      <c r="F35" s="372">
        <v>24</v>
      </c>
      <c r="G35" s="372">
        <v>3</v>
      </c>
      <c r="H35" s="224"/>
      <c r="I35" s="224"/>
      <c r="J35" s="224"/>
      <c r="K35" s="224"/>
      <c r="L35" s="438">
        <v>66</v>
      </c>
      <c r="M35" s="435">
        <v>86</v>
      </c>
      <c r="N35" s="372">
        <v>5</v>
      </c>
      <c r="O35" s="372">
        <v>6</v>
      </c>
      <c r="P35" s="372">
        <v>4</v>
      </c>
      <c r="Q35" s="372">
        <v>7</v>
      </c>
      <c r="R35" s="372">
        <v>2</v>
      </c>
      <c r="S35" s="224"/>
      <c r="T35" s="224"/>
      <c r="U35" s="224"/>
      <c r="V35" s="224"/>
      <c r="W35" s="438">
        <v>24</v>
      </c>
    </row>
    <row r="36" spans="2:23">
      <c r="B36" s="435">
        <v>34</v>
      </c>
      <c r="C36" s="372">
        <v>26</v>
      </c>
      <c r="D36" s="372">
        <v>11</v>
      </c>
      <c r="E36" s="372">
        <v>15</v>
      </c>
      <c r="F36" s="372">
        <v>24</v>
      </c>
      <c r="G36" s="372">
        <v>6</v>
      </c>
      <c r="H36" s="224"/>
      <c r="I36" s="224"/>
      <c r="J36" s="224"/>
      <c r="K36" s="224"/>
      <c r="L36" s="438">
        <v>82</v>
      </c>
      <c r="M36" s="435">
        <v>87</v>
      </c>
      <c r="N36" s="372">
        <v>4</v>
      </c>
      <c r="O36" s="372">
        <v>4</v>
      </c>
      <c r="P36" s="372">
        <v>3</v>
      </c>
      <c r="Q36" s="372">
        <v>9</v>
      </c>
      <c r="R36" s="372">
        <v>6</v>
      </c>
      <c r="S36" s="224"/>
      <c r="T36" s="224"/>
      <c r="U36" s="224"/>
      <c r="V36" s="224"/>
      <c r="W36" s="438">
        <v>26</v>
      </c>
    </row>
    <row r="37" spans="2:23">
      <c r="B37" s="435">
        <v>35</v>
      </c>
      <c r="C37" s="372">
        <v>25</v>
      </c>
      <c r="D37" s="372">
        <v>23</v>
      </c>
      <c r="E37" s="372">
        <v>22</v>
      </c>
      <c r="F37" s="372">
        <v>23</v>
      </c>
      <c r="G37" s="372">
        <v>5</v>
      </c>
      <c r="H37" s="224"/>
      <c r="I37" s="224"/>
      <c r="J37" s="224"/>
      <c r="K37" s="224"/>
      <c r="L37" s="438">
        <v>98</v>
      </c>
      <c r="M37" s="435">
        <v>88</v>
      </c>
      <c r="N37" s="372">
        <v>3</v>
      </c>
      <c r="O37" s="372">
        <v>1</v>
      </c>
      <c r="P37" s="372">
        <v>4</v>
      </c>
      <c r="Q37" s="372">
        <v>4</v>
      </c>
      <c r="R37" s="372">
        <v>3</v>
      </c>
      <c r="S37" s="224"/>
      <c r="T37" s="224"/>
      <c r="U37" s="224"/>
      <c r="V37" s="224"/>
      <c r="W37" s="438">
        <v>15</v>
      </c>
    </row>
    <row r="38" spans="2:23">
      <c r="B38" s="435">
        <v>36</v>
      </c>
      <c r="C38" s="372">
        <v>19</v>
      </c>
      <c r="D38" s="372">
        <v>14</v>
      </c>
      <c r="E38" s="372">
        <v>13</v>
      </c>
      <c r="F38" s="372">
        <v>24</v>
      </c>
      <c r="G38" s="372">
        <v>9</v>
      </c>
      <c r="H38" s="224"/>
      <c r="I38" s="224"/>
      <c r="J38" s="224"/>
      <c r="K38" s="224"/>
      <c r="L38" s="438">
        <v>79</v>
      </c>
      <c r="M38" s="435">
        <v>89</v>
      </c>
      <c r="N38" s="372">
        <v>4</v>
      </c>
      <c r="O38" s="372">
        <v>3</v>
      </c>
      <c r="P38" s="372">
        <v>3</v>
      </c>
      <c r="Q38" s="372">
        <v>4</v>
      </c>
      <c r="R38" s="372">
        <v>1</v>
      </c>
      <c r="S38" s="224"/>
      <c r="T38" s="224"/>
      <c r="U38" s="224"/>
      <c r="V38" s="224"/>
      <c r="W38" s="438">
        <v>15</v>
      </c>
    </row>
    <row r="39" spans="2:23">
      <c r="B39" s="435">
        <v>37</v>
      </c>
      <c r="C39" s="372">
        <v>35</v>
      </c>
      <c r="D39" s="372">
        <v>25</v>
      </c>
      <c r="E39" s="372">
        <v>16</v>
      </c>
      <c r="F39" s="372">
        <v>19</v>
      </c>
      <c r="G39" s="372">
        <v>6</v>
      </c>
      <c r="H39" s="224"/>
      <c r="I39" s="224"/>
      <c r="J39" s="224"/>
      <c r="K39" s="224"/>
      <c r="L39" s="438">
        <v>101</v>
      </c>
      <c r="M39" s="435">
        <v>90</v>
      </c>
      <c r="N39" s="372">
        <v>0</v>
      </c>
      <c r="O39" s="372">
        <v>2</v>
      </c>
      <c r="P39" s="372">
        <v>5</v>
      </c>
      <c r="Q39" s="372">
        <v>3</v>
      </c>
      <c r="R39" s="372">
        <v>1</v>
      </c>
      <c r="S39" s="224"/>
      <c r="T39" s="224"/>
      <c r="U39" s="224"/>
      <c r="V39" s="224"/>
      <c r="W39" s="438">
        <v>11</v>
      </c>
    </row>
    <row r="40" spans="2:23">
      <c r="B40" s="435">
        <v>38</v>
      </c>
      <c r="C40" s="372">
        <v>36</v>
      </c>
      <c r="D40" s="372">
        <v>16</v>
      </c>
      <c r="E40" s="372">
        <v>14</v>
      </c>
      <c r="F40" s="372">
        <v>28</v>
      </c>
      <c r="G40" s="372">
        <v>2</v>
      </c>
      <c r="H40" s="224"/>
      <c r="I40" s="224"/>
      <c r="J40" s="224"/>
      <c r="K40" s="224"/>
      <c r="L40" s="438">
        <v>96</v>
      </c>
      <c r="M40" s="435">
        <v>91</v>
      </c>
      <c r="N40" s="372">
        <v>4</v>
      </c>
      <c r="O40" s="372">
        <v>4</v>
      </c>
      <c r="P40" s="372">
        <v>3</v>
      </c>
      <c r="Q40" s="372">
        <v>6</v>
      </c>
      <c r="R40" s="372">
        <v>0</v>
      </c>
      <c r="S40" s="224"/>
      <c r="T40" s="224"/>
      <c r="U40" s="224"/>
      <c r="V40" s="224"/>
      <c r="W40" s="438">
        <v>17</v>
      </c>
    </row>
    <row r="41" spans="2:23">
      <c r="B41" s="435">
        <v>39</v>
      </c>
      <c r="C41" s="372">
        <v>31</v>
      </c>
      <c r="D41" s="372">
        <v>14</v>
      </c>
      <c r="E41" s="372">
        <v>21</v>
      </c>
      <c r="F41" s="372">
        <v>29</v>
      </c>
      <c r="G41" s="372">
        <v>6</v>
      </c>
      <c r="H41" s="224"/>
      <c r="I41" s="224"/>
      <c r="J41" s="224"/>
      <c r="K41" s="224"/>
      <c r="L41" s="438">
        <v>101</v>
      </c>
      <c r="M41" s="435">
        <v>92</v>
      </c>
      <c r="N41" s="372">
        <v>4</v>
      </c>
      <c r="O41" s="372">
        <v>1</v>
      </c>
      <c r="P41" s="372">
        <v>0</v>
      </c>
      <c r="Q41" s="372">
        <v>4</v>
      </c>
      <c r="R41" s="372">
        <v>2</v>
      </c>
      <c r="S41" s="224"/>
      <c r="T41" s="224"/>
      <c r="U41" s="224"/>
      <c r="V41" s="224"/>
      <c r="W41" s="438">
        <v>11</v>
      </c>
    </row>
    <row r="42" spans="2:23">
      <c r="B42" s="435">
        <v>40</v>
      </c>
      <c r="C42" s="372">
        <v>29</v>
      </c>
      <c r="D42" s="372">
        <v>18</v>
      </c>
      <c r="E42" s="372">
        <v>17</v>
      </c>
      <c r="F42" s="372">
        <v>16</v>
      </c>
      <c r="G42" s="372">
        <v>7</v>
      </c>
      <c r="H42" s="224"/>
      <c r="I42" s="224"/>
      <c r="J42" s="224"/>
      <c r="K42" s="224"/>
      <c r="L42" s="438">
        <v>87</v>
      </c>
      <c r="M42" s="435">
        <v>93</v>
      </c>
      <c r="N42" s="372">
        <v>0</v>
      </c>
      <c r="O42" s="372">
        <v>0</v>
      </c>
      <c r="P42" s="372">
        <v>0</v>
      </c>
      <c r="Q42" s="372">
        <v>4</v>
      </c>
      <c r="R42" s="372">
        <v>1</v>
      </c>
      <c r="S42" s="224"/>
      <c r="T42" s="224"/>
      <c r="U42" s="224"/>
      <c r="V42" s="224"/>
      <c r="W42" s="438">
        <v>5</v>
      </c>
    </row>
    <row r="43" spans="2:23">
      <c r="B43" s="435">
        <v>41</v>
      </c>
      <c r="C43" s="372">
        <v>32</v>
      </c>
      <c r="D43" s="372">
        <v>11</v>
      </c>
      <c r="E43" s="372">
        <v>13</v>
      </c>
      <c r="F43" s="372">
        <v>20</v>
      </c>
      <c r="G43" s="372">
        <v>5</v>
      </c>
      <c r="H43" s="224"/>
      <c r="I43" s="224"/>
      <c r="J43" s="224"/>
      <c r="K43" s="224"/>
      <c r="L43" s="438">
        <v>81</v>
      </c>
      <c r="M43" s="435">
        <v>94</v>
      </c>
      <c r="N43" s="372">
        <v>1</v>
      </c>
      <c r="O43" s="372">
        <v>2</v>
      </c>
      <c r="P43" s="372">
        <v>2</v>
      </c>
      <c r="Q43" s="372">
        <v>3</v>
      </c>
      <c r="R43" s="372">
        <v>1</v>
      </c>
      <c r="S43" s="224"/>
      <c r="T43" s="224"/>
      <c r="U43" s="224"/>
      <c r="V43" s="224"/>
      <c r="W43" s="438">
        <v>9</v>
      </c>
    </row>
    <row r="44" spans="2:23">
      <c r="B44" s="435">
        <v>42</v>
      </c>
      <c r="C44" s="372">
        <v>47</v>
      </c>
      <c r="D44" s="372">
        <v>13</v>
      </c>
      <c r="E44" s="372">
        <v>19</v>
      </c>
      <c r="F44" s="372">
        <v>35</v>
      </c>
      <c r="G44" s="372">
        <v>7</v>
      </c>
      <c r="H44" s="224"/>
      <c r="I44" s="224"/>
      <c r="J44" s="224"/>
      <c r="K44" s="224"/>
      <c r="L44" s="438">
        <v>121</v>
      </c>
      <c r="M44" s="435">
        <v>95</v>
      </c>
      <c r="N44" s="372">
        <v>1</v>
      </c>
      <c r="O44" s="372">
        <v>0</v>
      </c>
      <c r="P44" s="372">
        <v>1</v>
      </c>
      <c r="Q44" s="372">
        <v>1</v>
      </c>
      <c r="R44" s="372">
        <v>0</v>
      </c>
      <c r="S44" s="224"/>
      <c r="T44" s="224"/>
      <c r="U44" s="224"/>
      <c r="V44" s="224"/>
      <c r="W44" s="438">
        <v>3</v>
      </c>
    </row>
    <row r="45" spans="2:23">
      <c r="B45" s="435">
        <v>43</v>
      </c>
      <c r="C45" s="372">
        <v>31</v>
      </c>
      <c r="D45" s="372">
        <v>18</v>
      </c>
      <c r="E45" s="372">
        <v>16</v>
      </c>
      <c r="F45" s="372">
        <v>25</v>
      </c>
      <c r="G45" s="372">
        <v>6</v>
      </c>
      <c r="H45" s="224"/>
      <c r="I45" s="224"/>
      <c r="J45" s="224"/>
      <c r="K45" s="224"/>
      <c r="L45" s="438">
        <v>96</v>
      </c>
      <c r="M45" s="435">
        <v>96</v>
      </c>
      <c r="N45" s="372">
        <v>0</v>
      </c>
      <c r="O45" s="372">
        <v>0</v>
      </c>
      <c r="P45" s="372">
        <v>0</v>
      </c>
      <c r="Q45" s="372">
        <v>1</v>
      </c>
      <c r="R45" s="372">
        <v>0</v>
      </c>
      <c r="S45" s="224"/>
      <c r="T45" s="224"/>
      <c r="U45" s="224"/>
      <c r="V45" s="224"/>
      <c r="W45" s="438">
        <v>1</v>
      </c>
    </row>
    <row r="46" spans="2:23">
      <c r="B46" s="435">
        <v>44</v>
      </c>
      <c r="C46" s="372">
        <v>39</v>
      </c>
      <c r="D46" s="372">
        <v>24</v>
      </c>
      <c r="E46" s="372">
        <v>12</v>
      </c>
      <c r="F46" s="372">
        <v>31</v>
      </c>
      <c r="G46" s="372">
        <v>6</v>
      </c>
      <c r="H46" s="224"/>
      <c r="I46" s="224"/>
      <c r="J46" s="224"/>
      <c r="K46" s="224"/>
      <c r="L46" s="438">
        <v>112</v>
      </c>
      <c r="M46" s="435">
        <v>97</v>
      </c>
      <c r="N46" s="372">
        <v>2</v>
      </c>
      <c r="O46" s="372">
        <v>0</v>
      </c>
      <c r="P46" s="372">
        <v>0</v>
      </c>
      <c r="Q46" s="372">
        <v>0</v>
      </c>
      <c r="R46" s="372">
        <v>0</v>
      </c>
      <c r="S46" s="224"/>
      <c r="T46" s="224"/>
      <c r="U46" s="224"/>
      <c r="V46" s="224"/>
      <c r="W46" s="438">
        <v>2</v>
      </c>
    </row>
    <row r="47" spans="2:23">
      <c r="B47" s="435">
        <v>45</v>
      </c>
      <c r="C47" s="372">
        <v>36</v>
      </c>
      <c r="D47" s="372">
        <v>22</v>
      </c>
      <c r="E47" s="372">
        <v>18</v>
      </c>
      <c r="F47" s="372">
        <v>27</v>
      </c>
      <c r="G47" s="372">
        <v>3</v>
      </c>
      <c r="H47" s="224"/>
      <c r="I47" s="224"/>
      <c r="J47" s="224"/>
      <c r="K47" s="224"/>
      <c r="L47" s="438">
        <v>106</v>
      </c>
      <c r="M47" s="435">
        <v>98</v>
      </c>
      <c r="N47" s="372">
        <v>0</v>
      </c>
      <c r="O47" s="372">
        <v>0</v>
      </c>
      <c r="P47" s="372">
        <v>0</v>
      </c>
      <c r="Q47" s="372">
        <v>0</v>
      </c>
      <c r="R47" s="372">
        <v>0</v>
      </c>
      <c r="S47" s="224"/>
      <c r="T47" s="224"/>
      <c r="U47" s="224"/>
      <c r="V47" s="224"/>
      <c r="W47" s="438">
        <v>0</v>
      </c>
    </row>
    <row r="48" spans="2:23">
      <c r="B48" s="435">
        <v>46</v>
      </c>
      <c r="C48" s="372">
        <v>34</v>
      </c>
      <c r="D48" s="372">
        <v>23</v>
      </c>
      <c r="E48" s="372">
        <v>21</v>
      </c>
      <c r="F48" s="372">
        <v>26</v>
      </c>
      <c r="G48" s="372">
        <v>7</v>
      </c>
      <c r="H48" s="224"/>
      <c r="I48" s="224"/>
      <c r="J48" s="224"/>
      <c r="K48" s="224"/>
      <c r="L48" s="438">
        <v>111</v>
      </c>
      <c r="M48" s="435">
        <v>99</v>
      </c>
      <c r="N48" s="372">
        <v>0</v>
      </c>
      <c r="O48" s="372">
        <v>0</v>
      </c>
      <c r="P48" s="372">
        <v>0</v>
      </c>
      <c r="Q48" s="372">
        <v>0</v>
      </c>
      <c r="R48" s="372">
        <v>0</v>
      </c>
      <c r="S48" s="224"/>
      <c r="T48" s="224"/>
      <c r="U48" s="224"/>
      <c r="V48" s="224"/>
      <c r="W48" s="438">
        <v>0</v>
      </c>
    </row>
    <row r="49" spans="2:23">
      <c r="B49" s="435">
        <v>47</v>
      </c>
      <c r="C49" s="372">
        <v>34</v>
      </c>
      <c r="D49" s="372">
        <v>24</v>
      </c>
      <c r="E49" s="372">
        <v>13</v>
      </c>
      <c r="F49" s="372">
        <v>20</v>
      </c>
      <c r="G49" s="372">
        <v>8</v>
      </c>
      <c r="H49" s="224"/>
      <c r="I49" s="224"/>
      <c r="J49" s="224"/>
      <c r="K49" s="224"/>
      <c r="L49" s="438">
        <v>99</v>
      </c>
      <c r="M49" s="435">
        <v>100</v>
      </c>
      <c r="N49" s="372">
        <v>0</v>
      </c>
      <c r="O49" s="372">
        <v>0</v>
      </c>
      <c r="P49" s="372">
        <v>0</v>
      </c>
      <c r="Q49" s="372">
        <v>0</v>
      </c>
      <c r="R49" s="372">
        <v>0</v>
      </c>
      <c r="S49" s="224"/>
      <c r="T49" s="224"/>
      <c r="U49" s="224"/>
      <c r="V49" s="224"/>
      <c r="W49" s="438">
        <v>0</v>
      </c>
    </row>
    <row r="50" spans="2:23">
      <c r="B50" s="435">
        <v>48</v>
      </c>
      <c r="C50" s="372">
        <v>48</v>
      </c>
      <c r="D50" s="372">
        <v>23</v>
      </c>
      <c r="E50" s="372">
        <v>15</v>
      </c>
      <c r="F50" s="372">
        <v>27</v>
      </c>
      <c r="G50" s="372">
        <v>3</v>
      </c>
      <c r="H50" s="224"/>
      <c r="I50" s="224"/>
      <c r="J50" s="224"/>
      <c r="K50" s="224"/>
      <c r="L50" s="438">
        <v>116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372">
        <v>0</v>
      </c>
      <c r="S50" s="224"/>
      <c r="T50" s="224"/>
      <c r="U50" s="224"/>
      <c r="V50" s="224"/>
      <c r="W50" s="438">
        <v>0</v>
      </c>
    </row>
    <row r="51" spans="2:23">
      <c r="B51" s="435">
        <v>49</v>
      </c>
      <c r="C51" s="372">
        <v>31</v>
      </c>
      <c r="D51" s="372">
        <v>28</v>
      </c>
      <c r="E51" s="372">
        <v>18</v>
      </c>
      <c r="F51" s="372">
        <v>31</v>
      </c>
      <c r="G51" s="372">
        <v>3</v>
      </c>
      <c r="H51" s="224"/>
      <c r="I51" s="224"/>
      <c r="J51" s="224"/>
      <c r="K51" s="224"/>
      <c r="L51" s="438">
        <v>111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372">
        <v>0</v>
      </c>
      <c r="S51" s="224"/>
      <c r="T51" s="224"/>
      <c r="U51" s="224"/>
      <c r="V51" s="224"/>
      <c r="W51" s="438">
        <v>0</v>
      </c>
    </row>
    <row r="52" spans="2:23">
      <c r="B52" s="435">
        <v>50</v>
      </c>
      <c r="C52" s="372">
        <v>36</v>
      </c>
      <c r="D52" s="372">
        <v>20</v>
      </c>
      <c r="E52" s="372">
        <v>18</v>
      </c>
      <c r="F52" s="372">
        <v>28</v>
      </c>
      <c r="G52" s="372">
        <v>13</v>
      </c>
      <c r="H52" s="224"/>
      <c r="I52" s="224"/>
      <c r="J52" s="224"/>
      <c r="K52" s="224"/>
      <c r="L52" s="438">
        <v>115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372">
        <v>0</v>
      </c>
      <c r="S52" s="224"/>
      <c r="T52" s="224"/>
      <c r="U52" s="224"/>
      <c r="V52" s="224"/>
      <c r="W52" s="438">
        <v>0</v>
      </c>
    </row>
    <row r="53" spans="2:23">
      <c r="B53" s="435">
        <v>51</v>
      </c>
      <c r="C53" s="372">
        <v>35</v>
      </c>
      <c r="D53" s="372">
        <v>24</v>
      </c>
      <c r="E53" s="372">
        <v>17</v>
      </c>
      <c r="F53" s="372">
        <v>21</v>
      </c>
      <c r="G53" s="372">
        <v>8</v>
      </c>
      <c r="H53" s="224"/>
      <c r="I53" s="224"/>
      <c r="J53" s="224"/>
      <c r="K53" s="224"/>
      <c r="L53" s="438">
        <v>105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372">
        <v>0</v>
      </c>
      <c r="S53" s="224"/>
      <c r="T53" s="224"/>
      <c r="U53" s="224"/>
      <c r="V53" s="224"/>
      <c r="W53" s="438">
        <v>0</v>
      </c>
    </row>
    <row r="54" spans="2:23">
      <c r="B54" s="436">
        <v>52</v>
      </c>
      <c r="C54" s="372">
        <v>38</v>
      </c>
      <c r="D54" s="372">
        <v>31</v>
      </c>
      <c r="E54" s="372">
        <v>19</v>
      </c>
      <c r="F54" s="372">
        <v>21</v>
      </c>
      <c r="G54" s="372">
        <v>2</v>
      </c>
      <c r="H54" s="225"/>
      <c r="I54" s="225"/>
      <c r="J54" s="225"/>
      <c r="K54" s="225"/>
      <c r="L54" s="438">
        <v>111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226"/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1947</v>
      </c>
      <c r="O55" s="441">
        <v>1247</v>
      </c>
      <c r="P55" s="441">
        <v>1029</v>
      </c>
      <c r="Q55" s="441">
        <v>1562</v>
      </c>
      <c r="R55" s="439">
        <v>471</v>
      </c>
      <c r="S55" s="439"/>
      <c r="T55" s="439"/>
      <c r="U55" s="439"/>
      <c r="V55" s="439"/>
      <c r="W55" s="439">
        <v>6256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17</v>
      </c>
      <c r="D2" s="372">
        <v>3</v>
      </c>
      <c r="E2" s="372">
        <v>6</v>
      </c>
      <c r="F2" s="372">
        <v>12</v>
      </c>
      <c r="G2" s="372">
        <v>2</v>
      </c>
      <c r="H2" s="224"/>
      <c r="I2" s="224"/>
      <c r="J2" s="224"/>
      <c r="K2" s="224"/>
      <c r="L2" s="438">
        <v>40</v>
      </c>
      <c r="M2" s="435">
        <v>53</v>
      </c>
      <c r="N2" s="372">
        <v>30</v>
      </c>
      <c r="O2" s="372">
        <v>13</v>
      </c>
      <c r="P2" s="372">
        <v>10</v>
      </c>
      <c r="Q2" s="372">
        <v>13</v>
      </c>
      <c r="R2" s="372">
        <v>4</v>
      </c>
      <c r="S2" s="224"/>
      <c r="T2" s="224"/>
      <c r="U2" s="224"/>
      <c r="V2" s="224"/>
      <c r="W2" s="438">
        <v>70</v>
      </c>
    </row>
    <row r="3" spans="2:23">
      <c r="B3" s="435">
        <v>1</v>
      </c>
      <c r="C3" s="372">
        <v>14</v>
      </c>
      <c r="D3" s="372">
        <v>9</v>
      </c>
      <c r="E3" s="372">
        <v>5</v>
      </c>
      <c r="F3" s="372">
        <v>12</v>
      </c>
      <c r="G3" s="372">
        <v>0</v>
      </c>
      <c r="H3" s="224"/>
      <c r="I3" s="224"/>
      <c r="J3" s="224"/>
      <c r="K3" s="224"/>
      <c r="L3" s="438">
        <v>40</v>
      </c>
      <c r="M3" s="435">
        <v>54</v>
      </c>
      <c r="N3" s="372">
        <v>31</v>
      </c>
      <c r="O3" s="372">
        <v>24</v>
      </c>
      <c r="P3" s="372">
        <v>15</v>
      </c>
      <c r="Q3" s="372">
        <v>23</v>
      </c>
      <c r="R3" s="372">
        <v>8</v>
      </c>
      <c r="S3" s="224"/>
      <c r="T3" s="224"/>
      <c r="U3" s="224"/>
      <c r="V3" s="224"/>
      <c r="W3" s="438">
        <v>101</v>
      </c>
    </row>
    <row r="4" spans="2:23">
      <c r="B4" s="435">
        <v>2</v>
      </c>
      <c r="C4" s="372">
        <v>18</v>
      </c>
      <c r="D4" s="372">
        <v>6</v>
      </c>
      <c r="E4" s="372">
        <v>7</v>
      </c>
      <c r="F4" s="372">
        <v>13</v>
      </c>
      <c r="G4" s="372">
        <v>1</v>
      </c>
      <c r="H4" s="224"/>
      <c r="I4" s="224"/>
      <c r="J4" s="224"/>
      <c r="K4" s="224"/>
      <c r="L4" s="438">
        <v>45</v>
      </c>
      <c r="M4" s="435">
        <v>55</v>
      </c>
      <c r="N4" s="372">
        <v>21</v>
      </c>
      <c r="O4" s="372">
        <v>22</v>
      </c>
      <c r="P4" s="372">
        <v>15</v>
      </c>
      <c r="Q4" s="372">
        <v>25</v>
      </c>
      <c r="R4" s="372">
        <v>7</v>
      </c>
      <c r="S4" s="224"/>
      <c r="T4" s="224"/>
      <c r="U4" s="224"/>
      <c r="V4" s="224"/>
      <c r="W4" s="438">
        <v>90</v>
      </c>
    </row>
    <row r="5" spans="2:23">
      <c r="B5" s="435">
        <v>3</v>
      </c>
      <c r="C5" s="372">
        <v>13</v>
      </c>
      <c r="D5" s="372">
        <v>10</v>
      </c>
      <c r="E5" s="372">
        <v>9</v>
      </c>
      <c r="F5" s="372">
        <v>12</v>
      </c>
      <c r="G5" s="372">
        <v>2</v>
      </c>
      <c r="H5" s="224"/>
      <c r="I5" s="224"/>
      <c r="J5" s="224"/>
      <c r="K5" s="224"/>
      <c r="L5" s="438">
        <v>46</v>
      </c>
      <c r="M5" s="435">
        <v>56</v>
      </c>
      <c r="N5" s="372">
        <v>26</v>
      </c>
      <c r="O5" s="372">
        <v>24</v>
      </c>
      <c r="P5" s="372">
        <v>17</v>
      </c>
      <c r="Q5" s="372">
        <v>25</v>
      </c>
      <c r="R5" s="372">
        <v>6</v>
      </c>
      <c r="S5" s="224"/>
      <c r="T5" s="224"/>
      <c r="U5" s="224"/>
      <c r="V5" s="224"/>
      <c r="W5" s="438">
        <v>98</v>
      </c>
    </row>
    <row r="6" spans="2:23">
      <c r="B6" s="435">
        <v>4</v>
      </c>
      <c r="C6" s="372">
        <v>16</v>
      </c>
      <c r="D6" s="372">
        <v>13</v>
      </c>
      <c r="E6" s="372">
        <v>7</v>
      </c>
      <c r="F6" s="372">
        <v>15</v>
      </c>
      <c r="G6" s="372">
        <v>1</v>
      </c>
      <c r="H6" s="224"/>
      <c r="I6" s="224"/>
      <c r="J6" s="224"/>
      <c r="K6" s="224"/>
      <c r="L6" s="438">
        <v>52</v>
      </c>
      <c r="M6" s="435">
        <v>57</v>
      </c>
      <c r="N6" s="372">
        <v>26</v>
      </c>
      <c r="O6" s="372">
        <v>13</v>
      </c>
      <c r="P6" s="372">
        <v>12</v>
      </c>
      <c r="Q6" s="372">
        <v>19</v>
      </c>
      <c r="R6" s="372">
        <v>6</v>
      </c>
      <c r="S6" s="224"/>
      <c r="T6" s="224"/>
      <c r="U6" s="224"/>
      <c r="V6" s="224"/>
      <c r="W6" s="438">
        <v>76</v>
      </c>
    </row>
    <row r="7" spans="2:23">
      <c r="B7" s="435">
        <v>5</v>
      </c>
      <c r="C7" s="372">
        <v>27</v>
      </c>
      <c r="D7" s="372">
        <v>8</v>
      </c>
      <c r="E7" s="372">
        <v>9</v>
      </c>
      <c r="F7" s="372">
        <v>16</v>
      </c>
      <c r="G7" s="372">
        <v>1</v>
      </c>
      <c r="H7" s="224"/>
      <c r="I7" s="224"/>
      <c r="J7" s="224"/>
      <c r="K7" s="224"/>
      <c r="L7" s="438">
        <v>61</v>
      </c>
      <c r="M7" s="435">
        <v>58</v>
      </c>
      <c r="N7" s="372">
        <v>20</v>
      </c>
      <c r="O7" s="372">
        <v>13</v>
      </c>
      <c r="P7" s="372">
        <v>9</v>
      </c>
      <c r="Q7" s="372">
        <v>19</v>
      </c>
      <c r="R7" s="372">
        <v>7</v>
      </c>
      <c r="S7" s="224"/>
      <c r="T7" s="224"/>
      <c r="U7" s="224"/>
      <c r="V7" s="224"/>
      <c r="W7" s="438">
        <v>68</v>
      </c>
    </row>
    <row r="8" spans="2:23">
      <c r="B8" s="435">
        <v>6</v>
      </c>
      <c r="C8" s="372">
        <v>23</v>
      </c>
      <c r="D8" s="372">
        <v>16</v>
      </c>
      <c r="E8" s="372">
        <v>13</v>
      </c>
      <c r="F8" s="372">
        <v>20</v>
      </c>
      <c r="G8" s="372">
        <v>4</v>
      </c>
      <c r="H8" s="224"/>
      <c r="I8" s="224"/>
      <c r="J8" s="224"/>
      <c r="K8" s="224"/>
      <c r="L8" s="438">
        <v>76</v>
      </c>
      <c r="M8" s="435">
        <v>59</v>
      </c>
      <c r="N8" s="372">
        <v>18</v>
      </c>
      <c r="O8" s="372">
        <v>19</v>
      </c>
      <c r="P8" s="372">
        <v>6</v>
      </c>
      <c r="Q8" s="372">
        <v>11</v>
      </c>
      <c r="R8" s="372">
        <v>7</v>
      </c>
      <c r="S8" s="224"/>
      <c r="T8" s="224"/>
      <c r="U8" s="224"/>
      <c r="V8" s="224"/>
      <c r="W8" s="438">
        <v>61</v>
      </c>
    </row>
    <row r="9" spans="2:23">
      <c r="B9" s="435">
        <v>7</v>
      </c>
      <c r="C9" s="372">
        <v>14</v>
      </c>
      <c r="D9" s="372">
        <v>15</v>
      </c>
      <c r="E9" s="372">
        <v>9</v>
      </c>
      <c r="F9" s="372">
        <v>12</v>
      </c>
      <c r="G9" s="372">
        <v>1</v>
      </c>
      <c r="H9" s="224"/>
      <c r="I9" s="224"/>
      <c r="J9" s="224"/>
      <c r="K9" s="224"/>
      <c r="L9" s="438">
        <v>51</v>
      </c>
      <c r="M9" s="435">
        <v>60</v>
      </c>
      <c r="N9" s="372">
        <v>21</v>
      </c>
      <c r="O9" s="372">
        <v>12</v>
      </c>
      <c r="P9" s="372">
        <v>11</v>
      </c>
      <c r="Q9" s="372">
        <v>25</v>
      </c>
      <c r="R9" s="372">
        <v>7</v>
      </c>
      <c r="S9" s="224"/>
      <c r="T9" s="224"/>
      <c r="U9" s="224"/>
      <c r="V9" s="224"/>
      <c r="W9" s="438">
        <v>76</v>
      </c>
    </row>
    <row r="10" spans="2:23">
      <c r="B10" s="435">
        <v>8</v>
      </c>
      <c r="C10" s="372">
        <v>26</v>
      </c>
      <c r="D10" s="372">
        <v>8</v>
      </c>
      <c r="E10" s="372">
        <v>6</v>
      </c>
      <c r="F10" s="372">
        <v>17</v>
      </c>
      <c r="G10" s="372">
        <v>3</v>
      </c>
      <c r="H10" s="224"/>
      <c r="I10" s="224"/>
      <c r="J10" s="224"/>
      <c r="K10" s="224"/>
      <c r="L10" s="438">
        <v>60</v>
      </c>
      <c r="M10" s="435">
        <v>61</v>
      </c>
      <c r="N10" s="372">
        <v>20</v>
      </c>
      <c r="O10" s="372">
        <v>13</v>
      </c>
      <c r="P10" s="372">
        <v>12</v>
      </c>
      <c r="Q10" s="372">
        <v>17</v>
      </c>
      <c r="R10" s="372">
        <v>11</v>
      </c>
      <c r="S10" s="224"/>
      <c r="T10" s="224"/>
      <c r="U10" s="224"/>
      <c r="V10" s="224"/>
      <c r="W10" s="438">
        <v>73</v>
      </c>
    </row>
    <row r="11" spans="2:23">
      <c r="B11" s="435">
        <v>9</v>
      </c>
      <c r="C11" s="372">
        <v>19</v>
      </c>
      <c r="D11" s="372">
        <v>14</v>
      </c>
      <c r="E11" s="372">
        <v>11</v>
      </c>
      <c r="F11" s="372">
        <v>12</v>
      </c>
      <c r="G11" s="372">
        <v>4</v>
      </c>
      <c r="H11" s="224"/>
      <c r="I11" s="224"/>
      <c r="J11" s="224"/>
      <c r="K11" s="224"/>
      <c r="L11" s="438">
        <v>60</v>
      </c>
      <c r="M11" s="435">
        <v>62</v>
      </c>
      <c r="N11" s="372">
        <v>20</v>
      </c>
      <c r="O11" s="372">
        <v>12</v>
      </c>
      <c r="P11" s="372">
        <v>11</v>
      </c>
      <c r="Q11" s="372">
        <v>8</v>
      </c>
      <c r="R11" s="372">
        <v>4</v>
      </c>
      <c r="S11" s="224"/>
      <c r="T11" s="224"/>
      <c r="U11" s="224"/>
      <c r="V11" s="224"/>
      <c r="W11" s="438">
        <v>55</v>
      </c>
    </row>
    <row r="12" spans="2:23">
      <c r="B12" s="435">
        <v>10</v>
      </c>
      <c r="C12" s="372">
        <v>20</v>
      </c>
      <c r="D12" s="372">
        <v>18</v>
      </c>
      <c r="E12" s="372">
        <v>12</v>
      </c>
      <c r="F12" s="372">
        <v>17</v>
      </c>
      <c r="G12" s="372">
        <v>2</v>
      </c>
      <c r="H12" s="224"/>
      <c r="I12" s="224"/>
      <c r="J12" s="224"/>
      <c r="K12" s="224"/>
      <c r="L12" s="438">
        <v>69</v>
      </c>
      <c r="M12" s="435">
        <v>63</v>
      </c>
      <c r="N12" s="372">
        <v>17</v>
      </c>
      <c r="O12" s="372">
        <v>8</v>
      </c>
      <c r="P12" s="372">
        <v>11</v>
      </c>
      <c r="Q12" s="372">
        <v>17</v>
      </c>
      <c r="R12" s="372">
        <v>3</v>
      </c>
      <c r="S12" s="224"/>
      <c r="T12" s="224"/>
      <c r="U12" s="224"/>
      <c r="V12" s="224"/>
      <c r="W12" s="438">
        <v>56</v>
      </c>
    </row>
    <row r="13" spans="2:23">
      <c r="B13" s="435">
        <v>11</v>
      </c>
      <c r="C13" s="372">
        <v>16</v>
      </c>
      <c r="D13" s="372">
        <v>6</v>
      </c>
      <c r="E13" s="372">
        <v>13</v>
      </c>
      <c r="F13" s="372">
        <v>8</v>
      </c>
      <c r="G13" s="372">
        <v>1</v>
      </c>
      <c r="H13" s="224"/>
      <c r="I13" s="224"/>
      <c r="J13" s="224"/>
      <c r="K13" s="224"/>
      <c r="L13" s="438">
        <v>44</v>
      </c>
      <c r="M13" s="435">
        <v>64</v>
      </c>
      <c r="N13" s="372">
        <v>15</v>
      </c>
      <c r="O13" s="372">
        <v>12</v>
      </c>
      <c r="P13" s="372">
        <v>10</v>
      </c>
      <c r="Q13" s="372">
        <v>13</v>
      </c>
      <c r="R13" s="372">
        <v>6</v>
      </c>
      <c r="S13" s="224"/>
      <c r="T13" s="224"/>
      <c r="U13" s="224"/>
      <c r="V13" s="224"/>
      <c r="W13" s="438">
        <v>56</v>
      </c>
    </row>
    <row r="14" spans="2:23">
      <c r="B14" s="435">
        <v>12</v>
      </c>
      <c r="C14" s="372">
        <v>15</v>
      </c>
      <c r="D14" s="372">
        <v>12</v>
      </c>
      <c r="E14" s="372">
        <v>10</v>
      </c>
      <c r="F14" s="372">
        <v>16</v>
      </c>
      <c r="G14" s="372">
        <v>4</v>
      </c>
      <c r="H14" s="224"/>
      <c r="I14" s="224"/>
      <c r="J14" s="224"/>
      <c r="K14" s="224"/>
      <c r="L14" s="438">
        <v>57</v>
      </c>
      <c r="M14" s="435">
        <v>65</v>
      </c>
      <c r="N14" s="372">
        <v>11</v>
      </c>
      <c r="O14" s="372">
        <v>7</v>
      </c>
      <c r="P14" s="372">
        <v>3</v>
      </c>
      <c r="Q14" s="372">
        <v>13</v>
      </c>
      <c r="R14" s="372">
        <v>3</v>
      </c>
      <c r="S14" s="224"/>
      <c r="T14" s="224"/>
      <c r="U14" s="224"/>
      <c r="V14" s="224"/>
      <c r="W14" s="438">
        <v>37</v>
      </c>
    </row>
    <row r="15" spans="2:23">
      <c r="B15" s="435">
        <v>13</v>
      </c>
      <c r="C15" s="372">
        <v>28</v>
      </c>
      <c r="D15" s="372">
        <v>15</v>
      </c>
      <c r="E15" s="372">
        <v>13</v>
      </c>
      <c r="F15" s="372">
        <v>15</v>
      </c>
      <c r="G15" s="372">
        <v>4</v>
      </c>
      <c r="H15" s="224"/>
      <c r="I15" s="224"/>
      <c r="J15" s="224"/>
      <c r="K15" s="224"/>
      <c r="L15" s="438">
        <v>75</v>
      </c>
      <c r="M15" s="435">
        <v>66</v>
      </c>
      <c r="N15" s="372">
        <v>18</v>
      </c>
      <c r="O15" s="372">
        <v>13</v>
      </c>
      <c r="P15" s="372">
        <v>10</v>
      </c>
      <c r="Q15" s="372">
        <v>14</v>
      </c>
      <c r="R15" s="372">
        <v>8</v>
      </c>
      <c r="S15" s="224"/>
      <c r="T15" s="224"/>
      <c r="U15" s="224"/>
      <c r="V15" s="224"/>
      <c r="W15" s="438">
        <v>63</v>
      </c>
    </row>
    <row r="16" spans="2:23">
      <c r="B16" s="435">
        <v>14</v>
      </c>
      <c r="C16" s="372">
        <v>18</v>
      </c>
      <c r="D16" s="372">
        <v>14</v>
      </c>
      <c r="E16" s="372">
        <v>12</v>
      </c>
      <c r="F16" s="372">
        <v>7</v>
      </c>
      <c r="G16" s="372">
        <v>4</v>
      </c>
      <c r="H16" s="224"/>
      <c r="I16" s="224"/>
      <c r="J16" s="224"/>
      <c r="K16" s="224"/>
      <c r="L16" s="438">
        <v>55</v>
      </c>
      <c r="M16" s="435">
        <v>67</v>
      </c>
      <c r="N16" s="372">
        <v>9</v>
      </c>
      <c r="O16" s="372">
        <v>9</v>
      </c>
      <c r="P16" s="372">
        <v>11</v>
      </c>
      <c r="Q16" s="372">
        <v>15</v>
      </c>
      <c r="R16" s="372">
        <v>7</v>
      </c>
      <c r="S16" s="224"/>
      <c r="T16" s="224"/>
      <c r="U16" s="224"/>
      <c r="V16" s="224"/>
      <c r="W16" s="438">
        <v>51</v>
      </c>
    </row>
    <row r="17" spans="2:23">
      <c r="B17" s="435">
        <v>15</v>
      </c>
      <c r="C17" s="372">
        <v>14</v>
      </c>
      <c r="D17" s="372">
        <v>9</v>
      </c>
      <c r="E17" s="372">
        <v>9</v>
      </c>
      <c r="F17" s="372">
        <v>15</v>
      </c>
      <c r="G17" s="372">
        <v>4</v>
      </c>
      <c r="H17" s="224"/>
      <c r="I17" s="224"/>
      <c r="J17" s="224"/>
      <c r="K17" s="224"/>
      <c r="L17" s="438">
        <v>51</v>
      </c>
      <c r="M17" s="435">
        <v>68</v>
      </c>
      <c r="N17" s="372">
        <v>10</v>
      </c>
      <c r="O17" s="372">
        <v>8</v>
      </c>
      <c r="P17" s="372">
        <v>11</v>
      </c>
      <c r="Q17" s="372">
        <v>14</v>
      </c>
      <c r="R17" s="372">
        <v>7</v>
      </c>
      <c r="S17" s="224"/>
      <c r="T17" s="224"/>
      <c r="U17" s="224"/>
      <c r="V17" s="224"/>
      <c r="W17" s="438">
        <v>50</v>
      </c>
    </row>
    <row r="18" spans="2:23">
      <c r="B18" s="435">
        <v>16</v>
      </c>
      <c r="C18" s="372">
        <v>13</v>
      </c>
      <c r="D18" s="372">
        <v>16</v>
      </c>
      <c r="E18" s="372">
        <v>7</v>
      </c>
      <c r="F18" s="372">
        <v>15</v>
      </c>
      <c r="G18" s="372">
        <v>5</v>
      </c>
      <c r="H18" s="224"/>
      <c r="I18" s="224"/>
      <c r="J18" s="224"/>
      <c r="K18" s="224"/>
      <c r="L18" s="438">
        <v>56</v>
      </c>
      <c r="M18" s="435">
        <v>69</v>
      </c>
      <c r="N18" s="372">
        <v>17</v>
      </c>
      <c r="O18" s="372">
        <v>11</v>
      </c>
      <c r="P18" s="372">
        <v>9</v>
      </c>
      <c r="Q18" s="372">
        <v>13</v>
      </c>
      <c r="R18" s="372">
        <v>7</v>
      </c>
      <c r="S18" s="224"/>
      <c r="T18" s="224"/>
      <c r="U18" s="224"/>
      <c r="V18" s="224"/>
      <c r="W18" s="438">
        <v>57</v>
      </c>
    </row>
    <row r="19" spans="2:23">
      <c r="B19" s="435">
        <v>17</v>
      </c>
      <c r="C19" s="372">
        <v>20</v>
      </c>
      <c r="D19" s="372">
        <v>14</v>
      </c>
      <c r="E19" s="372">
        <v>13</v>
      </c>
      <c r="F19" s="372">
        <v>10</v>
      </c>
      <c r="G19" s="372">
        <v>5</v>
      </c>
      <c r="H19" s="224"/>
      <c r="I19" s="224"/>
      <c r="J19" s="224"/>
      <c r="K19" s="224"/>
      <c r="L19" s="438">
        <v>62</v>
      </c>
      <c r="M19" s="435">
        <v>70</v>
      </c>
      <c r="N19" s="372">
        <v>19</v>
      </c>
      <c r="O19" s="372">
        <v>18</v>
      </c>
      <c r="P19" s="372">
        <v>11</v>
      </c>
      <c r="Q19" s="372">
        <v>16</v>
      </c>
      <c r="R19" s="372">
        <v>8</v>
      </c>
      <c r="S19" s="224"/>
      <c r="T19" s="224"/>
      <c r="U19" s="224"/>
      <c r="V19" s="224"/>
      <c r="W19" s="438">
        <v>72</v>
      </c>
    </row>
    <row r="20" spans="2:23">
      <c r="B20" s="435">
        <v>18</v>
      </c>
      <c r="C20" s="372">
        <v>11</v>
      </c>
      <c r="D20" s="372">
        <v>17</v>
      </c>
      <c r="E20" s="372">
        <v>5</v>
      </c>
      <c r="F20" s="372">
        <v>15</v>
      </c>
      <c r="G20" s="372">
        <v>5</v>
      </c>
      <c r="H20" s="224"/>
      <c r="I20" s="224"/>
      <c r="J20" s="224"/>
      <c r="K20" s="224"/>
      <c r="L20" s="438">
        <v>53</v>
      </c>
      <c r="M20" s="435">
        <v>71</v>
      </c>
      <c r="N20" s="372">
        <v>18</v>
      </c>
      <c r="O20" s="372">
        <v>15</v>
      </c>
      <c r="P20" s="372">
        <v>8</v>
      </c>
      <c r="Q20" s="372">
        <v>18</v>
      </c>
      <c r="R20" s="372">
        <v>12</v>
      </c>
      <c r="S20" s="224"/>
      <c r="T20" s="224"/>
      <c r="U20" s="224"/>
      <c r="V20" s="224"/>
      <c r="W20" s="438">
        <v>71</v>
      </c>
    </row>
    <row r="21" spans="2:23">
      <c r="B21" s="435">
        <v>19</v>
      </c>
      <c r="C21" s="372">
        <v>21</v>
      </c>
      <c r="D21" s="372">
        <v>19</v>
      </c>
      <c r="E21" s="372">
        <v>13</v>
      </c>
      <c r="F21" s="372">
        <v>14</v>
      </c>
      <c r="G21" s="372">
        <v>6</v>
      </c>
      <c r="H21" s="224"/>
      <c r="I21" s="224"/>
      <c r="J21" s="224"/>
      <c r="K21" s="224"/>
      <c r="L21" s="438">
        <v>73</v>
      </c>
      <c r="M21" s="435">
        <v>72</v>
      </c>
      <c r="N21" s="372">
        <v>16</v>
      </c>
      <c r="O21" s="372">
        <v>16</v>
      </c>
      <c r="P21" s="372">
        <v>13</v>
      </c>
      <c r="Q21" s="372">
        <v>14</v>
      </c>
      <c r="R21" s="372">
        <v>18</v>
      </c>
      <c r="S21" s="224"/>
      <c r="T21" s="224"/>
      <c r="U21" s="224"/>
      <c r="V21" s="224"/>
      <c r="W21" s="438">
        <v>77</v>
      </c>
    </row>
    <row r="22" spans="2:23">
      <c r="B22" s="435">
        <v>20</v>
      </c>
      <c r="C22" s="372">
        <v>19</v>
      </c>
      <c r="D22" s="372">
        <v>23</v>
      </c>
      <c r="E22" s="372">
        <v>10</v>
      </c>
      <c r="F22" s="372">
        <v>14</v>
      </c>
      <c r="G22" s="372">
        <v>2</v>
      </c>
      <c r="H22" s="224"/>
      <c r="I22" s="224"/>
      <c r="J22" s="224"/>
      <c r="K22" s="224"/>
      <c r="L22" s="438">
        <v>68</v>
      </c>
      <c r="M22" s="435">
        <v>73</v>
      </c>
      <c r="N22" s="372">
        <v>16</v>
      </c>
      <c r="O22" s="372">
        <v>10</v>
      </c>
      <c r="P22" s="372">
        <v>9</v>
      </c>
      <c r="Q22" s="372">
        <v>15</v>
      </c>
      <c r="R22" s="372">
        <v>6</v>
      </c>
      <c r="S22" s="224"/>
      <c r="T22" s="224"/>
      <c r="U22" s="224"/>
      <c r="V22" s="224"/>
      <c r="W22" s="438">
        <v>56</v>
      </c>
    </row>
    <row r="23" spans="2:23">
      <c r="B23" s="435">
        <v>21</v>
      </c>
      <c r="C23" s="372">
        <v>18</v>
      </c>
      <c r="D23" s="372">
        <v>16</v>
      </c>
      <c r="E23" s="372">
        <v>25</v>
      </c>
      <c r="F23" s="372">
        <v>18</v>
      </c>
      <c r="G23" s="372">
        <v>6</v>
      </c>
      <c r="H23" s="224"/>
      <c r="I23" s="224"/>
      <c r="J23" s="224"/>
      <c r="K23" s="224"/>
      <c r="L23" s="438">
        <v>83</v>
      </c>
      <c r="M23" s="435">
        <v>74</v>
      </c>
      <c r="N23" s="372">
        <v>14</v>
      </c>
      <c r="O23" s="372">
        <v>7</v>
      </c>
      <c r="P23" s="372">
        <v>10</v>
      </c>
      <c r="Q23" s="372">
        <v>11</v>
      </c>
      <c r="R23" s="372">
        <v>7</v>
      </c>
      <c r="S23" s="224"/>
      <c r="T23" s="224"/>
      <c r="U23" s="224"/>
      <c r="V23" s="224"/>
      <c r="W23" s="438">
        <v>49</v>
      </c>
    </row>
    <row r="24" spans="2:23">
      <c r="B24" s="435">
        <v>22</v>
      </c>
      <c r="C24" s="372">
        <v>19</v>
      </c>
      <c r="D24" s="372">
        <v>20</v>
      </c>
      <c r="E24" s="372">
        <v>24</v>
      </c>
      <c r="F24" s="372">
        <v>13</v>
      </c>
      <c r="G24" s="372">
        <v>8</v>
      </c>
      <c r="H24" s="224"/>
      <c r="I24" s="224"/>
      <c r="J24" s="224"/>
      <c r="K24" s="224"/>
      <c r="L24" s="438">
        <v>84</v>
      </c>
      <c r="M24" s="435">
        <v>75</v>
      </c>
      <c r="N24" s="372">
        <v>12</v>
      </c>
      <c r="O24" s="372">
        <v>10</v>
      </c>
      <c r="P24" s="372">
        <v>14</v>
      </c>
      <c r="Q24" s="372">
        <v>15</v>
      </c>
      <c r="R24" s="372">
        <v>6</v>
      </c>
      <c r="S24" s="224"/>
      <c r="T24" s="224"/>
      <c r="U24" s="224"/>
      <c r="V24" s="224"/>
      <c r="W24" s="438">
        <v>57</v>
      </c>
    </row>
    <row r="25" spans="2:23">
      <c r="B25" s="435">
        <v>23</v>
      </c>
      <c r="C25" s="372">
        <v>28</v>
      </c>
      <c r="D25" s="372">
        <v>17</v>
      </c>
      <c r="E25" s="372">
        <v>21</v>
      </c>
      <c r="F25" s="372">
        <v>12</v>
      </c>
      <c r="G25" s="372">
        <v>8</v>
      </c>
      <c r="H25" s="224"/>
      <c r="I25" s="224"/>
      <c r="J25" s="224"/>
      <c r="K25" s="224"/>
      <c r="L25" s="438">
        <v>86</v>
      </c>
      <c r="M25" s="435">
        <v>76</v>
      </c>
      <c r="N25" s="372">
        <v>8</v>
      </c>
      <c r="O25" s="372">
        <v>6</v>
      </c>
      <c r="P25" s="372">
        <v>16</v>
      </c>
      <c r="Q25" s="372">
        <v>14</v>
      </c>
      <c r="R25" s="372">
        <v>7</v>
      </c>
      <c r="S25" s="224"/>
      <c r="T25" s="224"/>
      <c r="U25" s="224"/>
      <c r="V25" s="224"/>
      <c r="W25" s="438">
        <v>51</v>
      </c>
    </row>
    <row r="26" spans="2:23">
      <c r="B26" s="435">
        <v>24</v>
      </c>
      <c r="C26" s="372">
        <v>22</v>
      </c>
      <c r="D26" s="372">
        <v>19</v>
      </c>
      <c r="E26" s="372">
        <v>15</v>
      </c>
      <c r="F26" s="372">
        <v>19</v>
      </c>
      <c r="G26" s="372">
        <v>7</v>
      </c>
      <c r="H26" s="224"/>
      <c r="I26" s="224"/>
      <c r="J26" s="224"/>
      <c r="K26" s="224"/>
      <c r="L26" s="438">
        <v>82</v>
      </c>
      <c r="M26" s="435">
        <v>77</v>
      </c>
      <c r="N26" s="372">
        <v>8</v>
      </c>
      <c r="O26" s="372">
        <v>11</v>
      </c>
      <c r="P26" s="372">
        <v>10</v>
      </c>
      <c r="Q26" s="372">
        <v>21</v>
      </c>
      <c r="R26" s="372">
        <v>10</v>
      </c>
      <c r="S26" s="224"/>
      <c r="T26" s="224"/>
      <c r="U26" s="224"/>
      <c r="V26" s="224"/>
      <c r="W26" s="438">
        <v>60</v>
      </c>
    </row>
    <row r="27" spans="2:23">
      <c r="B27" s="435">
        <v>25</v>
      </c>
      <c r="C27" s="372">
        <v>33</v>
      </c>
      <c r="D27" s="372">
        <v>14</v>
      </c>
      <c r="E27" s="372">
        <v>10</v>
      </c>
      <c r="F27" s="372">
        <v>14</v>
      </c>
      <c r="G27" s="372">
        <v>3</v>
      </c>
      <c r="H27" s="224"/>
      <c r="I27" s="224"/>
      <c r="J27" s="224"/>
      <c r="K27" s="224"/>
      <c r="L27" s="438">
        <v>74</v>
      </c>
      <c r="M27" s="435">
        <v>78</v>
      </c>
      <c r="N27" s="372">
        <v>18</v>
      </c>
      <c r="O27" s="372">
        <v>7</v>
      </c>
      <c r="P27" s="372">
        <v>8</v>
      </c>
      <c r="Q27" s="372">
        <v>12</v>
      </c>
      <c r="R27" s="372">
        <v>12</v>
      </c>
      <c r="S27" s="224"/>
      <c r="T27" s="224"/>
      <c r="U27" s="224"/>
      <c r="V27" s="224"/>
      <c r="W27" s="438">
        <v>57</v>
      </c>
    </row>
    <row r="28" spans="2:23">
      <c r="B28" s="435">
        <v>26</v>
      </c>
      <c r="C28" s="372">
        <v>13</v>
      </c>
      <c r="D28" s="372">
        <v>10</v>
      </c>
      <c r="E28" s="372">
        <v>15</v>
      </c>
      <c r="F28" s="372">
        <v>28</v>
      </c>
      <c r="G28" s="372">
        <v>7</v>
      </c>
      <c r="H28" s="224"/>
      <c r="I28" s="224"/>
      <c r="J28" s="224"/>
      <c r="K28" s="224"/>
      <c r="L28" s="438">
        <v>73</v>
      </c>
      <c r="M28" s="435">
        <v>79</v>
      </c>
      <c r="N28" s="372">
        <v>14</v>
      </c>
      <c r="O28" s="372">
        <v>8</v>
      </c>
      <c r="P28" s="372">
        <v>10</v>
      </c>
      <c r="Q28" s="372">
        <v>14</v>
      </c>
      <c r="R28" s="372">
        <v>3</v>
      </c>
      <c r="S28" s="224"/>
      <c r="T28" s="224"/>
      <c r="U28" s="224"/>
      <c r="V28" s="224"/>
      <c r="W28" s="438">
        <v>49</v>
      </c>
    </row>
    <row r="29" spans="2:23">
      <c r="B29" s="435">
        <v>27</v>
      </c>
      <c r="C29" s="372">
        <v>18</v>
      </c>
      <c r="D29" s="372">
        <v>13</v>
      </c>
      <c r="E29" s="372">
        <v>16</v>
      </c>
      <c r="F29" s="372">
        <v>11</v>
      </c>
      <c r="G29" s="372">
        <v>11</v>
      </c>
      <c r="H29" s="224"/>
      <c r="I29" s="224"/>
      <c r="J29" s="224"/>
      <c r="K29" s="224"/>
      <c r="L29" s="438">
        <v>69</v>
      </c>
      <c r="M29" s="435">
        <v>80</v>
      </c>
      <c r="N29" s="372">
        <v>9</v>
      </c>
      <c r="O29" s="372">
        <v>17</v>
      </c>
      <c r="P29" s="372">
        <v>10</v>
      </c>
      <c r="Q29" s="372">
        <v>7</v>
      </c>
      <c r="R29" s="372">
        <v>6</v>
      </c>
      <c r="S29" s="224"/>
      <c r="T29" s="224"/>
      <c r="U29" s="224"/>
      <c r="V29" s="224"/>
      <c r="W29" s="438">
        <v>49</v>
      </c>
    </row>
    <row r="30" spans="2:23">
      <c r="B30" s="435">
        <v>28</v>
      </c>
      <c r="C30" s="372">
        <v>14</v>
      </c>
      <c r="D30" s="372">
        <v>10</v>
      </c>
      <c r="E30" s="372">
        <v>14</v>
      </c>
      <c r="F30" s="372">
        <v>19</v>
      </c>
      <c r="G30" s="372">
        <v>4</v>
      </c>
      <c r="H30" s="224"/>
      <c r="I30" s="224"/>
      <c r="J30" s="224"/>
      <c r="K30" s="224"/>
      <c r="L30" s="438">
        <v>61</v>
      </c>
      <c r="M30" s="435">
        <v>81</v>
      </c>
      <c r="N30" s="372">
        <v>7</v>
      </c>
      <c r="O30" s="372">
        <v>12</v>
      </c>
      <c r="P30" s="372">
        <v>3</v>
      </c>
      <c r="Q30" s="372">
        <v>11</v>
      </c>
      <c r="R30" s="372">
        <v>3</v>
      </c>
      <c r="S30" s="224"/>
      <c r="T30" s="224"/>
      <c r="U30" s="224"/>
      <c r="V30" s="224"/>
      <c r="W30" s="438">
        <v>36</v>
      </c>
    </row>
    <row r="31" spans="2:23">
      <c r="B31" s="435">
        <v>29</v>
      </c>
      <c r="C31" s="372">
        <v>21</v>
      </c>
      <c r="D31" s="372">
        <v>10</v>
      </c>
      <c r="E31" s="372">
        <v>15</v>
      </c>
      <c r="F31" s="372">
        <v>18</v>
      </c>
      <c r="G31" s="372">
        <v>1</v>
      </c>
      <c r="H31" s="224"/>
      <c r="I31" s="224"/>
      <c r="J31" s="224"/>
      <c r="K31" s="224"/>
      <c r="L31" s="438">
        <v>65</v>
      </c>
      <c r="M31" s="435">
        <v>82</v>
      </c>
      <c r="N31" s="372">
        <v>6</v>
      </c>
      <c r="O31" s="372">
        <v>10</v>
      </c>
      <c r="P31" s="372">
        <v>12</v>
      </c>
      <c r="Q31" s="372">
        <v>12</v>
      </c>
      <c r="R31" s="372">
        <v>6</v>
      </c>
      <c r="S31" s="224"/>
      <c r="T31" s="224"/>
      <c r="U31" s="224"/>
      <c r="V31" s="224"/>
      <c r="W31" s="438">
        <v>46</v>
      </c>
    </row>
    <row r="32" spans="2:23">
      <c r="B32" s="435">
        <v>30</v>
      </c>
      <c r="C32" s="372">
        <v>18</v>
      </c>
      <c r="D32" s="372">
        <v>13</v>
      </c>
      <c r="E32" s="372">
        <v>11</v>
      </c>
      <c r="F32" s="372">
        <v>21</v>
      </c>
      <c r="G32" s="372">
        <v>6</v>
      </c>
      <c r="H32" s="224"/>
      <c r="I32" s="224"/>
      <c r="J32" s="224"/>
      <c r="K32" s="224"/>
      <c r="L32" s="438">
        <v>69</v>
      </c>
      <c r="M32" s="435">
        <v>83</v>
      </c>
      <c r="N32" s="372">
        <v>11</v>
      </c>
      <c r="O32" s="372">
        <v>6</v>
      </c>
      <c r="P32" s="372">
        <v>6</v>
      </c>
      <c r="Q32" s="372">
        <v>17</v>
      </c>
      <c r="R32" s="372">
        <v>5</v>
      </c>
      <c r="S32" s="224"/>
      <c r="T32" s="224"/>
      <c r="U32" s="224"/>
      <c r="V32" s="224"/>
      <c r="W32" s="438">
        <v>45</v>
      </c>
    </row>
    <row r="33" spans="2:23">
      <c r="B33" s="435">
        <v>31</v>
      </c>
      <c r="C33" s="372">
        <v>25</v>
      </c>
      <c r="D33" s="372">
        <v>8</v>
      </c>
      <c r="E33" s="372">
        <v>17</v>
      </c>
      <c r="F33" s="372">
        <v>20</v>
      </c>
      <c r="G33" s="372">
        <v>5</v>
      </c>
      <c r="H33" s="224"/>
      <c r="I33" s="224"/>
      <c r="J33" s="224"/>
      <c r="K33" s="224"/>
      <c r="L33" s="438">
        <v>75</v>
      </c>
      <c r="M33" s="435">
        <v>84</v>
      </c>
      <c r="N33" s="372">
        <v>8</v>
      </c>
      <c r="O33" s="372">
        <v>12</v>
      </c>
      <c r="P33" s="372">
        <v>8</v>
      </c>
      <c r="Q33" s="372">
        <v>8</v>
      </c>
      <c r="R33" s="372">
        <v>4</v>
      </c>
      <c r="S33" s="224"/>
      <c r="T33" s="224"/>
      <c r="U33" s="224"/>
      <c r="V33" s="224"/>
      <c r="W33" s="438">
        <v>40</v>
      </c>
    </row>
    <row r="34" spans="2:23">
      <c r="B34" s="435">
        <v>32</v>
      </c>
      <c r="C34" s="372">
        <v>19</v>
      </c>
      <c r="D34" s="372">
        <v>24</v>
      </c>
      <c r="E34" s="372">
        <v>12</v>
      </c>
      <c r="F34" s="372">
        <v>18</v>
      </c>
      <c r="G34" s="372">
        <v>5</v>
      </c>
      <c r="H34" s="224"/>
      <c r="I34" s="224"/>
      <c r="J34" s="224"/>
      <c r="K34" s="224"/>
      <c r="L34" s="438">
        <v>78</v>
      </c>
      <c r="M34" s="435">
        <v>85</v>
      </c>
      <c r="N34" s="372">
        <v>11</v>
      </c>
      <c r="O34" s="372">
        <v>8</v>
      </c>
      <c r="P34" s="372">
        <v>12</v>
      </c>
      <c r="Q34" s="372">
        <v>11</v>
      </c>
      <c r="R34" s="372">
        <v>5</v>
      </c>
      <c r="S34" s="224"/>
      <c r="T34" s="224"/>
      <c r="U34" s="224"/>
      <c r="V34" s="224"/>
      <c r="W34" s="438">
        <v>47</v>
      </c>
    </row>
    <row r="35" spans="2:23">
      <c r="B35" s="435">
        <v>33</v>
      </c>
      <c r="C35" s="372">
        <v>26</v>
      </c>
      <c r="D35" s="372">
        <v>12</v>
      </c>
      <c r="E35" s="372">
        <v>14</v>
      </c>
      <c r="F35" s="372">
        <v>18</v>
      </c>
      <c r="G35" s="372">
        <v>9</v>
      </c>
      <c r="H35" s="224"/>
      <c r="I35" s="224"/>
      <c r="J35" s="224"/>
      <c r="K35" s="224"/>
      <c r="L35" s="438">
        <v>79</v>
      </c>
      <c r="M35" s="435">
        <v>86</v>
      </c>
      <c r="N35" s="372">
        <v>2</v>
      </c>
      <c r="O35" s="372">
        <v>8</v>
      </c>
      <c r="P35" s="372">
        <v>9</v>
      </c>
      <c r="Q35" s="372">
        <v>14</v>
      </c>
      <c r="R35" s="372">
        <v>8</v>
      </c>
      <c r="S35" s="224"/>
      <c r="T35" s="224"/>
      <c r="U35" s="224"/>
      <c r="V35" s="224"/>
      <c r="W35" s="438">
        <v>41</v>
      </c>
    </row>
    <row r="36" spans="2:23">
      <c r="B36" s="435">
        <v>34</v>
      </c>
      <c r="C36" s="372">
        <v>26</v>
      </c>
      <c r="D36" s="372">
        <v>14</v>
      </c>
      <c r="E36" s="372">
        <v>18</v>
      </c>
      <c r="F36" s="372">
        <v>26</v>
      </c>
      <c r="G36" s="372">
        <v>4</v>
      </c>
      <c r="H36" s="224"/>
      <c r="I36" s="224"/>
      <c r="J36" s="224"/>
      <c r="K36" s="224"/>
      <c r="L36" s="438">
        <v>88</v>
      </c>
      <c r="M36" s="435">
        <v>87</v>
      </c>
      <c r="N36" s="372">
        <v>6</v>
      </c>
      <c r="O36" s="372">
        <v>15</v>
      </c>
      <c r="P36" s="372">
        <v>5</v>
      </c>
      <c r="Q36" s="372">
        <v>12</v>
      </c>
      <c r="R36" s="372">
        <v>4</v>
      </c>
      <c r="S36" s="224"/>
      <c r="T36" s="224"/>
      <c r="U36" s="224"/>
      <c r="V36" s="224"/>
      <c r="W36" s="438">
        <v>42</v>
      </c>
    </row>
    <row r="37" spans="2:23">
      <c r="B37" s="435">
        <v>35</v>
      </c>
      <c r="C37" s="372">
        <v>32</v>
      </c>
      <c r="D37" s="372">
        <v>17</v>
      </c>
      <c r="E37" s="372">
        <v>17</v>
      </c>
      <c r="F37" s="372">
        <v>23</v>
      </c>
      <c r="G37" s="372">
        <v>4</v>
      </c>
      <c r="H37" s="224"/>
      <c r="I37" s="224"/>
      <c r="J37" s="224"/>
      <c r="K37" s="224"/>
      <c r="L37" s="438">
        <v>93</v>
      </c>
      <c r="M37" s="435">
        <v>88</v>
      </c>
      <c r="N37" s="372">
        <v>5</v>
      </c>
      <c r="O37" s="372">
        <v>5</v>
      </c>
      <c r="P37" s="372">
        <v>5</v>
      </c>
      <c r="Q37" s="372">
        <v>7</v>
      </c>
      <c r="R37" s="372">
        <v>9</v>
      </c>
      <c r="S37" s="224"/>
      <c r="T37" s="224"/>
      <c r="U37" s="224"/>
      <c r="V37" s="224"/>
      <c r="W37" s="438">
        <v>31</v>
      </c>
    </row>
    <row r="38" spans="2:23">
      <c r="B38" s="435">
        <v>36</v>
      </c>
      <c r="C38" s="372">
        <v>32</v>
      </c>
      <c r="D38" s="372">
        <v>21</v>
      </c>
      <c r="E38" s="372">
        <v>16</v>
      </c>
      <c r="F38" s="372">
        <v>19</v>
      </c>
      <c r="G38" s="372">
        <v>3</v>
      </c>
      <c r="H38" s="224"/>
      <c r="I38" s="224"/>
      <c r="J38" s="224"/>
      <c r="K38" s="224"/>
      <c r="L38" s="438">
        <v>91</v>
      </c>
      <c r="M38" s="435">
        <v>89</v>
      </c>
      <c r="N38" s="372">
        <v>6</v>
      </c>
      <c r="O38" s="372">
        <v>1</v>
      </c>
      <c r="P38" s="372">
        <v>5</v>
      </c>
      <c r="Q38" s="372">
        <v>5</v>
      </c>
      <c r="R38" s="372">
        <v>2</v>
      </c>
      <c r="S38" s="224"/>
      <c r="T38" s="224"/>
      <c r="U38" s="224"/>
      <c r="V38" s="224"/>
      <c r="W38" s="438">
        <v>19</v>
      </c>
    </row>
    <row r="39" spans="2:23">
      <c r="B39" s="435">
        <v>37</v>
      </c>
      <c r="C39" s="372">
        <v>28</v>
      </c>
      <c r="D39" s="372">
        <v>10</v>
      </c>
      <c r="E39" s="372">
        <v>15</v>
      </c>
      <c r="F39" s="372">
        <v>21</v>
      </c>
      <c r="G39" s="372">
        <v>7</v>
      </c>
      <c r="H39" s="224"/>
      <c r="I39" s="224"/>
      <c r="J39" s="224"/>
      <c r="K39" s="224"/>
      <c r="L39" s="438">
        <v>81</v>
      </c>
      <c r="M39" s="435">
        <v>90</v>
      </c>
      <c r="N39" s="372">
        <v>1</v>
      </c>
      <c r="O39" s="372">
        <v>6</v>
      </c>
      <c r="P39" s="372">
        <v>6</v>
      </c>
      <c r="Q39" s="372">
        <v>10</v>
      </c>
      <c r="R39" s="372">
        <v>9</v>
      </c>
      <c r="S39" s="224"/>
      <c r="T39" s="224"/>
      <c r="U39" s="224"/>
      <c r="V39" s="224"/>
      <c r="W39" s="438">
        <v>32</v>
      </c>
    </row>
    <row r="40" spans="2:23">
      <c r="B40" s="435">
        <v>38</v>
      </c>
      <c r="C40" s="372">
        <v>31</v>
      </c>
      <c r="D40" s="372">
        <v>13</v>
      </c>
      <c r="E40" s="372">
        <v>19</v>
      </c>
      <c r="F40" s="372">
        <v>12</v>
      </c>
      <c r="G40" s="372">
        <v>9</v>
      </c>
      <c r="H40" s="224"/>
      <c r="I40" s="224"/>
      <c r="J40" s="224"/>
      <c r="K40" s="224"/>
      <c r="L40" s="438">
        <v>84</v>
      </c>
      <c r="M40" s="435">
        <v>91</v>
      </c>
      <c r="N40" s="372">
        <v>7</v>
      </c>
      <c r="O40" s="372">
        <v>3</v>
      </c>
      <c r="P40" s="372">
        <v>8</v>
      </c>
      <c r="Q40" s="372">
        <v>5</v>
      </c>
      <c r="R40" s="372">
        <v>2</v>
      </c>
      <c r="S40" s="224"/>
      <c r="T40" s="224"/>
      <c r="U40" s="224"/>
      <c r="V40" s="224"/>
      <c r="W40" s="438">
        <v>25</v>
      </c>
    </row>
    <row r="41" spans="2:23">
      <c r="B41" s="435">
        <v>39</v>
      </c>
      <c r="C41" s="372">
        <v>36</v>
      </c>
      <c r="D41" s="372">
        <v>20</v>
      </c>
      <c r="E41" s="372">
        <v>13</v>
      </c>
      <c r="F41" s="372">
        <v>14</v>
      </c>
      <c r="G41" s="372">
        <v>5</v>
      </c>
      <c r="H41" s="224"/>
      <c r="I41" s="224"/>
      <c r="J41" s="224"/>
      <c r="K41" s="224"/>
      <c r="L41" s="438">
        <v>88</v>
      </c>
      <c r="M41" s="435">
        <v>92</v>
      </c>
      <c r="N41" s="372">
        <v>3</v>
      </c>
      <c r="O41" s="372">
        <v>3</v>
      </c>
      <c r="P41" s="372">
        <v>3</v>
      </c>
      <c r="Q41" s="372">
        <v>2</v>
      </c>
      <c r="R41" s="372">
        <v>3</v>
      </c>
      <c r="S41" s="224"/>
      <c r="T41" s="224"/>
      <c r="U41" s="224"/>
      <c r="V41" s="224"/>
      <c r="W41" s="438">
        <v>14</v>
      </c>
    </row>
    <row r="42" spans="2:23">
      <c r="B42" s="435">
        <v>40</v>
      </c>
      <c r="C42" s="372">
        <v>33</v>
      </c>
      <c r="D42" s="372">
        <v>13</v>
      </c>
      <c r="E42" s="372">
        <v>19</v>
      </c>
      <c r="F42" s="372">
        <v>27</v>
      </c>
      <c r="G42" s="372">
        <v>4</v>
      </c>
      <c r="H42" s="224"/>
      <c r="I42" s="224"/>
      <c r="J42" s="224"/>
      <c r="K42" s="224"/>
      <c r="L42" s="438">
        <v>96</v>
      </c>
      <c r="M42" s="435">
        <v>93</v>
      </c>
      <c r="N42" s="372">
        <v>5</v>
      </c>
      <c r="O42" s="372">
        <v>2</v>
      </c>
      <c r="P42" s="372">
        <v>4</v>
      </c>
      <c r="Q42" s="372">
        <v>3</v>
      </c>
      <c r="R42" s="372">
        <v>1</v>
      </c>
      <c r="S42" s="224"/>
      <c r="T42" s="224"/>
      <c r="U42" s="224"/>
      <c r="V42" s="224"/>
      <c r="W42" s="438">
        <v>15</v>
      </c>
    </row>
    <row r="43" spans="2:23">
      <c r="B43" s="435">
        <v>41</v>
      </c>
      <c r="C43" s="372">
        <v>39</v>
      </c>
      <c r="D43" s="372">
        <v>17</v>
      </c>
      <c r="E43" s="372">
        <v>22</v>
      </c>
      <c r="F43" s="372">
        <v>22</v>
      </c>
      <c r="G43" s="372">
        <v>1</v>
      </c>
      <c r="H43" s="224"/>
      <c r="I43" s="224"/>
      <c r="J43" s="224"/>
      <c r="K43" s="224"/>
      <c r="L43" s="438">
        <v>101</v>
      </c>
      <c r="M43" s="435">
        <v>94</v>
      </c>
      <c r="N43" s="372">
        <v>1</v>
      </c>
      <c r="O43" s="372">
        <v>4</v>
      </c>
      <c r="P43" s="372">
        <v>5</v>
      </c>
      <c r="Q43" s="372">
        <v>2</v>
      </c>
      <c r="R43" s="372">
        <v>1</v>
      </c>
      <c r="S43" s="224"/>
      <c r="T43" s="224"/>
      <c r="U43" s="224"/>
      <c r="V43" s="224"/>
      <c r="W43" s="438">
        <v>13</v>
      </c>
    </row>
    <row r="44" spans="2:23">
      <c r="B44" s="435">
        <v>42</v>
      </c>
      <c r="C44" s="372">
        <v>41</v>
      </c>
      <c r="D44" s="372">
        <v>24</v>
      </c>
      <c r="E44" s="372">
        <v>15</v>
      </c>
      <c r="F44" s="372">
        <v>28</v>
      </c>
      <c r="G44" s="372">
        <v>5</v>
      </c>
      <c r="H44" s="224"/>
      <c r="I44" s="224"/>
      <c r="J44" s="224"/>
      <c r="K44" s="224"/>
      <c r="L44" s="438">
        <v>113</v>
      </c>
      <c r="M44" s="435">
        <v>95</v>
      </c>
      <c r="N44" s="372">
        <v>1</v>
      </c>
      <c r="O44" s="372">
        <v>1</v>
      </c>
      <c r="P44" s="372">
        <v>3</v>
      </c>
      <c r="Q44" s="372">
        <v>4</v>
      </c>
      <c r="R44" s="372">
        <v>0</v>
      </c>
      <c r="S44" s="224"/>
      <c r="T44" s="224"/>
      <c r="U44" s="224"/>
      <c r="V44" s="224"/>
      <c r="W44" s="438">
        <v>9</v>
      </c>
    </row>
    <row r="45" spans="2:23">
      <c r="B45" s="435">
        <v>43</v>
      </c>
      <c r="C45" s="372">
        <v>35</v>
      </c>
      <c r="D45" s="372">
        <v>24</v>
      </c>
      <c r="E45" s="372">
        <v>19</v>
      </c>
      <c r="F45" s="372">
        <v>21</v>
      </c>
      <c r="G45" s="372">
        <v>9</v>
      </c>
      <c r="H45" s="224"/>
      <c r="I45" s="224"/>
      <c r="J45" s="224"/>
      <c r="K45" s="224"/>
      <c r="L45" s="438">
        <v>108</v>
      </c>
      <c r="M45" s="435">
        <v>96</v>
      </c>
      <c r="N45" s="372">
        <v>3</v>
      </c>
      <c r="O45" s="372">
        <v>1</v>
      </c>
      <c r="P45" s="372">
        <v>2</v>
      </c>
      <c r="Q45" s="372">
        <v>3</v>
      </c>
      <c r="R45" s="372">
        <v>0</v>
      </c>
      <c r="S45" s="224"/>
      <c r="T45" s="224"/>
      <c r="U45" s="224"/>
      <c r="V45" s="224"/>
      <c r="W45" s="438">
        <v>9</v>
      </c>
    </row>
    <row r="46" spans="2:23">
      <c r="B46" s="435">
        <v>44</v>
      </c>
      <c r="C46" s="372">
        <v>27</v>
      </c>
      <c r="D46" s="372">
        <v>21</v>
      </c>
      <c r="E46" s="372">
        <v>19</v>
      </c>
      <c r="F46" s="372">
        <v>28</v>
      </c>
      <c r="G46" s="372">
        <v>6</v>
      </c>
      <c r="H46" s="224"/>
      <c r="I46" s="224"/>
      <c r="J46" s="224"/>
      <c r="K46" s="224"/>
      <c r="L46" s="438">
        <v>101</v>
      </c>
      <c r="M46" s="435">
        <v>97</v>
      </c>
      <c r="N46" s="372">
        <v>0</v>
      </c>
      <c r="O46" s="372">
        <v>1</v>
      </c>
      <c r="P46" s="372">
        <v>0</v>
      </c>
      <c r="Q46" s="372">
        <v>3</v>
      </c>
      <c r="R46" s="372">
        <v>1</v>
      </c>
      <c r="S46" s="224"/>
      <c r="T46" s="224"/>
      <c r="U46" s="224"/>
      <c r="V46" s="224"/>
      <c r="W46" s="438">
        <v>5</v>
      </c>
    </row>
    <row r="47" spans="2:23">
      <c r="B47" s="435">
        <v>45</v>
      </c>
      <c r="C47" s="372">
        <v>33</v>
      </c>
      <c r="D47" s="372">
        <v>21</v>
      </c>
      <c r="E47" s="372">
        <v>20</v>
      </c>
      <c r="F47" s="372">
        <v>26</v>
      </c>
      <c r="G47" s="372">
        <v>7</v>
      </c>
      <c r="H47" s="224"/>
      <c r="I47" s="224"/>
      <c r="J47" s="224"/>
      <c r="K47" s="224"/>
      <c r="L47" s="438">
        <v>107</v>
      </c>
      <c r="M47" s="435">
        <v>98</v>
      </c>
      <c r="N47" s="372">
        <v>1</v>
      </c>
      <c r="O47" s="372">
        <v>0</v>
      </c>
      <c r="P47" s="372">
        <v>1</v>
      </c>
      <c r="Q47" s="372">
        <v>2</v>
      </c>
      <c r="R47" s="372">
        <v>0</v>
      </c>
      <c r="S47" s="224"/>
      <c r="T47" s="224"/>
      <c r="U47" s="224"/>
      <c r="V47" s="224"/>
      <c r="W47" s="438">
        <v>4</v>
      </c>
    </row>
    <row r="48" spans="2:23">
      <c r="B48" s="435">
        <v>46</v>
      </c>
      <c r="C48" s="372">
        <v>44</v>
      </c>
      <c r="D48" s="372">
        <v>30</v>
      </c>
      <c r="E48" s="372">
        <v>19</v>
      </c>
      <c r="F48" s="372">
        <v>29</v>
      </c>
      <c r="G48" s="372">
        <v>4</v>
      </c>
      <c r="H48" s="224"/>
      <c r="I48" s="224"/>
      <c r="J48" s="224"/>
      <c r="K48" s="224"/>
      <c r="L48" s="438">
        <v>126</v>
      </c>
      <c r="M48" s="435">
        <v>99</v>
      </c>
      <c r="N48" s="372">
        <v>1</v>
      </c>
      <c r="O48" s="372">
        <v>0</v>
      </c>
      <c r="P48" s="372">
        <v>1</v>
      </c>
      <c r="Q48" s="372">
        <v>2</v>
      </c>
      <c r="R48" s="372">
        <v>1</v>
      </c>
      <c r="S48" s="224"/>
      <c r="T48" s="224"/>
      <c r="U48" s="224"/>
      <c r="V48" s="224"/>
      <c r="W48" s="438">
        <v>5</v>
      </c>
    </row>
    <row r="49" spans="2:23">
      <c r="B49" s="435">
        <v>47</v>
      </c>
      <c r="C49" s="372">
        <v>33</v>
      </c>
      <c r="D49" s="372">
        <v>32</v>
      </c>
      <c r="E49" s="372">
        <v>18</v>
      </c>
      <c r="F49" s="372">
        <v>22</v>
      </c>
      <c r="G49" s="372">
        <v>7</v>
      </c>
      <c r="H49" s="224"/>
      <c r="I49" s="224"/>
      <c r="J49" s="224"/>
      <c r="K49" s="224"/>
      <c r="L49" s="438">
        <v>112</v>
      </c>
      <c r="M49" s="435">
        <v>100</v>
      </c>
      <c r="N49" s="372">
        <v>0</v>
      </c>
      <c r="O49" s="372">
        <v>0</v>
      </c>
      <c r="P49" s="372">
        <v>0</v>
      </c>
      <c r="Q49" s="372">
        <v>0</v>
      </c>
      <c r="R49" s="372">
        <v>1</v>
      </c>
      <c r="S49" s="224"/>
      <c r="T49" s="224"/>
      <c r="U49" s="224"/>
      <c r="V49" s="224"/>
      <c r="W49" s="438">
        <v>1</v>
      </c>
    </row>
    <row r="50" spans="2:23">
      <c r="B50" s="435">
        <v>48</v>
      </c>
      <c r="C50" s="372">
        <v>44</v>
      </c>
      <c r="D50" s="372">
        <v>28</v>
      </c>
      <c r="E50" s="372">
        <v>22</v>
      </c>
      <c r="F50" s="372">
        <v>28</v>
      </c>
      <c r="G50" s="372">
        <v>6</v>
      </c>
      <c r="H50" s="224"/>
      <c r="I50" s="224"/>
      <c r="J50" s="224"/>
      <c r="K50" s="224"/>
      <c r="L50" s="438">
        <v>128</v>
      </c>
      <c r="M50" s="435">
        <v>101</v>
      </c>
      <c r="N50" s="372">
        <v>0</v>
      </c>
      <c r="O50" s="372">
        <v>0</v>
      </c>
      <c r="P50" s="372">
        <v>1</v>
      </c>
      <c r="Q50" s="372">
        <v>1</v>
      </c>
      <c r="R50" s="372">
        <v>0</v>
      </c>
      <c r="S50" s="224"/>
      <c r="T50" s="224"/>
      <c r="U50" s="224"/>
      <c r="V50" s="224"/>
      <c r="W50" s="438">
        <v>2</v>
      </c>
    </row>
    <row r="51" spans="2:23">
      <c r="B51" s="435">
        <v>49</v>
      </c>
      <c r="C51" s="372">
        <v>30</v>
      </c>
      <c r="D51" s="372">
        <v>31</v>
      </c>
      <c r="E51" s="372">
        <v>15</v>
      </c>
      <c r="F51" s="372">
        <v>26</v>
      </c>
      <c r="G51" s="372">
        <v>8</v>
      </c>
      <c r="H51" s="224"/>
      <c r="I51" s="224"/>
      <c r="J51" s="224"/>
      <c r="K51" s="224"/>
      <c r="L51" s="438">
        <v>110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372">
        <v>0</v>
      </c>
      <c r="S51" s="224"/>
      <c r="T51" s="224"/>
      <c r="U51" s="224"/>
      <c r="V51" s="224"/>
      <c r="W51" s="438">
        <v>0</v>
      </c>
    </row>
    <row r="52" spans="2:23">
      <c r="B52" s="435">
        <v>50</v>
      </c>
      <c r="C52" s="372">
        <v>36</v>
      </c>
      <c r="D52" s="372">
        <v>28</v>
      </c>
      <c r="E52" s="372">
        <v>25</v>
      </c>
      <c r="F52" s="372">
        <v>26</v>
      </c>
      <c r="G52" s="372">
        <v>12</v>
      </c>
      <c r="H52" s="224"/>
      <c r="I52" s="224"/>
      <c r="J52" s="224"/>
      <c r="K52" s="224"/>
      <c r="L52" s="438">
        <v>127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372">
        <v>0</v>
      </c>
      <c r="S52" s="224"/>
      <c r="T52" s="224"/>
      <c r="U52" s="224"/>
      <c r="V52" s="224"/>
      <c r="W52" s="438">
        <v>0</v>
      </c>
    </row>
    <row r="53" spans="2:23">
      <c r="B53" s="435">
        <v>51</v>
      </c>
      <c r="C53" s="372">
        <v>27</v>
      </c>
      <c r="D53" s="372">
        <v>22</v>
      </c>
      <c r="E53" s="372">
        <v>17</v>
      </c>
      <c r="F53" s="372">
        <v>28</v>
      </c>
      <c r="G53" s="372">
        <v>1</v>
      </c>
      <c r="H53" s="224"/>
      <c r="I53" s="224"/>
      <c r="J53" s="224"/>
      <c r="K53" s="224"/>
      <c r="L53" s="438">
        <v>95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372">
        <v>0</v>
      </c>
      <c r="S53" s="224"/>
      <c r="T53" s="224"/>
      <c r="U53" s="224"/>
      <c r="V53" s="224"/>
      <c r="W53" s="438">
        <v>0</v>
      </c>
    </row>
    <row r="54" spans="2:23">
      <c r="B54" s="436">
        <v>52</v>
      </c>
      <c r="C54" s="372">
        <v>31</v>
      </c>
      <c r="D54" s="372">
        <v>33</v>
      </c>
      <c r="E54" s="372">
        <v>21</v>
      </c>
      <c r="F54" s="372">
        <v>25</v>
      </c>
      <c r="G54" s="372">
        <v>8</v>
      </c>
      <c r="H54" s="225"/>
      <c r="I54" s="225"/>
      <c r="J54" s="225"/>
      <c r="K54" s="225"/>
      <c r="L54" s="438">
        <v>118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226"/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1861</v>
      </c>
      <c r="O55" s="441">
        <v>1326</v>
      </c>
      <c r="P55" s="441">
        <v>1158</v>
      </c>
      <c r="Q55" s="441">
        <v>1542</v>
      </c>
      <c r="R55" s="439">
        <v>519</v>
      </c>
      <c r="S55" s="439"/>
      <c r="T55" s="439"/>
      <c r="U55" s="439"/>
      <c r="V55" s="439"/>
      <c r="W55" s="439">
        <v>6406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51"/>
    <col min="2" max="2" width="7.625" style="50" customWidth="1"/>
    <col min="3" max="16384" width="7.625" style="51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/>
      <c r="G1" s="437"/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/>
      <c r="R1" s="437"/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10</v>
      </c>
      <c r="D2" s="372">
        <v>12</v>
      </c>
      <c r="E2" s="372">
        <v>4</v>
      </c>
      <c r="F2" s="224"/>
      <c r="G2" s="224"/>
      <c r="H2" s="224"/>
      <c r="I2" s="224"/>
      <c r="J2" s="224"/>
      <c r="K2" s="224"/>
      <c r="L2" s="438">
        <v>26</v>
      </c>
      <c r="M2" s="435">
        <v>53</v>
      </c>
      <c r="N2" s="372">
        <v>12</v>
      </c>
      <c r="O2" s="372">
        <v>18</v>
      </c>
      <c r="P2" s="372">
        <v>18</v>
      </c>
      <c r="Q2" s="224"/>
      <c r="R2" s="224"/>
      <c r="S2" s="224"/>
      <c r="T2" s="224"/>
      <c r="U2" s="224"/>
      <c r="V2" s="224"/>
      <c r="W2" s="442">
        <v>48</v>
      </c>
    </row>
    <row r="3" spans="2:23">
      <c r="B3" s="435">
        <v>1</v>
      </c>
      <c r="C3" s="372">
        <v>3</v>
      </c>
      <c r="D3" s="372">
        <v>15</v>
      </c>
      <c r="E3" s="372">
        <v>11</v>
      </c>
      <c r="F3" s="224"/>
      <c r="G3" s="224"/>
      <c r="H3" s="224"/>
      <c r="I3" s="224"/>
      <c r="J3" s="224"/>
      <c r="K3" s="224"/>
      <c r="L3" s="438">
        <v>29</v>
      </c>
      <c r="M3" s="435">
        <v>54</v>
      </c>
      <c r="N3" s="372">
        <v>20</v>
      </c>
      <c r="O3" s="372">
        <v>40</v>
      </c>
      <c r="P3" s="372">
        <v>20</v>
      </c>
      <c r="Q3" s="224"/>
      <c r="R3" s="224"/>
      <c r="S3" s="224"/>
      <c r="T3" s="224"/>
      <c r="U3" s="224"/>
      <c r="V3" s="224"/>
      <c r="W3" s="442">
        <v>80</v>
      </c>
    </row>
    <row r="4" spans="2:23">
      <c r="B4" s="435">
        <v>2</v>
      </c>
      <c r="C4" s="372">
        <v>11</v>
      </c>
      <c r="D4" s="372">
        <v>19</v>
      </c>
      <c r="E4" s="372">
        <v>9</v>
      </c>
      <c r="F4" s="224"/>
      <c r="G4" s="224"/>
      <c r="H4" s="224"/>
      <c r="I4" s="224"/>
      <c r="J4" s="224"/>
      <c r="K4" s="224"/>
      <c r="L4" s="438">
        <v>39</v>
      </c>
      <c r="M4" s="435">
        <v>55</v>
      </c>
      <c r="N4" s="372">
        <v>11</v>
      </c>
      <c r="O4" s="372">
        <v>24</v>
      </c>
      <c r="P4" s="372">
        <v>8</v>
      </c>
      <c r="Q4" s="224"/>
      <c r="R4" s="224"/>
      <c r="S4" s="224"/>
      <c r="T4" s="224"/>
      <c r="U4" s="224"/>
      <c r="V4" s="224"/>
      <c r="W4" s="442">
        <v>43</v>
      </c>
    </row>
    <row r="5" spans="2:23">
      <c r="B5" s="435">
        <v>3</v>
      </c>
      <c r="C5" s="372">
        <v>10</v>
      </c>
      <c r="D5" s="372">
        <v>20</v>
      </c>
      <c r="E5" s="372">
        <v>11</v>
      </c>
      <c r="F5" s="224"/>
      <c r="G5" s="224"/>
      <c r="H5" s="224"/>
      <c r="I5" s="224"/>
      <c r="J5" s="224"/>
      <c r="K5" s="224"/>
      <c r="L5" s="438">
        <v>41</v>
      </c>
      <c r="M5" s="435">
        <v>56</v>
      </c>
      <c r="N5" s="372">
        <v>9</v>
      </c>
      <c r="O5" s="372">
        <v>22</v>
      </c>
      <c r="P5" s="372">
        <v>16</v>
      </c>
      <c r="Q5" s="224"/>
      <c r="R5" s="224"/>
      <c r="S5" s="224"/>
      <c r="T5" s="224"/>
      <c r="U5" s="224"/>
      <c r="V5" s="224"/>
      <c r="W5" s="442">
        <v>47</v>
      </c>
    </row>
    <row r="6" spans="2:23">
      <c r="B6" s="435">
        <v>4</v>
      </c>
      <c r="C6" s="372">
        <v>4</v>
      </c>
      <c r="D6" s="372">
        <v>17</v>
      </c>
      <c r="E6" s="372">
        <v>8</v>
      </c>
      <c r="F6" s="224"/>
      <c r="G6" s="224"/>
      <c r="H6" s="224"/>
      <c r="I6" s="224"/>
      <c r="J6" s="224"/>
      <c r="K6" s="224"/>
      <c r="L6" s="438">
        <v>29</v>
      </c>
      <c r="M6" s="435">
        <v>57</v>
      </c>
      <c r="N6" s="372">
        <v>12</v>
      </c>
      <c r="O6" s="372">
        <v>38</v>
      </c>
      <c r="P6" s="372">
        <v>19</v>
      </c>
      <c r="Q6" s="224"/>
      <c r="R6" s="224"/>
      <c r="S6" s="224"/>
      <c r="T6" s="224"/>
      <c r="U6" s="224"/>
      <c r="V6" s="224"/>
      <c r="W6" s="442">
        <v>69</v>
      </c>
    </row>
    <row r="7" spans="2:23">
      <c r="B7" s="435">
        <v>5</v>
      </c>
      <c r="C7" s="372">
        <v>13</v>
      </c>
      <c r="D7" s="372">
        <v>19</v>
      </c>
      <c r="E7" s="372">
        <v>12</v>
      </c>
      <c r="F7" s="224"/>
      <c r="G7" s="224"/>
      <c r="H7" s="224"/>
      <c r="I7" s="224"/>
      <c r="J7" s="224"/>
      <c r="K7" s="224"/>
      <c r="L7" s="438">
        <v>44</v>
      </c>
      <c r="M7" s="435">
        <v>58</v>
      </c>
      <c r="N7" s="372">
        <v>10</v>
      </c>
      <c r="O7" s="372">
        <v>27</v>
      </c>
      <c r="P7" s="372">
        <v>16</v>
      </c>
      <c r="Q7" s="224"/>
      <c r="R7" s="224"/>
      <c r="S7" s="224"/>
      <c r="T7" s="224"/>
      <c r="U7" s="224"/>
      <c r="V7" s="224"/>
      <c r="W7" s="442">
        <v>53</v>
      </c>
    </row>
    <row r="8" spans="2:23">
      <c r="B8" s="435">
        <v>6</v>
      </c>
      <c r="C8" s="372">
        <v>10</v>
      </c>
      <c r="D8" s="372">
        <v>15</v>
      </c>
      <c r="E8" s="372">
        <v>13</v>
      </c>
      <c r="F8" s="224"/>
      <c r="G8" s="224"/>
      <c r="H8" s="224"/>
      <c r="I8" s="224"/>
      <c r="J8" s="224"/>
      <c r="K8" s="224"/>
      <c r="L8" s="438">
        <v>38</v>
      </c>
      <c r="M8" s="435">
        <v>59</v>
      </c>
      <c r="N8" s="372">
        <v>11</v>
      </c>
      <c r="O8" s="372">
        <v>19</v>
      </c>
      <c r="P8" s="372">
        <v>8</v>
      </c>
      <c r="Q8" s="224"/>
      <c r="R8" s="224"/>
      <c r="S8" s="224"/>
      <c r="T8" s="224"/>
      <c r="U8" s="224"/>
      <c r="V8" s="224"/>
      <c r="W8" s="442">
        <v>38</v>
      </c>
    </row>
    <row r="9" spans="2:23">
      <c r="B9" s="435">
        <v>7</v>
      </c>
      <c r="C9" s="372">
        <v>7</v>
      </c>
      <c r="D9" s="372">
        <v>15</v>
      </c>
      <c r="E9" s="372">
        <v>10</v>
      </c>
      <c r="F9" s="224"/>
      <c r="G9" s="224"/>
      <c r="H9" s="224"/>
      <c r="I9" s="224"/>
      <c r="J9" s="224"/>
      <c r="K9" s="224"/>
      <c r="L9" s="438">
        <v>32</v>
      </c>
      <c r="M9" s="435">
        <v>60</v>
      </c>
      <c r="N9" s="372">
        <v>7</v>
      </c>
      <c r="O9" s="372">
        <v>28</v>
      </c>
      <c r="P9" s="372">
        <v>7</v>
      </c>
      <c r="Q9" s="224"/>
      <c r="R9" s="224"/>
      <c r="S9" s="224"/>
      <c r="T9" s="224"/>
      <c r="U9" s="224"/>
      <c r="V9" s="224"/>
      <c r="W9" s="442">
        <v>42</v>
      </c>
    </row>
    <row r="10" spans="2:23">
      <c r="B10" s="435">
        <v>8</v>
      </c>
      <c r="C10" s="372">
        <v>4</v>
      </c>
      <c r="D10" s="372">
        <v>15</v>
      </c>
      <c r="E10" s="372">
        <v>11</v>
      </c>
      <c r="F10" s="224"/>
      <c r="G10" s="224"/>
      <c r="H10" s="224"/>
      <c r="I10" s="224"/>
      <c r="J10" s="224"/>
      <c r="K10" s="224"/>
      <c r="L10" s="438">
        <v>30</v>
      </c>
      <c r="M10" s="435">
        <v>61</v>
      </c>
      <c r="N10" s="372">
        <v>8</v>
      </c>
      <c r="O10" s="372">
        <v>29</v>
      </c>
      <c r="P10" s="372">
        <v>4</v>
      </c>
      <c r="Q10" s="224"/>
      <c r="R10" s="224"/>
      <c r="S10" s="224"/>
      <c r="T10" s="224"/>
      <c r="U10" s="224"/>
      <c r="V10" s="224"/>
      <c r="W10" s="442">
        <v>41</v>
      </c>
    </row>
    <row r="11" spans="2:23">
      <c r="B11" s="435">
        <v>9</v>
      </c>
      <c r="C11" s="372">
        <v>8</v>
      </c>
      <c r="D11" s="372">
        <v>13</v>
      </c>
      <c r="E11" s="372">
        <v>11</v>
      </c>
      <c r="F11" s="224"/>
      <c r="G11" s="224"/>
      <c r="H11" s="224"/>
      <c r="I11" s="224"/>
      <c r="J11" s="224"/>
      <c r="K11" s="224"/>
      <c r="L11" s="438">
        <v>32</v>
      </c>
      <c r="M11" s="435">
        <v>62</v>
      </c>
      <c r="N11" s="372">
        <v>12</v>
      </c>
      <c r="O11" s="372">
        <v>19</v>
      </c>
      <c r="P11" s="372">
        <v>14</v>
      </c>
      <c r="Q11" s="224"/>
      <c r="R11" s="224"/>
      <c r="S11" s="224"/>
      <c r="T11" s="224"/>
      <c r="U11" s="224"/>
      <c r="V11" s="224"/>
      <c r="W11" s="442">
        <v>45</v>
      </c>
    </row>
    <row r="12" spans="2:23">
      <c r="B12" s="435">
        <v>10</v>
      </c>
      <c r="C12" s="372">
        <v>11</v>
      </c>
      <c r="D12" s="372">
        <v>13</v>
      </c>
      <c r="E12" s="372">
        <v>4</v>
      </c>
      <c r="F12" s="224"/>
      <c r="G12" s="224"/>
      <c r="H12" s="224"/>
      <c r="I12" s="224"/>
      <c r="J12" s="224"/>
      <c r="K12" s="224"/>
      <c r="L12" s="438">
        <v>28</v>
      </c>
      <c r="M12" s="435">
        <v>63</v>
      </c>
      <c r="N12" s="372">
        <v>7</v>
      </c>
      <c r="O12" s="372">
        <v>18</v>
      </c>
      <c r="P12" s="372">
        <v>7</v>
      </c>
      <c r="Q12" s="224"/>
      <c r="R12" s="224"/>
      <c r="S12" s="224"/>
      <c r="T12" s="224"/>
      <c r="U12" s="224"/>
      <c r="V12" s="224"/>
      <c r="W12" s="442">
        <v>32</v>
      </c>
    </row>
    <row r="13" spans="2:23">
      <c r="B13" s="435">
        <v>11</v>
      </c>
      <c r="C13" s="372">
        <v>10</v>
      </c>
      <c r="D13" s="372">
        <v>19</v>
      </c>
      <c r="E13" s="372">
        <v>11</v>
      </c>
      <c r="F13" s="224"/>
      <c r="G13" s="224"/>
      <c r="H13" s="224"/>
      <c r="I13" s="224"/>
      <c r="J13" s="224"/>
      <c r="K13" s="224"/>
      <c r="L13" s="438">
        <v>40</v>
      </c>
      <c r="M13" s="435">
        <v>64</v>
      </c>
      <c r="N13" s="372">
        <v>6</v>
      </c>
      <c r="O13" s="372">
        <v>21</v>
      </c>
      <c r="P13" s="372">
        <v>11</v>
      </c>
      <c r="Q13" s="224"/>
      <c r="R13" s="224"/>
      <c r="S13" s="224"/>
      <c r="T13" s="224"/>
      <c r="U13" s="224"/>
      <c r="V13" s="224"/>
      <c r="W13" s="442">
        <v>38</v>
      </c>
    </row>
    <row r="14" spans="2:23">
      <c r="B14" s="435">
        <v>12</v>
      </c>
      <c r="C14" s="372">
        <v>9</v>
      </c>
      <c r="D14" s="372">
        <v>19</v>
      </c>
      <c r="E14" s="372">
        <v>15</v>
      </c>
      <c r="F14" s="224"/>
      <c r="G14" s="224"/>
      <c r="H14" s="224"/>
      <c r="I14" s="224"/>
      <c r="J14" s="224"/>
      <c r="K14" s="224"/>
      <c r="L14" s="438">
        <v>43</v>
      </c>
      <c r="M14" s="435">
        <v>65</v>
      </c>
      <c r="N14" s="372">
        <v>5</v>
      </c>
      <c r="O14" s="372">
        <v>20</v>
      </c>
      <c r="P14" s="372">
        <v>14</v>
      </c>
      <c r="Q14" s="224"/>
      <c r="R14" s="224"/>
      <c r="S14" s="224"/>
      <c r="T14" s="224"/>
      <c r="U14" s="224"/>
      <c r="V14" s="224"/>
      <c r="W14" s="442">
        <v>39</v>
      </c>
    </row>
    <row r="15" spans="2:23">
      <c r="B15" s="435">
        <v>13</v>
      </c>
      <c r="C15" s="372">
        <v>12</v>
      </c>
      <c r="D15" s="372">
        <v>16</v>
      </c>
      <c r="E15" s="372">
        <v>10</v>
      </c>
      <c r="F15" s="224"/>
      <c r="G15" s="224"/>
      <c r="H15" s="224"/>
      <c r="I15" s="224"/>
      <c r="J15" s="224"/>
      <c r="K15" s="224"/>
      <c r="L15" s="438">
        <v>38</v>
      </c>
      <c r="M15" s="435">
        <v>66</v>
      </c>
      <c r="N15" s="372">
        <v>12</v>
      </c>
      <c r="O15" s="372">
        <v>27</v>
      </c>
      <c r="P15" s="372">
        <v>13</v>
      </c>
      <c r="Q15" s="224"/>
      <c r="R15" s="224"/>
      <c r="S15" s="224"/>
      <c r="T15" s="224"/>
      <c r="U15" s="224"/>
      <c r="V15" s="224"/>
      <c r="W15" s="442">
        <v>52</v>
      </c>
    </row>
    <row r="16" spans="2:23">
      <c r="B16" s="435">
        <v>14</v>
      </c>
      <c r="C16" s="372">
        <v>5</v>
      </c>
      <c r="D16" s="372">
        <v>18</v>
      </c>
      <c r="E16" s="372">
        <v>8</v>
      </c>
      <c r="F16" s="224"/>
      <c r="G16" s="224"/>
      <c r="H16" s="224"/>
      <c r="I16" s="224"/>
      <c r="J16" s="224"/>
      <c r="K16" s="224"/>
      <c r="L16" s="438">
        <v>31</v>
      </c>
      <c r="M16" s="435">
        <v>67</v>
      </c>
      <c r="N16" s="372">
        <v>10</v>
      </c>
      <c r="O16" s="372">
        <v>19</v>
      </c>
      <c r="P16" s="372">
        <v>7</v>
      </c>
      <c r="Q16" s="224"/>
      <c r="R16" s="224"/>
      <c r="S16" s="224"/>
      <c r="T16" s="224"/>
      <c r="U16" s="224"/>
      <c r="V16" s="224"/>
      <c r="W16" s="442">
        <v>36</v>
      </c>
    </row>
    <row r="17" spans="2:23">
      <c r="B17" s="435">
        <v>15</v>
      </c>
      <c r="C17" s="372">
        <v>8</v>
      </c>
      <c r="D17" s="372">
        <v>27</v>
      </c>
      <c r="E17" s="372">
        <v>6</v>
      </c>
      <c r="F17" s="224"/>
      <c r="G17" s="224"/>
      <c r="H17" s="224"/>
      <c r="I17" s="224"/>
      <c r="J17" s="224"/>
      <c r="K17" s="224"/>
      <c r="L17" s="438">
        <v>41</v>
      </c>
      <c r="M17" s="435">
        <v>68</v>
      </c>
      <c r="N17" s="372">
        <v>9</v>
      </c>
      <c r="O17" s="372">
        <v>24</v>
      </c>
      <c r="P17" s="372">
        <v>15</v>
      </c>
      <c r="Q17" s="224"/>
      <c r="R17" s="224"/>
      <c r="S17" s="224"/>
      <c r="T17" s="224"/>
      <c r="U17" s="224"/>
      <c r="V17" s="224"/>
      <c r="W17" s="442">
        <v>48</v>
      </c>
    </row>
    <row r="18" spans="2:23">
      <c r="B18" s="435">
        <v>16</v>
      </c>
      <c r="C18" s="372">
        <v>4</v>
      </c>
      <c r="D18" s="372">
        <v>23</v>
      </c>
      <c r="E18" s="372">
        <v>5</v>
      </c>
      <c r="F18" s="224"/>
      <c r="G18" s="224"/>
      <c r="H18" s="224"/>
      <c r="I18" s="224"/>
      <c r="J18" s="224"/>
      <c r="K18" s="224"/>
      <c r="L18" s="438">
        <v>32</v>
      </c>
      <c r="M18" s="435">
        <v>69</v>
      </c>
      <c r="N18" s="372">
        <v>11</v>
      </c>
      <c r="O18" s="372">
        <v>18</v>
      </c>
      <c r="P18" s="372">
        <v>18</v>
      </c>
      <c r="Q18" s="224"/>
      <c r="R18" s="224"/>
      <c r="S18" s="224"/>
      <c r="T18" s="224"/>
      <c r="U18" s="224"/>
      <c r="V18" s="224"/>
      <c r="W18" s="442">
        <v>47</v>
      </c>
    </row>
    <row r="19" spans="2:23">
      <c r="B19" s="435">
        <v>17</v>
      </c>
      <c r="C19" s="372">
        <v>7</v>
      </c>
      <c r="D19" s="372">
        <v>27</v>
      </c>
      <c r="E19" s="372">
        <v>11</v>
      </c>
      <c r="F19" s="224"/>
      <c r="G19" s="224"/>
      <c r="H19" s="224"/>
      <c r="I19" s="224"/>
      <c r="J19" s="224"/>
      <c r="K19" s="224"/>
      <c r="L19" s="438">
        <v>45</v>
      </c>
      <c r="M19" s="435">
        <v>70</v>
      </c>
      <c r="N19" s="372">
        <v>6</v>
      </c>
      <c r="O19" s="372">
        <v>34</v>
      </c>
      <c r="P19" s="372">
        <v>16</v>
      </c>
      <c r="Q19" s="224"/>
      <c r="R19" s="224"/>
      <c r="S19" s="224"/>
      <c r="T19" s="224"/>
      <c r="U19" s="224"/>
      <c r="V19" s="224"/>
      <c r="W19" s="442">
        <v>56</v>
      </c>
    </row>
    <row r="20" spans="2:23">
      <c r="B20" s="435">
        <v>18</v>
      </c>
      <c r="C20" s="372">
        <v>9</v>
      </c>
      <c r="D20" s="372">
        <v>18</v>
      </c>
      <c r="E20" s="372">
        <v>5</v>
      </c>
      <c r="F20" s="224"/>
      <c r="G20" s="224"/>
      <c r="H20" s="224"/>
      <c r="I20" s="224"/>
      <c r="J20" s="224"/>
      <c r="K20" s="224"/>
      <c r="L20" s="438">
        <v>32</v>
      </c>
      <c r="M20" s="435">
        <v>71</v>
      </c>
      <c r="N20" s="372">
        <v>11</v>
      </c>
      <c r="O20" s="372">
        <v>35</v>
      </c>
      <c r="P20" s="372">
        <v>14</v>
      </c>
      <c r="Q20" s="224"/>
      <c r="R20" s="224"/>
      <c r="S20" s="224"/>
      <c r="T20" s="224"/>
      <c r="U20" s="224"/>
      <c r="V20" s="224"/>
      <c r="W20" s="442">
        <v>60</v>
      </c>
    </row>
    <row r="21" spans="2:23">
      <c r="B21" s="435">
        <v>19</v>
      </c>
      <c r="C21" s="372">
        <v>7</v>
      </c>
      <c r="D21" s="372">
        <v>23</v>
      </c>
      <c r="E21" s="372">
        <v>8</v>
      </c>
      <c r="F21" s="224"/>
      <c r="G21" s="224"/>
      <c r="H21" s="224"/>
      <c r="I21" s="224"/>
      <c r="J21" s="224"/>
      <c r="K21" s="224"/>
      <c r="L21" s="438">
        <v>38</v>
      </c>
      <c r="M21" s="435">
        <v>72</v>
      </c>
      <c r="N21" s="372">
        <v>10</v>
      </c>
      <c r="O21" s="372">
        <v>37</v>
      </c>
      <c r="P21" s="372">
        <v>11</v>
      </c>
      <c r="Q21" s="224"/>
      <c r="R21" s="224"/>
      <c r="S21" s="224"/>
      <c r="T21" s="224"/>
      <c r="U21" s="224"/>
      <c r="V21" s="224"/>
      <c r="W21" s="442">
        <v>58</v>
      </c>
    </row>
    <row r="22" spans="2:23">
      <c r="B22" s="435">
        <v>20</v>
      </c>
      <c r="C22" s="372">
        <v>10</v>
      </c>
      <c r="D22" s="372">
        <v>36</v>
      </c>
      <c r="E22" s="372">
        <v>17</v>
      </c>
      <c r="F22" s="224"/>
      <c r="G22" s="224"/>
      <c r="H22" s="224"/>
      <c r="I22" s="224"/>
      <c r="J22" s="224"/>
      <c r="K22" s="224"/>
      <c r="L22" s="438">
        <v>63</v>
      </c>
      <c r="M22" s="435">
        <v>73</v>
      </c>
      <c r="N22" s="372">
        <v>3</v>
      </c>
      <c r="O22" s="372">
        <v>18</v>
      </c>
      <c r="P22" s="372">
        <v>7</v>
      </c>
      <c r="Q22" s="224"/>
      <c r="R22" s="224"/>
      <c r="S22" s="224"/>
      <c r="T22" s="224"/>
      <c r="U22" s="224"/>
      <c r="V22" s="224"/>
      <c r="W22" s="442">
        <v>28</v>
      </c>
    </row>
    <row r="23" spans="2:23">
      <c r="B23" s="435">
        <v>21</v>
      </c>
      <c r="C23" s="372">
        <v>11</v>
      </c>
      <c r="D23" s="372">
        <v>34</v>
      </c>
      <c r="E23" s="372">
        <v>16</v>
      </c>
      <c r="F23" s="224"/>
      <c r="G23" s="224"/>
      <c r="H23" s="224"/>
      <c r="I23" s="224"/>
      <c r="J23" s="224"/>
      <c r="K23" s="224"/>
      <c r="L23" s="438">
        <v>61</v>
      </c>
      <c r="M23" s="435">
        <v>74</v>
      </c>
      <c r="N23" s="372">
        <v>7</v>
      </c>
      <c r="O23" s="372">
        <v>18</v>
      </c>
      <c r="P23" s="372">
        <v>7</v>
      </c>
      <c r="Q23" s="224"/>
      <c r="R23" s="224"/>
      <c r="S23" s="224"/>
      <c r="T23" s="224"/>
      <c r="U23" s="224"/>
      <c r="V23" s="224"/>
      <c r="W23" s="442">
        <v>32</v>
      </c>
    </row>
    <row r="24" spans="2:23">
      <c r="B24" s="435">
        <v>22</v>
      </c>
      <c r="C24" s="372">
        <v>11</v>
      </c>
      <c r="D24" s="372">
        <v>31</v>
      </c>
      <c r="E24" s="372">
        <v>15</v>
      </c>
      <c r="F24" s="224"/>
      <c r="G24" s="224"/>
      <c r="H24" s="224"/>
      <c r="I24" s="224"/>
      <c r="J24" s="224"/>
      <c r="K24" s="224"/>
      <c r="L24" s="438">
        <v>57</v>
      </c>
      <c r="M24" s="435">
        <v>75</v>
      </c>
      <c r="N24" s="372">
        <v>4</v>
      </c>
      <c r="O24" s="372">
        <v>19</v>
      </c>
      <c r="P24" s="372">
        <v>6</v>
      </c>
      <c r="Q24" s="224"/>
      <c r="R24" s="224"/>
      <c r="S24" s="224"/>
      <c r="T24" s="224"/>
      <c r="U24" s="224"/>
      <c r="V24" s="224"/>
      <c r="W24" s="442">
        <v>29</v>
      </c>
    </row>
    <row r="25" spans="2:23">
      <c r="B25" s="435">
        <v>23</v>
      </c>
      <c r="C25" s="372">
        <v>16</v>
      </c>
      <c r="D25" s="372">
        <v>40</v>
      </c>
      <c r="E25" s="372">
        <v>13</v>
      </c>
      <c r="F25" s="224"/>
      <c r="G25" s="224"/>
      <c r="H25" s="224"/>
      <c r="I25" s="224"/>
      <c r="J25" s="224"/>
      <c r="K25" s="224"/>
      <c r="L25" s="438">
        <v>69</v>
      </c>
      <c r="M25" s="435">
        <v>76</v>
      </c>
      <c r="N25" s="372">
        <v>3</v>
      </c>
      <c r="O25" s="372">
        <v>21</v>
      </c>
      <c r="P25" s="372">
        <v>8</v>
      </c>
      <c r="Q25" s="224"/>
      <c r="R25" s="224"/>
      <c r="S25" s="224"/>
      <c r="T25" s="224"/>
      <c r="U25" s="224"/>
      <c r="V25" s="224"/>
      <c r="W25" s="442">
        <v>32</v>
      </c>
    </row>
    <row r="26" spans="2:23">
      <c r="B26" s="435">
        <v>24</v>
      </c>
      <c r="C26" s="372">
        <v>10</v>
      </c>
      <c r="D26" s="372">
        <v>41</v>
      </c>
      <c r="E26" s="372">
        <v>18</v>
      </c>
      <c r="F26" s="224"/>
      <c r="G26" s="224"/>
      <c r="H26" s="224"/>
      <c r="I26" s="224"/>
      <c r="J26" s="224"/>
      <c r="K26" s="224"/>
      <c r="L26" s="438">
        <v>69</v>
      </c>
      <c r="M26" s="435">
        <v>77</v>
      </c>
      <c r="N26" s="372">
        <v>9</v>
      </c>
      <c r="O26" s="372">
        <v>26</v>
      </c>
      <c r="P26" s="372">
        <v>12</v>
      </c>
      <c r="Q26" s="224"/>
      <c r="R26" s="224"/>
      <c r="S26" s="224"/>
      <c r="T26" s="224"/>
      <c r="U26" s="224"/>
      <c r="V26" s="224"/>
      <c r="W26" s="442">
        <v>47</v>
      </c>
    </row>
    <row r="27" spans="2:23">
      <c r="B27" s="435">
        <v>25</v>
      </c>
      <c r="C27" s="372">
        <v>3</v>
      </c>
      <c r="D27" s="372">
        <v>42</v>
      </c>
      <c r="E27" s="372">
        <v>19</v>
      </c>
      <c r="F27" s="224"/>
      <c r="G27" s="224"/>
      <c r="H27" s="224"/>
      <c r="I27" s="224"/>
      <c r="J27" s="224"/>
      <c r="K27" s="224"/>
      <c r="L27" s="438">
        <v>64</v>
      </c>
      <c r="M27" s="435">
        <v>78</v>
      </c>
      <c r="N27" s="372">
        <v>5</v>
      </c>
      <c r="O27" s="372">
        <v>12</v>
      </c>
      <c r="P27" s="372">
        <v>8</v>
      </c>
      <c r="Q27" s="224"/>
      <c r="R27" s="224"/>
      <c r="S27" s="224"/>
      <c r="T27" s="224"/>
      <c r="U27" s="224"/>
      <c r="V27" s="224"/>
      <c r="W27" s="442">
        <v>25</v>
      </c>
    </row>
    <row r="28" spans="2:23">
      <c r="B28" s="435">
        <v>26</v>
      </c>
      <c r="C28" s="372">
        <v>7</v>
      </c>
      <c r="D28" s="372">
        <v>48</v>
      </c>
      <c r="E28" s="372">
        <v>17</v>
      </c>
      <c r="F28" s="224"/>
      <c r="G28" s="224"/>
      <c r="H28" s="224"/>
      <c r="I28" s="224"/>
      <c r="J28" s="224"/>
      <c r="K28" s="224"/>
      <c r="L28" s="438">
        <v>72</v>
      </c>
      <c r="M28" s="435">
        <v>79</v>
      </c>
      <c r="N28" s="372">
        <v>10</v>
      </c>
      <c r="O28" s="372">
        <v>14</v>
      </c>
      <c r="P28" s="372">
        <v>8</v>
      </c>
      <c r="Q28" s="224"/>
      <c r="R28" s="224"/>
      <c r="S28" s="224"/>
      <c r="T28" s="224"/>
      <c r="U28" s="224"/>
      <c r="V28" s="224"/>
      <c r="W28" s="442">
        <v>32</v>
      </c>
    </row>
    <row r="29" spans="2:23">
      <c r="B29" s="435">
        <v>27</v>
      </c>
      <c r="C29" s="372">
        <v>4</v>
      </c>
      <c r="D29" s="372">
        <v>60</v>
      </c>
      <c r="E29" s="372">
        <v>21</v>
      </c>
      <c r="F29" s="224"/>
      <c r="G29" s="224"/>
      <c r="H29" s="224"/>
      <c r="I29" s="224"/>
      <c r="J29" s="224"/>
      <c r="K29" s="224"/>
      <c r="L29" s="438">
        <v>85</v>
      </c>
      <c r="M29" s="435">
        <v>80</v>
      </c>
      <c r="N29" s="372">
        <v>3</v>
      </c>
      <c r="O29" s="372">
        <v>12</v>
      </c>
      <c r="P29" s="372">
        <v>8</v>
      </c>
      <c r="Q29" s="224"/>
      <c r="R29" s="224"/>
      <c r="S29" s="224"/>
      <c r="T29" s="224"/>
      <c r="U29" s="224"/>
      <c r="V29" s="224"/>
      <c r="W29" s="442">
        <v>23</v>
      </c>
    </row>
    <row r="30" spans="2:23">
      <c r="B30" s="435">
        <v>28</v>
      </c>
      <c r="C30" s="372">
        <v>11</v>
      </c>
      <c r="D30" s="372">
        <v>41</v>
      </c>
      <c r="E30" s="372">
        <v>13</v>
      </c>
      <c r="F30" s="224"/>
      <c r="G30" s="224"/>
      <c r="H30" s="224"/>
      <c r="I30" s="224"/>
      <c r="J30" s="224"/>
      <c r="K30" s="224"/>
      <c r="L30" s="438">
        <v>65</v>
      </c>
      <c r="M30" s="435">
        <v>81</v>
      </c>
      <c r="N30" s="372">
        <v>6</v>
      </c>
      <c r="O30" s="372">
        <v>14</v>
      </c>
      <c r="P30" s="372">
        <v>8</v>
      </c>
      <c r="Q30" s="224"/>
      <c r="R30" s="224"/>
      <c r="S30" s="224"/>
      <c r="T30" s="224"/>
      <c r="U30" s="224"/>
      <c r="V30" s="224"/>
      <c r="W30" s="442">
        <v>28</v>
      </c>
    </row>
    <row r="31" spans="2:23">
      <c r="B31" s="435">
        <v>29</v>
      </c>
      <c r="C31" s="372">
        <v>5</v>
      </c>
      <c r="D31" s="372">
        <v>38</v>
      </c>
      <c r="E31" s="372">
        <v>16</v>
      </c>
      <c r="F31" s="224"/>
      <c r="G31" s="224"/>
      <c r="H31" s="224"/>
      <c r="I31" s="224"/>
      <c r="J31" s="224"/>
      <c r="K31" s="224"/>
      <c r="L31" s="438">
        <v>59</v>
      </c>
      <c r="M31" s="435">
        <v>82</v>
      </c>
      <c r="N31" s="372">
        <v>7</v>
      </c>
      <c r="O31" s="372">
        <v>11</v>
      </c>
      <c r="P31" s="372">
        <v>8</v>
      </c>
      <c r="Q31" s="224"/>
      <c r="R31" s="224"/>
      <c r="S31" s="224"/>
      <c r="T31" s="224"/>
      <c r="U31" s="224"/>
      <c r="V31" s="224"/>
      <c r="W31" s="442">
        <v>26</v>
      </c>
    </row>
    <row r="32" spans="2:23">
      <c r="B32" s="435">
        <v>30</v>
      </c>
      <c r="C32" s="372">
        <v>11</v>
      </c>
      <c r="D32" s="372">
        <v>34</v>
      </c>
      <c r="E32" s="372">
        <v>17</v>
      </c>
      <c r="F32" s="224"/>
      <c r="G32" s="224"/>
      <c r="H32" s="224"/>
      <c r="I32" s="224"/>
      <c r="J32" s="224"/>
      <c r="K32" s="224"/>
      <c r="L32" s="438">
        <v>62</v>
      </c>
      <c r="M32" s="435">
        <v>83</v>
      </c>
      <c r="N32" s="372">
        <v>4</v>
      </c>
      <c r="O32" s="372">
        <v>12</v>
      </c>
      <c r="P32" s="372">
        <v>6</v>
      </c>
      <c r="Q32" s="224"/>
      <c r="R32" s="224"/>
      <c r="S32" s="224"/>
      <c r="T32" s="224"/>
      <c r="U32" s="224"/>
      <c r="V32" s="224"/>
      <c r="W32" s="442">
        <v>22</v>
      </c>
    </row>
    <row r="33" spans="2:23">
      <c r="B33" s="435">
        <v>31</v>
      </c>
      <c r="C33" s="372">
        <v>8</v>
      </c>
      <c r="D33" s="372">
        <v>21</v>
      </c>
      <c r="E33" s="372">
        <v>20</v>
      </c>
      <c r="F33" s="224"/>
      <c r="G33" s="224"/>
      <c r="H33" s="224"/>
      <c r="I33" s="224"/>
      <c r="J33" s="224"/>
      <c r="K33" s="224"/>
      <c r="L33" s="438">
        <v>49</v>
      </c>
      <c r="M33" s="435">
        <v>84</v>
      </c>
      <c r="N33" s="372">
        <v>4</v>
      </c>
      <c r="O33" s="372">
        <v>10</v>
      </c>
      <c r="P33" s="372">
        <v>12</v>
      </c>
      <c r="Q33" s="224"/>
      <c r="R33" s="224"/>
      <c r="S33" s="224"/>
      <c r="T33" s="224"/>
      <c r="U33" s="224"/>
      <c r="V33" s="224"/>
      <c r="W33" s="442">
        <v>26</v>
      </c>
    </row>
    <row r="34" spans="2:23">
      <c r="B34" s="435">
        <v>32</v>
      </c>
      <c r="C34" s="372">
        <v>8</v>
      </c>
      <c r="D34" s="372">
        <v>18</v>
      </c>
      <c r="E34" s="372">
        <v>15</v>
      </c>
      <c r="F34" s="224"/>
      <c r="G34" s="224"/>
      <c r="H34" s="224"/>
      <c r="I34" s="224"/>
      <c r="J34" s="224"/>
      <c r="K34" s="224"/>
      <c r="L34" s="438">
        <v>41</v>
      </c>
      <c r="M34" s="435">
        <v>85</v>
      </c>
      <c r="N34" s="372">
        <v>3</v>
      </c>
      <c r="O34" s="372">
        <v>10</v>
      </c>
      <c r="P34" s="372">
        <v>8</v>
      </c>
      <c r="Q34" s="224"/>
      <c r="R34" s="224"/>
      <c r="S34" s="224"/>
      <c r="T34" s="224"/>
      <c r="U34" s="224"/>
      <c r="V34" s="224"/>
      <c r="W34" s="442">
        <v>21</v>
      </c>
    </row>
    <row r="35" spans="2:23">
      <c r="B35" s="435">
        <v>33</v>
      </c>
      <c r="C35" s="372">
        <v>8</v>
      </c>
      <c r="D35" s="372">
        <v>25</v>
      </c>
      <c r="E35" s="372">
        <v>17</v>
      </c>
      <c r="F35" s="224"/>
      <c r="G35" s="224"/>
      <c r="H35" s="224"/>
      <c r="I35" s="224"/>
      <c r="J35" s="224"/>
      <c r="K35" s="224"/>
      <c r="L35" s="438">
        <v>50</v>
      </c>
      <c r="M35" s="435">
        <v>86</v>
      </c>
      <c r="N35" s="372">
        <v>6</v>
      </c>
      <c r="O35" s="372">
        <v>6</v>
      </c>
      <c r="P35" s="372">
        <v>2</v>
      </c>
      <c r="Q35" s="224"/>
      <c r="R35" s="224"/>
      <c r="S35" s="224"/>
      <c r="T35" s="224"/>
      <c r="U35" s="224"/>
      <c r="V35" s="224"/>
      <c r="W35" s="442">
        <v>14</v>
      </c>
    </row>
    <row r="36" spans="2:23">
      <c r="B36" s="435">
        <v>34</v>
      </c>
      <c r="C36" s="372">
        <v>10</v>
      </c>
      <c r="D36" s="372">
        <v>20</v>
      </c>
      <c r="E36" s="372">
        <v>15</v>
      </c>
      <c r="F36" s="224"/>
      <c r="G36" s="224"/>
      <c r="H36" s="224"/>
      <c r="I36" s="224"/>
      <c r="J36" s="224"/>
      <c r="K36" s="224"/>
      <c r="L36" s="438">
        <v>45</v>
      </c>
      <c r="M36" s="435">
        <v>87</v>
      </c>
      <c r="N36" s="372">
        <v>1</v>
      </c>
      <c r="O36" s="372">
        <v>7</v>
      </c>
      <c r="P36" s="372">
        <v>4</v>
      </c>
      <c r="Q36" s="224"/>
      <c r="R36" s="224"/>
      <c r="S36" s="224"/>
      <c r="T36" s="224"/>
      <c r="U36" s="224"/>
      <c r="V36" s="224"/>
      <c r="W36" s="442">
        <v>12</v>
      </c>
    </row>
    <row r="37" spans="2:23">
      <c r="B37" s="435">
        <v>35</v>
      </c>
      <c r="C37" s="372">
        <v>19</v>
      </c>
      <c r="D37" s="372">
        <v>30</v>
      </c>
      <c r="E37" s="372">
        <v>14</v>
      </c>
      <c r="F37" s="224"/>
      <c r="G37" s="224"/>
      <c r="H37" s="224"/>
      <c r="I37" s="224"/>
      <c r="J37" s="224"/>
      <c r="K37" s="224"/>
      <c r="L37" s="438">
        <v>63</v>
      </c>
      <c r="M37" s="435">
        <v>88</v>
      </c>
      <c r="N37" s="372">
        <v>1</v>
      </c>
      <c r="O37" s="372">
        <v>5</v>
      </c>
      <c r="P37" s="372">
        <v>6</v>
      </c>
      <c r="Q37" s="224"/>
      <c r="R37" s="224"/>
      <c r="S37" s="224"/>
      <c r="T37" s="224"/>
      <c r="U37" s="224"/>
      <c r="V37" s="224"/>
      <c r="W37" s="442">
        <v>12</v>
      </c>
    </row>
    <row r="38" spans="2:23">
      <c r="B38" s="435">
        <v>36</v>
      </c>
      <c r="C38" s="372">
        <v>14</v>
      </c>
      <c r="D38" s="372">
        <v>23</v>
      </c>
      <c r="E38" s="372">
        <v>9</v>
      </c>
      <c r="F38" s="224"/>
      <c r="G38" s="224"/>
      <c r="H38" s="224"/>
      <c r="I38" s="224"/>
      <c r="J38" s="224"/>
      <c r="K38" s="224"/>
      <c r="L38" s="438">
        <v>46</v>
      </c>
      <c r="M38" s="435">
        <v>89</v>
      </c>
      <c r="N38" s="372">
        <v>2</v>
      </c>
      <c r="O38" s="372">
        <v>7</v>
      </c>
      <c r="P38" s="372">
        <v>1</v>
      </c>
      <c r="Q38" s="224"/>
      <c r="R38" s="224"/>
      <c r="S38" s="224"/>
      <c r="T38" s="224"/>
      <c r="U38" s="224"/>
      <c r="V38" s="224"/>
      <c r="W38" s="442">
        <v>10</v>
      </c>
    </row>
    <row r="39" spans="2:23">
      <c r="B39" s="435">
        <v>37</v>
      </c>
      <c r="C39" s="372">
        <v>13</v>
      </c>
      <c r="D39" s="372">
        <v>36</v>
      </c>
      <c r="E39" s="372">
        <v>17</v>
      </c>
      <c r="F39" s="224"/>
      <c r="G39" s="224"/>
      <c r="H39" s="224"/>
      <c r="I39" s="224"/>
      <c r="J39" s="224"/>
      <c r="K39" s="224"/>
      <c r="L39" s="438">
        <v>66</v>
      </c>
      <c r="M39" s="435">
        <v>90</v>
      </c>
      <c r="N39" s="372">
        <v>3</v>
      </c>
      <c r="O39" s="372">
        <v>7</v>
      </c>
      <c r="P39" s="372">
        <v>0</v>
      </c>
      <c r="Q39" s="224"/>
      <c r="R39" s="224"/>
      <c r="S39" s="224"/>
      <c r="T39" s="224"/>
      <c r="U39" s="224"/>
      <c r="V39" s="224"/>
      <c r="W39" s="442">
        <v>10</v>
      </c>
    </row>
    <row r="40" spans="2:23">
      <c r="B40" s="435">
        <v>38</v>
      </c>
      <c r="C40" s="372">
        <v>12</v>
      </c>
      <c r="D40" s="372">
        <v>33</v>
      </c>
      <c r="E40" s="372">
        <v>14</v>
      </c>
      <c r="F40" s="224"/>
      <c r="G40" s="224"/>
      <c r="H40" s="224"/>
      <c r="I40" s="224"/>
      <c r="J40" s="224"/>
      <c r="K40" s="224"/>
      <c r="L40" s="438">
        <v>59</v>
      </c>
      <c r="M40" s="435">
        <v>91</v>
      </c>
      <c r="N40" s="372">
        <v>3</v>
      </c>
      <c r="O40" s="372">
        <v>4</v>
      </c>
      <c r="P40" s="372">
        <v>1</v>
      </c>
      <c r="Q40" s="224"/>
      <c r="R40" s="224"/>
      <c r="S40" s="224"/>
      <c r="T40" s="224"/>
      <c r="U40" s="224"/>
      <c r="V40" s="224"/>
      <c r="W40" s="442">
        <v>8</v>
      </c>
    </row>
    <row r="41" spans="2:23">
      <c r="B41" s="435">
        <v>39</v>
      </c>
      <c r="C41" s="372">
        <v>14</v>
      </c>
      <c r="D41" s="372">
        <v>29</v>
      </c>
      <c r="E41" s="372">
        <v>18</v>
      </c>
      <c r="F41" s="224"/>
      <c r="G41" s="224"/>
      <c r="H41" s="224"/>
      <c r="I41" s="224"/>
      <c r="J41" s="224"/>
      <c r="K41" s="224"/>
      <c r="L41" s="438">
        <v>61</v>
      </c>
      <c r="M41" s="435">
        <v>92</v>
      </c>
      <c r="N41" s="372">
        <v>0</v>
      </c>
      <c r="O41" s="372">
        <v>3</v>
      </c>
      <c r="P41" s="372">
        <v>1</v>
      </c>
      <c r="Q41" s="224"/>
      <c r="R41" s="224"/>
      <c r="S41" s="224"/>
      <c r="T41" s="224"/>
      <c r="U41" s="224"/>
      <c r="V41" s="224"/>
      <c r="W41" s="442">
        <v>4</v>
      </c>
    </row>
    <row r="42" spans="2:23">
      <c r="B42" s="435">
        <v>40</v>
      </c>
      <c r="C42" s="372">
        <v>18</v>
      </c>
      <c r="D42" s="372">
        <v>31</v>
      </c>
      <c r="E42" s="372">
        <v>15</v>
      </c>
      <c r="F42" s="224"/>
      <c r="G42" s="224"/>
      <c r="H42" s="224"/>
      <c r="I42" s="224"/>
      <c r="J42" s="224"/>
      <c r="K42" s="224"/>
      <c r="L42" s="438">
        <v>64</v>
      </c>
      <c r="M42" s="435">
        <v>93</v>
      </c>
      <c r="N42" s="372">
        <v>1</v>
      </c>
      <c r="O42" s="372">
        <v>1</v>
      </c>
      <c r="P42" s="372">
        <v>2</v>
      </c>
      <c r="Q42" s="224"/>
      <c r="R42" s="224"/>
      <c r="S42" s="224"/>
      <c r="T42" s="224"/>
      <c r="U42" s="224"/>
      <c r="V42" s="224"/>
      <c r="W42" s="442">
        <v>4</v>
      </c>
    </row>
    <row r="43" spans="2:23">
      <c r="B43" s="435">
        <v>41</v>
      </c>
      <c r="C43" s="372">
        <v>13</v>
      </c>
      <c r="D43" s="372">
        <v>21</v>
      </c>
      <c r="E43" s="372">
        <v>17</v>
      </c>
      <c r="F43" s="224"/>
      <c r="G43" s="224"/>
      <c r="H43" s="224"/>
      <c r="I43" s="224"/>
      <c r="J43" s="224"/>
      <c r="K43" s="224"/>
      <c r="L43" s="438">
        <v>51</v>
      </c>
      <c r="M43" s="435">
        <v>94</v>
      </c>
      <c r="N43" s="372">
        <v>0</v>
      </c>
      <c r="O43" s="372">
        <v>1</v>
      </c>
      <c r="P43" s="372">
        <v>0</v>
      </c>
      <c r="Q43" s="224"/>
      <c r="R43" s="224"/>
      <c r="S43" s="224"/>
      <c r="T43" s="224"/>
      <c r="U43" s="224"/>
      <c r="V43" s="224"/>
      <c r="W43" s="442">
        <v>1</v>
      </c>
    </row>
    <row r="44" spans="2:23">
      <c r="B44" s="435">
        <v>42</v>
      </c>
      <c r="C44" s="372">
        <v>14</v>
      </c>
      <c r="D44" s="372">
        <v>28</v>
      </c>
      <c r="E44" s="372">
        <v>16</v>
      </c>
      <c r="F44" s="224"/>
      <c r="G44" s="224"/>
      <c r="H44" s="224"/>
      <c r="I44" s="224"/>
      <c r="J44" s="224"/>
      <c r="K44" s="224"/>
      <c r="L44" s="438">
        <v>58</v>
      </c>
      <c r="M44" s="435">
        <v>95</v>
      </c>
      <c r="N44" s="372">
        <v>0</v>
      </c>
      <c r="O44" s="372">
        <v>1</v>
      </c>
      <c r="P44" s="372">
        <v>0</v>
      </c>
      <c r="Q44" s="224"/>
      <c r="R44" s="224"/>
      <c r="S44" s="224"/>
      <c r="T44" s="224"/>
      <c r="U44" s="224"/>
      <c r="V44" s="224"/>
      <c r="W44" s="442">
        <v>1</v>
      </c>
    </row>
    <row r="45" spans="2:23">
      <c r="B45" s="435">
        <v>43</v>
      </c>
      <c r="C45" s="372">
        <v>15</v>
      </c>
      <c r="D45" s="372">
        <v>26</v>
      </c>
      <c r="E45" s="372">
        <v>20</v>
      </c>
      <c r="F45" s="224"/>
      <c r="G45" s="224"/>
      <c r="H45" s="224"/>
      <c r="I45" s="224"/>
      <c r="J45" s="224"/>
      <c r="K45" s="224"/>
      <c r="L45" s="438">
        <v>61</v>
      </c>
      <c r="M45" s="435">
        <v>96</v>
      </c>
      <c r="N45" s="372">
        <v>1</v>
      </c>
      <c r="O45" s="372">
        <v>0</v>
      </c>
      <c r="P45" s="372">
        <v>0</v>
      </c>
      <c r="Q45" s="224"/>
      <c r="R45" s="224"/>
      <c r="S45" s="224"/>
      <c r="T45" s="224"/>
      <c r="U45" s="224"/>
      <c r="V45" s="224"/>
      <c r="W45" s="442">
        <v>1</v>
      </c>
    </row>
    <row r="46" spans="2:23">
      <c r="B46" s="435">
        <v>44</v>
      </c>
      <c r="C46" s="372">
        <v>10</v>
      </c>
      <c r="D46" s="372">
        <v>33</v>
      </c>
      <c r="E46" s="372">
        <v>14</v>
      </c>
      <c r="F46" s="224"/>
      <c r="G46" s="224"/>
      <c r="H46" s="224"/>
      <c r="I46" s="224"/>
      <c r="J46" s="224"/>
      <c r="K46" s="224"/>
      <c r="L46" s="438">
        <v>57</v>
      </c>
      <c r="M46" s="435">
        <v>97</v>
      </c>
      <c r="N46" s="372">
        <v>0</v>
      </c>
      <c r="O46" s="372">
        <v>2</v>
      </c>
      <c r="P46" s="372">
        <v>0</v>
      </c>
      <c r="Q46" s="224"/>
      <c r="R46" s="224"/>
      <c r="S46" s="224"/>
      <c r="T46" s="224"/>
      <c r="U46" s="224"/>
      <c r="V46" s="224"/>
      <c r="W46" s="442">
        <v>2</v>
      </c>
    </row>
    <row r="47" spans="2:23">
      <c r="B47" s="435">
        <v>45</v>
      </c>
      <c r="C47" s="372">
        <v>12</v>
      </c>
      <c r="D47" s="372">
        <v>37</v>
      </c>
      <c r="E47" s="372">
        <v>19</v>
      </c>
      <c r="F47" s="224"/>
      <c r="G47" s="224"/>
      <c r="H47" s="224"/>
      <c r="I47" s="224"/>
      <c r="J47" s="224"/>
      <c r="K47" s="224"/>
      <c r="L47" s="438">
        <v>68</v>
      </c>
      <c r="M47" s="435">
        <v>98</v>
      </c>
      <c r="N47" s="372">
        <v>1</v>
      </c>
      <c r="O47" s="372">
        <v>0</v>
      </c>
      <c r="P47" s="372">
        <v>0</v>
      </c>
      <c r="Q47" s="224"/>
      <c r="R47" s="224"/>
      <c r="S47" s="224"/>
      <c r="T47" s="224"/>
      <c r="U47" s="224"/>
      <c r="V47" s="224"/>
      <c r="W47" s="442">
        <v>1</v>
      </c>
    </row>
    <row r="48" spans="2:23">
      <c r="B48" s="435">
        <v>46</v>
      </c>
      <c r="C48" s="372">
        <v>18</v>
      </c>
      <c r="D48" s="372">
        <v>31</v>
      </c>
      <c r="E48" s="372">
        <v>22</v>
      </c>
      <c r="F48" s="224"/>
      <c r="G48" s="224"/>
      <c r="H48" s="224"/>
      <c r="I48" s="224"/>
      <c r="J48" s="224"/>
      <c r="K48" s="224"/>
      <c r="L48" s="438">
        <v>71</v>
      </c>
      <c r="M48" s="435">
        <v>99</v>
      </c>
      <c r="N48" s="372">
        <v>0</v>
      </c>
      <c r="O48" s="372">
        <v>2</v>
      </c>
      <c r="P48" s="372">
        <v>0</v>
      </c>
      <c r="Q48" s="224"/>
      <c r="R48" s="224"/>
      <c r="S48" s="224"/>
      <c r="T48" s="224"/>
      <c r="U48" s="224"/>
      <c r="V48" s="224"/>
      <c r="W48" s="442">
        <v>2</v>
      </c>
    </row>
    <row r="49" spans="2:23">
      <c r="B49" s="435">
        <v>47</v>
      </c>
      <c r="C49" s="372">
        <v>15</v>
      </c>
      <c r="D49" s="372">
        <v>29</v>
      </c>
      <c r="E49" s="372">
        <v>16</v>
      </c>
      <c r="F49" s="224"/>
      <c r="G49" s="224"/>
      <c r="H49" s="224"/>
      <c r="I49" s="224"/>
      <c r="J49" s="224"/>
      <c r="K49" s="224"/>
      <c r="L49" s="438">
        <v>60</v>
      </c>
      <c r="M49" s="435">
        <v>100</v>
      </c>
      <c r="N49" s="372">
        <v>0</v>
      </c>
      <c r="O49" s="372">
        <v>1</v>
      </c>
      <c r="P49" s="372">
        <v>0</v>
      </c>
      <c r="Q49" s="224"/>
      <c r="R49" s="224"/>
      <c r="S49" s="224"/>
      <c r="T49" s="224"/>
      <c r="U49" s="224"/>
      <c r="V49" s="224"/>
      <c r="W49" s="442">
        <v>1</v>
      </c>
    </row>
    <row r="50" spans="2:23">
      <c r="B50" s="435">
        <v>48</v>
      </c>
      <c r="C50" s="372">
        <v>18</v>
      </c>
      <c r="D50" s="372">
        <v>24</v>
      </c>
      <c r="E50" s="372">
        <v>16</v>
      </c>
      <c r="F50" s="224"/>
      <c r="G50" s="224"/>
      <c r="H50" s="224"/>
      <c r="I50" s="224"/>
      <c r="J50" s="224"/>
      <c r="K50" s="224"/>
      <c r="L50" s="438">
        <v>58</v>
      </c>
      <c r="M50" s="435">
        <v>101</v>
      </c>
      <c r="N50" s="372">
        <v>0</v>
      </c>
      <c r="O50" s="372">
        <v>0</v>
      </c>
      <c r="P50" s="372">
        <v>0</v>
      </c>
      <c r="Q50" s="224"/>
      <c r="R50" s="224"/>
      <c r="S50" s="224"/>
      <c r="T50" s="224"/>
      <c r="U50" s="224"/>
      <c r="V50" s="224"/>
      <c r="W50" s="442">
        <v>0</v>
      </c>
    </row>
    <row r="51" spans="2:23">
      <c r="B51" s="435">
        <v>49</v>
      </c>
      <c r="C51" s="372">
        <v>21</v>
      </c>
      <c r="D51" s="372">
        <v>30</v>
      </c>
      <c r="E51" s="372">
        <v>33</v>
      </c>
      <c r="F51" s="224"/>
      <c r="G51" s="224"/>
      <c r="H51" s="224"/>
      <c r="I51" s="224"/>
      <c r="J51" s="224"/>
      <c r="K51" s="224"/>
      <c r="L51" s="438">
        <v>84</v>
      </c>
      <c r="M51" s="435">
        <v>102</v>
      </c>
      <c r="N51" s="372">
        <v>0</v>
      </c>
      <c r="O51" s="372">
        <v>0</v>
      </c>
      <c r="P51" s="372">
        <v>0</v>
      </c>
      <c r="Q51" s="224"/>
      <c r="R51" s="224"/>
      <c r="S51" s="224"/>
      <c r="T51" s="224"/>
      <c r="U51" s="224"/>
      <c r="V51" s="224"/>
      <c r="W51" s="442">
        <v>0</v>
      </c>
    </row>
    <row r="52" spans="2:23">
      <c r="B52" s="435">
        <v>50</v>
      </c>
      <c r="C52" s="372">
        <v>11</v>
      </c>
      <c r="D52" s="372">
        <v>38</v>
      </c>
      <c r="E52" s="372">
        <v>23</v>
      </c>
      <c r="F52" s="224"/>
      <c r="G52" s="224"/>
      <c r="H52" s="224"/>
      <c r="I52" s="224"/>
      <c r="J52" s="224"/>
      <c r="K52" s="224"/>
      <c r="L52" s="438">
        <v>72</v>
      </c>
      <c r="M52" s="435">
        <v>103</v>
      </c>
      <c r="N52" s="372">
        <v>0</v>
      </c>
      <c r="O52" s="372">
        <v>0</v>
      </c>
      <c r="P52" s="372">
        <v>0</v>
      </c>
      <c r="Q52" s="224"/>
      <c r="R52" s="224"/>
      <c r="S52" s="224"/>
      <c r="T52" s="224"/>
      <c r="U52" s="224"/>
      <c r="V52" s="224"/>
      <c r="W52" s="442">
        <v>0</v>
      </c>
    </row>
    <row r="53" spans="2:23">
      <c r="B53" s="435">
        <v>51</v>
      </c>
      <c r="C53" s="372">
        <v>20</v>
      </c>
      <c r="D53" s="372">
        <v>41</v>
      </c>
      <c r="E53" s="372">
        <v>17</v>
      </c>
      <c r="F53" s="224"/>
      <c r="G53" s="224"/>
      <c r="H53" s="224"/>
      <c r="I53" s="224"/>
      <c r="J53" s="224"/>
      <c r="K53" s="224"/>
      <c r="L53" s="438">
        <v>78</v>
      </c>
      <c r="M53" s="434" t="s">
        <v>52</v>
      </c>
      <c r="N53" s="372">
        <v>0</v>
      </c>
      <c r="O53" s="372">
        <v>0</v>
      </c>
      <c r="P53" s="372">
        <v>0</v>
      </c>
      <c r="Q53" s="224"/>
      <c r="R53" s="224"/>
      <c r="S53" s="224"/>
      <c r="T53" s="224"/>
      <c r="U53" s="224"/>
      <c r="V53" s="224"/>
      <c r="W53" s="442">
        <v>0</v>
      </c>
    </row>
    <row r="54" spans="2:23">
      <c r="B54" s="436">
        <v>52</v>
      </c>
      <c r="C54" s="372">
        <v>17</v>
      </c>
      <c r="D54" s="372">
        <v>33</v>
      </c>
      <c r="E54" s="372">
        <v>17</v>
      </c>
      <c r="F54" s="225"/>
      <c r="G54" s="225"/>
      <c r="H54" s="225"/>
      <c r="I54" s="225"/>
      <c r="J54" s="225"/>
      <c r="K54" s="225"/>
      <c r="L54" s="438">
        <v>67</v>
      </c>
      <c r="M54" s="434" t="s">
        <v>56</v>
      </c>
      <c r="N54" s="372">
        <v>0</v>
      </c>
      <c r="O54" s="372">
        <v>0</v>
      </c>
      <c r="P54" s="372">
        <v>0</v>
      </c>
      <c r="Q54" s="226"/>
      <c r="R54" s="226"/>
      <c r="S54" s="226"/>
      <c r="T54" s="226"/>
      <c r="U54" s="226"/>
      <c r="V54" s="226"/>
      <c r="W54" s="442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855</v>
      </c>
      <c r="O55" s="441">
        <v>2206</v>
      </c>
      <c r="P55" s="439">
        <v>1128</v>
      </c>
      <c r="Q55" s="439"/>
      <c r="R55" s="439"/>
      <c r="S55" s="439"/>
      <c r="T55" s="439"/>
      <c r="U55" s="439"/>
      <c r="V55" s="439"/>
      <c r="W55" s="443">
        <v>4189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/>
      <c r="G1" s="437"/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/>
      <c r="R1" s="437"/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7</v>
      </c>
      <c r="D2" s="372">
        <v>11</v>
      </c>
      <c r="E2" s="372">
        <v>5</v>
      </c>
      <c r="F2" s="224"/>
      <c r="G2" s="224"/>
      <c r="H2" s="224"/>
      <c r="I2" s="224"/>
      <c r="J2" s="224"/>
      <c r="K2" s="224"/>
      <c r="L2" s="438">
        <v>23</v>
      </c>
      <c r="M2" s="435">
        <v>53</v>
      </c>
      <c r="N2" s="372">
        <v>7</v>
      </c>
      <c r="O2" s="372">
        <v>29</v>
      </c>
      <c r="P2" s="372">
        <v>12</v>
      </c>
      <c r="Q2" s="224"/>
      <c r="R2" s="224"/>
      <c r="S2" s="224"/>
      <c r="T2" s="224"/>
      <c r="U2" s="224"/>
      <c r="V2" s="224"/>
      <c r="W2" s="438">
        <v>48</v>
      </c>
    </row>
    <row r="3" spans="2:23">
      <c r="B3" s="435">
        <v>1</v>
      </c>
      <c r="C3" s="372">
        <v>8</v>
      </c>
      <c r="D3" s="372">
        <v>14</v>
      </c>
      <c r="E3" s="372">
        <v>7</v>
      </c>
      <c r="F3" s="224"/>
      <c r="G3" s="224"/>
      <c r="H3" s="224"/>
      <c r="I3" s="224"/>
      <c r="J3" s="224"/>
      <c r="K3" s="224"/>
      <c r="L3" s="438">
        <v>29</v>
      </c>
      <c r="M3" s="435">
        <v>54</v>
      </c>
      <c r="N3" s="372">
        <v>16</v>
      </c>
      <c r="O3" s="372">
        <v>28</v>
      </c>
      <c r="P3" s="372">
        <v>11</v>
      </c>
      <c r="Q3" s="224"/>
      <c r="R3" s="224"/>
      <c r="S3" s="224"/>
      <c r="T3" s="224"/>
      <c r="U3" s="224"/>
      <c r="V3" s="224"/>
      <c r="W3" s="438">
        <v>55</v>
      </c>
    </row>
    <row r="4" spans="2:23">
      <c r="B4" s="435">
        <v>2</v>
      </c>
      <c r="C4" s="372">
        <v>5</v>
      </c>
      <c r="D4" s="372">
        <v>16</v>
      </c>
      <c r="E4" s="372">
        <v>4</v>
      </c>
      <c r="F4" s="224"/>
      <c r="G4" s="224"/>
      <c r="H4" s="224"/>
      <c r="I4" s="224"/>
      <c r="J4" s="224"/>
      <c r="K4" s="224"/>
      <c r="L4" s="438">
        <v>25</v>
      </c>
      <c r="M4" s="435">
        <v>55</v>
      </c>
      <c r="N4" s="372">
        <v>12</v>
      </c>
      <c r="O4" s="372">
        <v>24</v>
      </c>
      <c r="P4" s="372">
        <v>10</v>
      </c>
      <c r="Q4" s="224"/>
      <c r="R4" s="224"/>
      <c r="S4" s="224"/>
      <c r="T4" s="224"/>
      <c r="U4" s="224"/>
      <c r="V4" s="224"/>
      <c r="W4" s="438">
        <v>46</v>
      </c>
    </row>
    <row r="5" spans="2:23">
      <c r="B5" s="435">
        <v>3</v>
      </c>
      <c r="C5" s="372">
        <v>8</v>
      </c>
      <c r="D5" s="372">
        <v>15</v>
      </c>
      <c r="E5" s="372">
        <v>7</v>
      </c>
      <c r="F5" s="224"/>
      <c r="G5" s="224"/>
      <c r="H5" s="224"/>
      <c r="I5" s="224"/>
      <c r="J5" s="224"/>
      <c r="K5" s="224"/>
      <c r="L5" s="438">
        <v>30</v>
      </c>
      <c r="M5" s="435">
        <v>56</v>
      </c>
      <c r="N5" s="372">
        <v>12</v>
      </c>
      <c r="O5" s="372">
        <v>19</v>
      </c>
      <c r="P5" s="372">
        <v>12</v>
      </c>
      <c r="Q5" s="224"/>
      <c r="R5" s="224"/>
      <c r="S5" s="224"/>
      <c r="T5" s="224"/>
      <c r="U5" s="224"/>
      <c r="V5" s="224"/>
      <c r="W5" s="438">
        <v>43</v>
      </c>
    </row>
    <row r="6" spans="2:23">
      <c r="B6" s="435">
        <v>4</v>
      </c>
      <c r="C6" s="372">
        <v>5</v>
      </c>
      <c r="D6" s="372">
        <v>10</v>
      </c>
      <c r="E6" s="372">
        <v>7</v>
      </c>
      <c r="F6" s="224"/>
      <c r="G6" s="224"/>
      <c r="H6" s="224"/>
      <c r="I6" s="224"/>
      <c r="J6" s="224"/>
      <c r="K6" s="224"/>
      <c r="L6" s="438">
        <v>22</v>
      </c>
      <c r="M6" s="435">
        <v>57</v>
      </c>
      <c r="N6" s="372">
        <v>15</v>
      </c>
      <c r="O6" s="372">
        <v>27</v>
      </c>
      <c r="P6" s="372">
        <v>13</v>
      </c>
      <c r="Q6" s="224"/>
      <c r="R6" s="224"/>
      <c r="S6" s="224"/>
      <c r="T6" s="224"/>
      <c r="U6" s="224"/>
      <c r="V6" s="224"/>
      <c r="W6" s="438">
        <v>55</v>
      </c>
    </row>
    <row r="7" spans="2:23">
      <c r="B7" s="435">
        <v>5</v>
      </c>
      <c r="C7" s="372">
        <v>16</v>
      </c>
      <c r="D7" s="372">
        <v>18</v>
      </c>
      <c r="E7" s="372">
        <v>11</v>
      </c>
      <c r="F7" s="224"/>
      <c r="G7" s="224"/>
      <c r="H7" s="224"/>
      <c r="I7" s="224"/>
      <c r="J7" s="224"/>
      <c r="K7" s="224"/>
      <c r="L7" s="438">
        <v>45</v>
      </c>
      <c r="M7" s="435">
        <v>58</v>
      </c>
      <c r="N7" s="372">
        <v>9</v>
      </c>
      <c r="O7" s="372">
        <v>24</v>
      </c>
      <c r="P7" s="372">
        <v>10</v>
      </c>
      <c r="Q7" s="224"/>
      <c r="R7" s="224"/>
      <c r="S7" s="224"/>
      <c r="T7" s="224"/>
      <c r="U7" s="224"/>
      <c r="V7" s="224"/>
      <c r="W7" s="438">
        <v>43</v>
      </c>
    </row>
    <row r="8" spans="2:23">
      <c r="B8" s="435">
        <v>6</v>
      </c>
      <c r="C8" s="372">
        <v>9</v>
      </c>
      <c r="D8" s="372">
        <v>19</v>
      </c>
      <c r="E8" s="372">
        <v>5</v>
      </c>
      <c r="F8" s="224"/>
      <c r="G8" s="224"/>
      <c r="H8" s="224"/>
      <c r="I8" s="224"/>
      <c r="J8" s="224"/>
      <c r="K8" s="224"/>
      <c r="L8" s="438">
        <v>33</v>
      </c>
      <c r="M8" s="435">
        <v>59</v>
      </c>
      <c r="N8" s="372">
        <v>9</v>
      </c>
      <c r="O8" s="372">
        <v>20</v>
      </c>
      <c r="P8" s="372">
        <v>14</v>
      </c>
      <c r="Q8" s="224"/>
      <c r="R8" s="224"/>
      <c r="S8" s="224"/>
      <c r="T8" s="224"/>
      <c r="U8" s="224"/>
      <c r="V8" s="224"/>
      <c r="W8" s="438">
        <v>43</v>
      </c>
    </row>
    <row r="9" spans="2:23">
      <c r="B9" s="435">
        <v>7</v>
      </c>
      <c r="C9" s="372">
        <v>6</v>
      </c>
      <c r="D9" s="372">
        <v>10</v>
      </c>
      <c r="E9" s="372">
        <v>11</v>
      </c>
      <c r="F9" s="224"/>
      <c r="G9" s="224"/>
      <c r="H9" s="224"/>
      <c r="I9" s="224"/>
      <c r="J9" s="224"/>
      <c r="K9" s="224"/>
      <c r="L9" s="438">
        <v>27</v>
      </c>
      <c r="M9" s="435">
        <v>60</v>
      </c>
      <c r="N9" s="372">
        <v>6</v>
      </c>
      <c r="O9" s="372">
        <v>23</v>
      </c>
      <c r="P9" s="372">
        <v>9</v>
      </c>
      <c r="Q9" s="224"/>
      <c r="R9" s="224"/>
      <c r="S9" s="224"/>
      <c r="T9" s="224"/>
      <c r="U9" s="224"/>
      <c r="V9" s="224"/>
      <c r="W9" s="438">
        <v>38</v>
      </c>
    </row>
    <row r="10" spans="2:23">
      <c r="B10" s="435">
        <v>8</v>
      </c>
      <c r="C10" s="372">
        <v>13</v>
      </c>
      <c r="D10" s="372">
        <v>12</v>
      </c>
      <c r="E10" s="372">
        <v>12</v>
      </c>
      <c r="F10" s="224"/>
      <c r="G10" s="224"/>
      <c r="H10" s="224"/>
      <c r="I10" s="224"/>
      <c r="J10" s="224"/>
      <c r="K10" s="224"/>
      <c r="L10" s="438">
        <v>37</v>
      </c>
      <c r="M10" s="435">
        <v>61</v>
      </c>
      <c r="N10" s="372">
        <v>5</v>
      </c>
      <c r="O10" s="372">
        <v>31</v>
      </c>
      <c r="P10" s="372">
        <v>8</v>
      </c>
      <c r="Q10" s="224"/>
      <c r="R10" s="224"/>
      <c r="S10" s="224"/>
      <c r="T10" s="224"/>
      <c r="U10" s="224"/>
      <c r="V10" s="224"/>
      <c r="W10" s="438">
        <v>44</v>
      </c>
    </row>
    <row r="11" spans="2:23">
      <c r="B11" s="435">
        <v>9</v>
      </c>
      <c r="C11" s="372">
        <v>10</v>
      </c>
      <c r="D11" s="372">
        <v>17</v>
      </c>
      <c r="E11" s="372">
        <v>7</v>
      </c>
      <c r="F11" s="224"/>
      <c r="G11" s="224"/>
      <c r="H11" s="224"/>
      <c r="I11" s="224"/>
      <c r="J11" s="224"/>
      <c r="K11" s="224"/>
      <c r="L11" s="438">
        <v>34</v>
      </c>
      <c r="M11" s="435">
        <v>62</v>
      </c>
      <c r="N11" s="372">
        <v>14</v>
      </c>
      <c r="O11" s="372">
        <v>19</v>
      </c>
      <c r="P11" s="372">
        <v>10</v>
      </c>
      <c r="Q11" s="224"/>
      <c r="R11" s="224"/>
      <c r="S11" s="224"/>
      <c r="T11" s="224"/>
      <c r="U11" s="224"/>
      <c r="V11" s="224"/>
      <c r="W11" s="438">
        <v>43</v>
      </c>
    </row>
    <row r="12" spans="2:23">
      <c r="B12" s="435">
        <v>10</v>
      </c>
      <c r="C12" s="372">
        <v>15</v>
      </c>
      <c r="D12" s="372">
        <v>13</v>
      </c>
      <c r="E12" s="372">
        <v>5</v>
      </c>
      <c r="F12" s="224"/>
      <c r="G12" s="224"/>
      <c r="H12" s="224"/>
      <c r="I12" s="224"/>
      <c r="J12" s="224"/>
      <c r="K12" s="224"/>
      <c r="L12" s="438">
        <v>33</v>
      </c>
      <c r="M12" s="435">
        <v>63</v>
      </c>
      <c r="N12" s="372">
        <v>8</v>
      </c>
      <c r="O12" s="372">
        <v>9</v>
      </c>
      <c r="P12" s="372">
        <v>13</v>
      </c>
      <c r="Q12" s="224"/>
      <c r="R12" s="224"/>
      <c r="S12" s="224"/>
      <c r="T12" s="224"/>
      <c r="U12" s="224"/>
      <c r="V12" s="224"/>
      <c r="W12" s="438">
        <v>30</v>
      </c>
    </row>
    <row r="13" spans="2:23">
      <c r="B13" s="435">
        <v>11</v>
      </c>
      <c r="C13" s="372">
        <v>6</v>
      </c>
      <c r="D13" s="372">
        <v>16</v>
      </c>
      <c r="E13" s="372">
        <v>8</v>
      </c>
      <c r="F13" s="224"/>
      <c r="G13" s="224"/>
      <c r="H13" s="224"/>
      <c r="I13" s="224"/>
      <c r="J13" s="224"/>
      <c r="K13" s="224"/>
      <c r="L13" s="438">
        <v>30</v>
      </c>
      <c r="M13" s="435">
        <v>64</v>
      </c>
      <c r="N13" s="372">
        <v>4</v>
      </c>
      <c r="O13" s="372">
        <v>22</v>
      </c>
      <c r="P13" s="372">
        <v>5</v>
      </c>
      <c r="Q13" s="224"/>
      <c r="R13" s="224"/>
      <c r="S13" s="224"/>
      <c r="T13" s="224"/>
      <c r="U13" s="224"/>
      <c r="V13" s="224"/>
      <c r="W13" s="438">
        <v>31</v>
      </c>
    </row>
    <row r="14" spans="2:23">
      <c r="B14" s="435">
        <v>12</v>
      </c>
      <c r="C14" s="372">
        <v>4</v>
      </c>
      <c r="D14" s="372">
        <v>11</v>
      </c>
      <c r="E14" s="372">
        <v>6</v>
      </c>
      <c r="F14" s="224"/>
      <c r="G14" s="224"/>
      <c r="H14" s="224"/>
      <c r="I14" s="224"/>
      <c r="J14" s="224"/>
      <c r="K14" s="224"/>
      <c r="L14" s="438">
        <v>21</v>
      </c>
      <c r="M14" s="435">
        <v>65</v>
      </c>
      <c r="N14" s="372">
        <v>11</v>
      </c>
      <c r="O14" s="372">
        <v>27</v>
      </c>
      <c r="P14" s="372">
        <v>8</v>
      </c>
      <c r="Q14" s="224"/>
      <c r="R14" s="224"/>
      <c r="S14" s="224"/>
      <c r="T14" s="224"/>
      <c r="U14" s="224"/>
      <c r="V14" s="224"/>
      <c r="W14" s="438">
        <v>46</v>
      </c>
    </row>
    <row r="15" spans="2:23">
      <c r="B15" s="435">
        <v>13</v>
      </c>
      <c r="C15" s="372">
        <v>11</v>
      </c>
      <c r="D15" s="372">
        <v>14</v>
      </c>
      <c r="E15" s="372">
        <v>9</v>
      </c>
      <c r="F15" s="224"/>
      <c r="G15" s="224"/>
      <c r="H15" s="224"/>
      <c r="I15" s="224"/>
      <c r="J15" s="224"/>
      <c r="K15" s="224"/>
      <c r="L15" s="438">
        <v>34</v>
      </c>
      <c r="M15" s="435">
        <v>66</v>
      </c>
      <c r="N15" s="372">
        <v>6</v>
      </c>
      <c r="O15" s="372">
        <v>17</v>
      </c>
      <c r="P15" s="372">
        <v>8</v>
      </c>
      <c r="Q15" s="224"/>
      <c r="R15" s="224"/>
      <c r="S15" s="224"/>
      <c r="T15" s="224"/>
      <c r="U15" s="224"/>
      <c r="V15" s="224"/>
      <c r="W15" s="438">
        <v>31</v>
      </c>
    </row>
    <row r="16" spans="2:23">
      <c r="B16" s="435">
        <v>14</v>
      </c>
      <c r="C16" s="372">
        <v>4</v>
      </c>
      <c r="D16" s="372">
        <v>13</v>
      </c>
      <c r="E16" s="372">
        <v>7</v>
      </c>
      <c r="F16" s="224"/>
      <c r="G16" s="224"/>
      <c r="H16" s="224"/>
      <c r="I16" s="224"/>
      <c r="J16" s="224"/>
      <c r="K16" s="224"/>
      <c r="L16" s="438">
        <v>24</v>
      </c>
      <c r="M16" s="435">
        <v>67</v>
      </c>
      <c r="N16" s="372">
        <v>10</v>
      </c>
      <c r="O16" s="372">
        <v>29</v>
      </c>
      <c r="P16" s="372">
        <v>11</v>
      </c>
      <c r="Q16" s="224"/>
      <c r="R16" s="224"/>
      <c r="S16" s="224"/>
      <c r="T16" s="224"/>
      <c r="U16" s="224"/>
      <c r="V16" s="224"/>
      <c r="W16" s="438">
        <v>50</v>
      </c>
    </row>
    <row r="17" spans="2:23">
      <c r="B17" s="435">
        <v>15</v>
      </c>
      <c r="C17" s="372">
        <v>4</v>
      </c>
      <c r="D17" s="372">
        <v>12</v>
      </c>
      <c r="E17" s="372">
        <v>0</v>
      </c>
      <c r="F17" s="224"/>
      <c r="G17" s="224"/>
      <c r="H17" s="224"/>
      <c r="I17" s="224"/>
      <c r="J17" s="224"/>
      <c r="K17" s="224"/>
      <c r="L17" s="438">
        <v>16</v>
      </c>
      <c r="M17" s="435">
        <v>68</v>
      </c>
      <c r="N17" s="372">
        <v>9</v>
      </c>
      <c r="O17" s="372">
        <v>24</v>
      </c>
      <c r="P17" s="372">
        <v>10</v>
      </c>
      <c r="Q17" s="224"/>
      <c r="R17" s="224"/>
      <c r="S17" s="224"/>
      <c r="T17" s="224"/>
      <c r="U17" s="224"/>
      <c r="V17" s="224"/>
      <c r="W17" s="438">
        <v>43</v>
      </c>
    </row>
    <row r="18" spans="2:23">
      <c r="B18" s="435">
        <v>16</v>
      </c>
      <c r="C18" s="372">
        <v>6</v>
      </c>
      <c r="D18" s="372">
        <v>15</v>
      </c>
      <c r="E18" s="372">
        <v>8</v>
      </c>
      <c r="F18" s="224"/>
      <c r="G18" s="224"/>
      <c r="H18" s="224"/>
      <c r="I18" s="224"/>
      <c r="J18" s="224"/>
      <c r="K18" s="224"/>
      <c r="L18" s="438">
        <v>29</v>
      </c>
      <c r="M18" s="435">
        <v>69</v>
      </c>
      <c r="N18" s="372">
        <v>7</v>
      </c>
      <c r="O18" s="372">
        <v>24</v>
      </c>
      <c r="P18" s="372">
        <v>9</v>
      </c>
      <c r="Q18" s="224"/>
      <c r="R18" s="224"/>
      <c r="S18" s="224"/>
      <c r="T18" s="224"/>
      <c r="U18" s="224"/>
      <c r="V18" s="224"/>
      <c r="W18" s="438">
        <v>40</v>
      </c>
    </row>
    <row r="19" spans="2:23">
      <c r="B19" s="435">
        <v>17</v>
      </c>
      <c r="C19" s="372">
        <v>8</v>
      </c>
      <c r="D19" s="372">
        <v>20</v>
      </c>
      <c r="E19" s="372">
        <v>4</v>
      </c>
      <c r="F19" s="224"/>
      <c r="G19" s="224"/>
      <c r="H19" s="224"/>
      <c r="I19" s="224"/>
      <c r="J19" s="224"/>
      <c r="K19" s="224"/>
      <c r="L19" s="438">
        <v>32</v>
      </c>
      <c r="M19" s="435">
        <v>70</v>
      </c>
      <c r="N19" s="372">
        <v>3</v>
      </c>
      <c r="O19" s="372">
        <v>30</v>
      </c>
      <c r="P19" s="372">
        <v>17</v>
      </c>
      <c r="Q19" s="224"/>
      <c r="R19" s="224"/>
      <c r="S19" s="224"/>
      <c r="T19" s="224"/>
      <c r="U19" s="224"/>
      <c r="V19" s="224"/>
      <c r="W19" s="438">
        <v>50</v>
      </c>
    </row>
    <row r="20" spans="2:23">
      <c r="B20" s="435">
        <v>18</v>
      </c>
      <c r="C20" s="372">
        <v>8</v>
      </c>
      <c r="D20" s="372">
        <v>17</v>
      </c>
      <c r="E20" s="372">
        <v>11</v>
      </c>
      <c r="F20" s="224"/>
      <c r="G20" s="224"/>
      <c r="H20" s="224"/>
      <c r="I20" s="224"/>
      <c r="J20" s="224"/>
      <c r="K20" s="224"/>
      <c r="L20" s="438">
        <v>36</v>
      </c>
      <c r="M20" s="435">
        <v>71</v>
      </c>
      <c r="N20" s="372">
        <v>7</v>
      </c>
      <c r="O20" s="372">
        <v>27</v>
      </c>
      <c r="P20" s="372">
        <v>9</v>
      </c>
      <c r="Q20" s="224"/>
      <c r="R20" s="224"/>
      <c r="S20" s="224"/>
      <c r="T20" s="224"/>
      <c r="U20" s="224"/>
      <c r="V20" s="224"/>
      <c r="W20" s="438">
        <v>43</v>
      </c>
    </row>
    <row r="21" spans="2:23">
      <c r="B21" s="435">
        <v>19</v>
      </c>
      <c r="C21" s="372">
        <v>8</v>
      </c>
      <c r="D21" s="372">
        <v>13</v>
      </c>
      <c r="E21" s="372">
        <v>15</v>
      </c>
      <c r="F21" s="224"/>
      <c r="G21" s="224"/>
      <c r="H21" s="224"/>
      <c r="I21" s="224"/>
      <c r="J21" s="224"/>
      <c r="K21" s="224"/>
      <c r="L21" s="438">
        <v>36</v>
      </c>
      <c r="M21" s="435">
        <v>72</v>
      </c>
      <c r="N21" s="372">
        <v>12</v>
      </c>
      <c r="O21" s="372">
        <v>41</v>
      </c>
      <c r="P21" s="372">
        <v>15</v>
      </c>
      <c r="Q21" s="224"/>
      <c r="R21" s="224"/>
      <c r="S21" s="224"/>
      <c r="T21" s="224"/>
      <c r="U21" s="224"/>
      <c r="V21" s="224"/>
      <c r="W21" s="438">
        <v>68</v>
      </c>
    </row>
    <row r="22" spans="2:23">
      <c r="B22" s="435">
        <v>20</v>
      </c>
      <c r="C22" s="372">
        <v>4</v>
      </c>
      <c r="D22" s="372">
        <v>24</v>
      </c>
      <c r="E22" s="372">
        <v>10</v>
      </c>
      <c r="F22" s="224"/>
      <c r="G22" s="224"/>
      <c r="H22" s="224"/>
      <c r="I22" s="224"/>
      <c r="J22" s="224"/>
      <c r="K22" s="224"/>
      <c r="L22" s="438">
        <v>38</v>
      </c>
      <c r="M22" s="435">
        <v>73</v>
      </c>
      <c r="N22" s="372">
        <v>9</v>
      </c>
      <c r="O22" s="372">
        <v>18</v>
      </c>
      <c r="P22" s="372">
        <v>10</v>
      </c>
      <c r="Q22" s="224"/>
      <c r="R22" s="224"/>
      <c r="S22" s="224"/>
      <c r="T22" s="224"/>
      <c r="U22" s="224"/>
      <c r="V22" s="224"/>
      <c r="W22" s="438">
        <v>37</v>
      </c>
    </row>
    <row r="23" spans="2:23">
      <c r="B23" s="435">
        <v>21</v>
      </c>
      <c r="C23" s="372">
        <v>12</v>
      </c>
      <c r="D23" s="372">
        <v>18</v>
      </c>
      <c r="E23" s="372">
        <v>16</v>
      </c>
      <c r="F23" s="224"/>
      <c r="G23" s="224"/>
      <c r="H23" s="224"/>
      <c r="I23" s="224"/>
      <c r="J23" s="224"/>
      <c r="K23" s="224"/>
      <c r="L23" s="438">
        <v>46</v>
      </c>
      <c r="M23" s="435">
        <v>74</v>
      </c>
      <c r="N23" s="372">
        <v>5</v>
      </c>
      <c r="O23" s="372">
        <v>11</v>
      </c>
      <c r="P23" s="372">
        <v>4</v>
      </c>
      <c r="Q23" s="224"/>
      <c r="R23" s="224"/>
      <c r="S23" s="224"/>
      <c r="T23" s="224"/>
      <c r="U23" s="224"/>
      <c r="V23" s="224"/>
      <c r="W23" s="438">
        <v>20</v>
      </c>
    </row>
    <row r="24" spans="2:23">
      <c r="B24" s="435">
        <v>22</v>
      </c>
      <c r="C24" s="372">
        <v>8</v>
      </c>
      <c r="D24" s="372">
        <v>23</v>
      </c>
      <c r="E24" s="372">
        <v>10</v>
      </c>
      <c r="F24" s="224"/>
      <c r="G24" s="224"/>
      <c r="H24" s="224"/>
      <c r="I24" s="224"/>
      <c r="J24" s="224"/>
      <c r="K24" s="224"/>
      <c r="L24" s="438">
        <v>41</v>
      </c>
      <c r="M24" s="435">
        <v>75</v>
      </c>
      <c r="N24" s="372">
        <v>6</v>
      </c>
      <c r="O24" s="372">
        <v>23</v>
      </c>
      <c r="P24" s="372">
        <v>9</v>
      </c>
      <c r="Q24" s="224"/>
      <c r="R24" s="224"/>
      <c r="S24" s="224"/>
      <c r="T24" s="224"/>
      <c r="U24" s="224"/>
      <c r="V24" s="224"/>
      <c r="W24" s="438">
        <v>38</v>
      </c>
    </row>
    <row r="25" spans="2:23">
      <c r="B25" s="435">
        <v>23</v>
      </c>
      <c r="C25" s="372">
        <v>9</v>
      </c>
      <c r="D25" s="372">
        <v>19</v>
      </c>
      <c r="E25" s="372">
        <v>16</v>
      </c>
      <c r="F25" s="224"/>
      <c r="G25" s="224"/>
      <c r="H25" s="224"/>
      <c r="I25" s="224"/>
      <c r="J25" s="224"/>
      <c r="K25" s="224"/>
      <c r="L25" s="438">
        <v>44</v>
      </c>
      <c r="M25" s="435">
        <v>76</v>
      </c>
      <c r="N25" s="372">
        <v>11</v>
      </c>
      <c r="O25" s="372">
        <v>16</v>
      </c>
      <c r="P25" s="372">
        <v>13</v>
      </c>
      <c r="Q25" s="224"/>
      <c r="R25" s="224"/>
      <c r="S25" s="224"/>
      <c r="T25" s="224"/>
      <c r="U25" s="224"/>
      <c r="V25" s="224"/>
      <c r="W25" s="438">
        <v>40</v>
      </c>
    </row>
    <row r="26" spans="2:23">
      <c r="B26" s="435">
        <v>24</v>
      </c>
      <c r="C26" s="372">
        <v>9</v>
      </c>
      <c r="D26" s="372">
        <v>21</v>
      </c>
      <c r="E26" s="372">
        <v>15</v>
      </c>
      <c r="F26" s="224"/>
      <c r="G26" s="224"/>
      <c r="H26" s="224"/>
      <c r="I26" s="224"/>
      <c r="J26" s="224"/>
      <c r="K26" s="224"/>
      <c r="L26" s="438">
        <v>45</v>
      </c>
      <c r="M26" s="435">
        <v>77</v>
      </c>
      <c r="N26" s="372">
        <v>8</v>
      </c>
      <c r="O26" s="372">
        <v>21</v>
      </c>
      <c r="P26" s="372">
        <v>16</v>
      </c>
      <c r="Q26" s="224"/>
      <c r="R26" s="224"/>
      <c r="S26" s="224"/>
      <c r="T26" s="224"/>
      <c r="U26" s="224"/>
      <c r="V26" s="224"/>
      <c r="W26" s="438">
        <v>45</v>
      </c>
    </row>
    <row r="27" spans="2:23">
      <c r="B27" s="435">
        <v>25</v>
      </c>
      <c r="C27" s="372">
        <v>7</v>
      </c>
      <c r="D27" s="372">
        <v>21</v>
      </c>
      <c r="E27" s="372">
        <v>11</v>
      </c>
      <c r="F27" s="224"/>
      <c r="G27" s="224"/>
      <c r="H27" s="224"/>
      <c r="I27" s="224"/>
      <c r="J27" s="224"/>
      <c r="K27" s="224"/>
      <c r="L27" s="438">
        <v>39</v>
      </c>
      <c r="M27" s="435">
        <v>78</v>
      </c>
      <c r="N27" s="372">
        <v>14</v>
      </c>
      <c r="O27" s="372">
        <v>18</v>
      </c>
      <c r="P27" s="372">
        <v>12</v>
      </c>
      <c r="Q27" s="224"/>
      <c r="R27" s="224"/>
      <c r="S27" s="224"/>
      <c r="T27" s="224"/>
      <c r="U27" s="224"/>
      <c r="V27" s="224"/>
      <c r="W27" s="438">
        <v>44</v>
      </c>
    </row>
    <row r="28" spans="2:23">
      <c r="B28" s="435">
        <v>26</v>
      </c>
      <c r="C28" s="372">
        <v>6</v>
      </c>
      <c r="D28" s="372">
        <v>23</v>
      </c>
      <c r="E28" s="372">
        <v>6</v>
      </c>
      <c r="F28" s="224"/>
      <c r="G28" s="224"/>
      <c r="H28" s="224"/>
      <c r="I28" s="224"/>
      <c r="J28" s="224"/>
      <c r="K28" s="224"/>
      <c r="L28" s="438">
        <v>35</v>
      </c>
      <c r="M28" s="435">
        <v>79</v>
      </c>
      <c r="N28" s="372">
        <v>9</v>
      </c>
      <c r="O28" s="372">
        <v>23</v>
      </c>
      <c r="P28" s="372">
        <v>14</v>
      </c>
      <c r="Q28" s="224"/>
      <c r="R28" s="224"/>
      <c r="S28" s="224"/>
      <c r="T28" s="224"/>
      <c r="U28" s="224"/>
      <c r="V28" s="224"/>
      <c r="W28" s="438">
        <v>46</v>
      </c>
    </row>
    <row r="29" spans="2:23">
      <c r="B29" s="435">
        <v>27</v>
      </c>
      <c r="C29" s="372">
        <v>10</v>
      </c>
      <c r="D29" s="372">
        <v>14</v>
      </c>
      <c r="E29" s="372">
        <v>14</v>
      </c>
      <c r="F29" s="224"/>
      <c r="G29" s="224"/>
      <c r="H29" s="224"/>
      <c r="I29" s="224"/>
      <c r="J29" s="224"/>
      <c r="K29" s="224"/>
      <c r="L29" s="438">
        <v>38</v>
      </c>
      <c r="M29" s="435">
        <v>80</v>
      </c>
      <c r="N29" s="372">
        <v>14</v>
      </c>
      <c r="O29" s="372">
        <v>11</v>
      </c>
      <c r="P29" s="372">
        <v>7</v>
      </c>
      <c r="Q29" s="224"/>
      <c r="R29" s="224"/>
      <c r="S29" s="224"/>
      <c r="T29" s="224"/>
      <c r="U29" s="224"/>
      <c r="V29" s="224"/>
      <c r="W29" s="438">
        <v>32</v>
      </c>
    </row>
    <row r="30" spans="2:23">
      <c r="B30" s="435">
        <v>28</v>
      </c>
      <c r="C30" s="372">
        <v>6</v>
      </c>
      <c r="D30" s="372">
        <v>18</v>
      </c>
      <c r="E30" s="372">
        <v>20</v>
      </c>
      <c r="F30" s="224"/>
      <c r="G30" s="224"/>
      <c r="H30" s="224"/>
      <c r="I30" s="224"/>
      <c r="J30" s="224"/>
      <c r="K30" s="224"/>
      <c r="L30" s="438">
        <v>44</v>
      </c>
      <c r="M30" s="435">
        <v>81</v>
      </c>
      <c r="N30" s="372">
        <v>7</v>
      </c>
      <c r="O30" s="372">
        <v>19</v>
      </c>
      <c r="P30" s="372">
        <v>11</v>
      </c>
      <c r="Q30" s="224"/>
      <c r="R30" s="224"/>
      <c r="S30" s="224"/>
      <c r="T30" s="224"/>
      <c r="U30" s="224"/>
      <c r="V30" s="224"/>
      <c r="W30" s="438">
        <v>37</v>
      </c>
    </row>
    <row r="31" spans="2:23">
      <c r="B31" s="435">
        <v>29</v>
      </c>
      <c r="C31" s="372">
        <v>7</v>
      </c>
      <c r="D31" s="372">
        <v>15</v>
      </c>
      <c r="E31" s="372">
        <v>10</v>
      </c>
      <c r="F31" s="224"/>
      <c r="G31" s="224"/>
      <c r="H31" s="224"/>
      <c r="I31" s="224"/>
      <c r="J31" s="224"/>
      <c r="K31" s="224"/>
      <c r="L31" s="438">
        <v>32</v>
      </c>
      <c r="M31" s="435">
        <v>82</v>
      </c>
      <c r="N31" s="372">
        <v>5</v>
      </c>
      <c r="O31" s="372">
        <v>12</v>
      </c>
      <c r="P31" s="372">
        <v>7</v>
      </c>
      <c r="Q31" s="224"/>
      <c r="R31" s="224"/>
      <c r="S31" s="224"/>
      <c r="T31" s="224"/>
      <c r="U31" s="224"/>
      <c r="V31" s="224"/>
      <c r="W31" s="438">
        <v>24</v>
      </c>
    </row>
    <row r="32" spans="2:23">
      <c r="B32" s="435">
        <v>30</v>
      </c>
      <c r="C32" s="372">
        <v>10</v>
      </c>
      <c r="D32" s="372">
        <v>19</v>
      </c>
      <c r="E32" s="372">
        <v>17</v>
      </c>
      <c r="F32" s="224"/>
      <c r="G32" s="224"/>
      <c r="H32" s="224"/>
      <c r="I32" s="224"/>
      <c r="J32" s="224"/>
      <c r="K32" s="224"/>
      <c r="L32" s="438">
        <v>46</v>
      </c>
      <c r="M32" s="435">
        <v>83</v>
      </c>
      <c r="N32" s="372">
        <v>6</v>
      </c>
      <c r="O32" s="372">
        <v>26</v>
      </c>
      <c r="P32" s="372">
        <v>5</v>
      </c>
      <c r="Q32" s="224"/>
      <c r="R32" s="224"/>
      <c r="S32" s="224"/>
      <c r="T32" s="224"/>
      <c r="U32" s="224"/>
      <c r="V32" s="224"/>
      <c r="W32" s="438">
        <v>37</v>
      </c>
    </row>
    <row r="33" spans="2:23">
      <c r="B33" s="435">
        <v>31</v>
      </c>
      <c r="C33" s="372">
        <v>9</v>
      </c>
      <c r="D33" s="372">
        <v>28</v>
      </c>
      <c r="E33" s="372">
        <v>9</v>
      </c>
      <c r="F33" s="224"/>
      <c r="G33" s="224"/>
      <c r="H33" s="224"/>
      <c r="I33" s="224"/>
      <c r="J33" s="224"/>
      <c r="K33" s="224"/>
      <c r="L33" s="438">
        <v>46</v>
      </c>
      <c r="M33" s="435">
        <v>84</v>
      </c>
      <c r="N33" s="372">
        <v>14</v>
      </c>
      <c r="O33" s="372">
        <v>13</v>
      </c>
      <c r="P33" s="372">
        <v>10</v>
      </c>
      <c r="Q33" s="224"/>
      <c r="R33" s="224"/>
      <c r="S33" s="224"/>
      <c r="T33" s="224"/>
      <c r="U33" s="224"/>
      <c r="V33" s="224"/>
      <c r="W33" s="438">
        <v>37</v>
      </c>
    </row>
    <row r="34" spans="2:23">
      <c r="B34" s="435">
        <v>32</v>
      </c>
      <c r="C34" s="372">
        <v>11</v>
      </c>
      <c r="D34" s="372">
        <v>17</v>
      </c>
      <c r="E34" s="372">
        <v>16</v>
      </c>
      <c r="F34" s="224"/>
      <c r="G34" s="224"/>
      <c r="H34" s="224"/>
      <c r="I34" s="224"/>
      <c r="J34" s="224"/>
      <c r="K34" s="224"/>
      <c r="L34" s="438">
        <v>44</v>
      </c>
      <c r="M34" s="435">
        <v>85</v>
      </c>
      <c r="N34" s="372">
        <v>8</v>
      </c>
      <c r="O34" s="372">
        <v>6</v>
      </c>
      <c r="P34" s="372">
        <v>8</v>
      </c>
      <c r="Q34" s="224"/>
      <c r="R34" s="224"/>
      <c r="S34" s="224"/>
      <c r="T34" s="224"/>
      <c r="U34" s="224"/>
      <c r="V34" s="224"/>
      <c r="W34" s="438">
        <v>22</v>
      </c>
    </row>
    <row r="35" spans="2:23">
      <c r="B35" s="435">
        <v>33</v>
      </c>
      <c r="C35" s="372">
        <v>4</v>
      </c>
      <c r="D35" s="372">
        <v>20</v>
      </c>
      <c r="E35" s="372">
        <v>18</v>
      </c>
      <c r="F35" s="224"/>
      <c r="G35" s="224"/>
      <c r="H35" s="224"/>
      <c r="I35" s="224"/>
      <c r="J35" s="224"/>
      <c r="K35" s="224"/>
      <c r="L35" s="438">
        <v>42</v>
      </c>
      <c r="M35" s="435">
        <v>86</v>
      </c>
      <c r="N35" s="372">
        <v>6</v>
      </c>
      <c r="O35" s="372">
        <v>14</v>
      </c>
      <c r="P35" s="372">
        <v>8</v>
      </c>
      <c r="Q35" s="224"/>
      <c r="R35" s="224"/>
      <c r="S35" s="224"/>
      <c r="T35" s="224"/>
      <c r="U35" s="224"/>
      <c r="V35" s="224"/>
      <c r="W35" s="438">
        <v>28</v>
      </c>
    </row>
    <row r="36" spans="2:23">
      <c r="B36" s="435">
        <v>34</v>
      </c>
      <c r="C36" s="372">
        <v>6</v>
      </c>
      <c r="D36" s="372">
        <v>22</v>
      </c>
      <c r="E36" s="372">
        <v>6</v>
      </c>
      <c r="F36" s="224"/>
      <c r="G36" s="224"/>
      <c r="H36" s="224"/>
      <c r="I36" s="224"/>
      <c r="J36" s="224"/>
      <c r="K36" s="224"/>
      <c r="L36" s="438">
        <v>34</v>
      </c>
      <c r="M36" s="435">
        <v>87</v>
      </c>
      <c r="N36" s="372">
        <v>4</v>
      </c>
      <c r="O36" s="372">
        <v>21</v>
      </c>
      <c r="P36" s="372">
        <v>8</v>
      </c>
      <c r="Q36" s="224"/>
      <c r="R36" s="224"/>
      <c r="S36" s="224"/>
      <c r="T36" s="224"/>
      <c r="U36" s="224"/>
      <c r="V36" s="224"/>
      <c r="W36" s="438">
        <v>33</v>
      </c>
    </row>
    <row r="37" spans="2:23">
      <c r="B37" s="435">
        <v>35</v>
      </c>
      <c r="C37" s="372">
        <v>15</v>
      </c>
      <c r="D37" s="372">
        <v>18</v>
      </c>
      <c r="E37" s="372">
        <v>14</v>
      </c>
      <c r="F37" s="224"/>
      <c r="G37" s="224"/>
      <c r="H37" s="224"/>
      <c r="I37" s="224"/>
      <c r="J37" s="224"/>
      <c r="K37" s="224"/>
      <c r="L37" s="438">
        <v>47</v>
      </c>
      <c r="M37" s="435">
        <v>88</v>
      </c>
      <c r="N37" s="372">
        <v>2</v>
      </c>
      <c r="O37" s="372">
        <v>10</v>
      </c>
      <c r="P37" s="372">
        <v>6</v>
      </c>
      <c r="Q37" s="224"/>
      <c r="R37" s="224"/>
      <c r="S37" s="224"/>
      <c r="T37" s="224"/>
      <c r="U37" s="224"/>
      <c r="V37" s="224"/>
      <c r="W37" s="438">
        <v>18</v>
      </c>
    </row>
    <row r="38" spans="2:23">
      <c r="B38" s="435">
        <v>36</v>
      </c>
      <c r="C38" s="372">
        <v>19</v>
      </c>
      <c r="D38" s="372">
        <v>18</v>
      </c>
      <c r="E38" s="372">
        <v>13</v>
      </c>
      <c r="F38" s="224"/>
      <c r="G38" s="224"/>
      <c r="H38" s="224"/>
      <c r="I38" s="224"/>
      <c r="J38" s="224"/>
      <c r="K38" s="224"/>
      <c r="L38" s="438">
        <v>50</v>
      </c>
      <c r="M38" s="435">
        <v>89</v>
      </c>
      <c r="N38" s="372">
        <v>4</v>
      </c>
      <c r="O38" s="372">
        <v>15</v>
      </c>
      <c r="P38" s="372">
        <v>4</v>
      </c>
      <c r="Q38" s="224"/>
      <c r="R38" s="224"/>
      <c r="S38" s="224"/>
      <c r="T38" s="224"/>
      <c r="U38" s="224"/>
      <c r="V38" s="224"/>
      <c r="W38" s="438">
        <v>23</v>
      </c>
    </row>
    <row r="39" spans="2:23">
      <c r="B39" s="435">
        <v>37</v>
      </c>
      <c r="C39" s="372">
        <v>10</v>
      </c>
      <c r="D39" s="372">
        <v>20</v>
      </c>
      <c r="E39" s="372">
        <v>12</v>
      </c>
      <c r="F39" s="224"/>
      <c r="G39" s="224"/>
      <c r="H39" s="224"/>
      <c r="I39" s="224"/>
      <c r="J39" s="224"/>
      <c r="K39" s="224"/>
      <c r="L39" s="438">
        <v>42</v>
      </c>
      <c r="M39" s="435">
        <v>90</v>
      </c>
      <c r="N39" s="372">
        <v>4</v>
      </c>
      <c r="O39" s="372">
        <v>10</v>
      </c>
      <c r="P39" s="372">
        <v>4</v>
      </c>
      <c r="Q39" s="224"/>
      <c r="R39" s="224"/>
      <c r="S39" s="224"/>
      <c r="T39" s="224"/>
      <c r="U39" s="224"/>
      <c r="V39" s="224"/>
      <c r="W39" s="438">
        <v>18</v>
      </c>
    </row>
    <row r="40" spans="2:23">
      <c r="B40" s="435">
        <v>38</v>
      </c>
      <c r="C40" s="372">
        <v>10</v>
      </c>
      <c r="D40" s="372">
        <v>28</v>
      </c>
      <c r="E40" s="372">
        <v>15</v>
      </c>
      <c r="F40" s="224"/>
      <c r="G40" s="224"/>
      <c r="H40" s="224"/>
      <c r="I40" s="224"/>
      <c r="J40" s="224"/>
      <c r="K40" s="224"/>
      <c r="L40" s="438">
        <v>53</v>
      </c>
      <c r="M40" s="435">
        <v>91</v>
      </c>
      <c r="N40" s="372">
        <v>4</v>
      </c>
      <c r="O40" s="372">
        <v>7</v>
      </c>
      <c r="P40" s="372">
        <v>1</v>
      </c>
      <c r="Q40" s="224"/>
      <c r="R40" s="224"/>
      <c r="S40" s="224"/>
      <c r="T40" s="224"/>
      <c r="U40" s="224"/>
      <c r="V40" s="224"/>
      <c r="W40" s="438">
        <v>12</v>
      </c>
    </row>
    <row r="41" spans="2:23">
      <c r="B41" s="435">
        <v>39</v>
      </c>
      <c r="C41" s="372">
        <v>10</v>
      </c>
      <c r="D41" s="372">
        <v>29</v>
      </c>
      <c r="E41" s="372">
        <v>15</v>
      </c>
      <c r="F41" s="224"/>
      <c r="G41" s="224"/>
      <c r="H41" s="224"/>
      <c r="I41" s="224"/>
      <c r="J41" s="224"/>
      <c r="K41" s="224"/>
      <c r="L41" s="438">
        <v>54</v>
      </c>
      <c r="M41" s="435">
        <v>92</v>
      </c>
      <c r="N41" s="372">
        <v>1</v>
      </c>
      <c r="O41" s="372">
        <v>8</v>
      </c>
      <c r="P41" s="372">
        <v>2</v>
      </c>
      <c r="Q41" s="224"/>
      <c r="R41" s="224"/>
      <c r="S41" s="224"/>
      <c r="T41" s="224"/>
      <c r="U41" s="224"/>
      <c r="V41" s="224"/>
      <c r="W41" s="438">
        <v>11</v>
      </c>
    </row>
    <row r="42" spans="2:23">
      <c r="B42" s="435">
        <v>40</v>
      </c>
      <c r="C42" s="372">
        <v>17</v>
      </c>
      <c r="D42" s="372">
        <v>20</v>
      </c>
      <c r="E42" s="372">
        <v>16</v>
      </c>
      <c r="F42" s="224"/>
      <c r="G42" s="224"/>
      <c r="H42" s="224"/>
      <c r="I42" s="224"/>
      <c r="J42" s="224"/>
      <c r="K42" s="224"/>
      <c r="L42" s="438">
        <v>53</v>
      </c>
      <c r="M42" s="435">
        <v>93</v>
      </c>
      <c r="N42" s="372">
        <v>2</v>
      </c>
      <c r="O42" s="372">
        <v>2</v>
      </c>
      <c r="P42" s="372">
        <v>3</v>
      </c>
      <c r="Q42" s="224"/>
      <c r="R42" s="224"/>
      <c r="S42" s="224"/>
      <c r="T42" s="224"/>
      <c r="U42" s="224"/>
      <c r="V42" s="224"/>
      <c r="W42" s="438">
        <v>7</v>
      </c>
    </row>
    <row r="43" spans="2:23">
      <c r="B43" s="435">
        <v>41</v>
      </c>
      <c r="C43" s="372">
        <v>18</v>
      </c>
      <c r="D43" s="372">
        <v>24</v>
      </c>
      <c r="E43" s="372">
        <v>16</v>
      </c>
      <c r="F43" s="224"/>
      <c r="G43" s="224"/>
      <c r="H43" s="224"/>
      <c r="I43" s="224"/>
      <c r="J43" s="224"/>
      <c r="K43" s="224"/>
      <c r="L43" s="438">
        <v>58</v>
      </c>
      <c r="M43" s="435">
        <v>94</v>
      </c>
      <c r="N43" s="372">
        <v>2</v>
      </c>
      <c r="O43" s="372">
        <v>10</v>
      </c>
      <c r="P43" s="372">
        <v>3</v>
      </c>
      <c r="Q43" s="224"/>
      <c r="R43" s="224"/>
      <c r="S43" s="224"/>
      <c r="T43" s="224"/>
      <c r="U43" s="224"/>
      <c r="V43" s="224"/>
      <c r="W43" s="438">
        <v>15</v>
      </c>
    </row>
    <row r="44" spans="2:23">
      <c r="B44" s="435">
        <v>42</v>
      </c>
      <c r="C44" s="372">
        <v>13</v>
      </c>
      <c r="D44" s="372">
        <v>36</v>
      </c>
      <c r="E44" s="372">
        <v>13</v>
      </c>
      <c r="F44" s="224"/>
      <c r="G44" s="224"/>
      <c r="H44" s="224"/>
      <c r="I44" s="224"/>
      <c r="J44" s="224"/>
      <c r="K44" s="224"/>
      <c r="L44" s="438">
        <v>62</v>
      </c>
      <c r="M44" s="435">
        <v>95</v>
      </c>
      <c r="N44" s="372">
        <v>2</v>
      </c>
      <c r="O44" s="372">
        <v>5</v>
      </c>
      <c r="P44" s="372">
        <v>2</v>
      </c>
      <c r="Q44" s="224"/>
      <c r="R44" s="224"/>
      <c r="S44" s="224"/>
      <c r="T44" s="224"/>
      <c r="U44" s="224"/>
      <c r="V44" s="224"/>
      <c r="W44" s="438">
        <v>9</v>
      </c>
    </row>
    <row r="45" spans="2:23">
      <c r="B45" s="435">
        <v>43</v>
      </c>
      <c r="C45" s="372">
        <v>14</v>
      </c>
      <c r="D45" s="372">
        <v>40</v>
      </c>
      <c r="E45" s="372">
        <v>18</v>
      </c>
      <c r="F45" s="224"/>
      <c r="G45" s="224"/>
      <c r="H45" s="224"/>
      <c r="I45" s="224"/>
      <c r="J45" s="224"/>
      <c r="K45" s="224"/>
      <c r="L45" s="438">
        <v>72</v>
      </c>
      <c r="M45" s="435">
        <v>96</v>
      </c>
      <c r="N45" s="372">
        <v>2</v>
      </c>
      <c r="O45" s="372">
        <v>4</v>
      </c>
      <c r="P45" s="372">
        <v>1</v>
      </c>
      <c r="Q45" s="224"/>
      <c r="R45" s="224"/>
      <c r="S45" s="224"/>
      <c r="T45" s="224"/>
      <c r="U45" s="224"/>
      <c r="V45" s="224"/>
      <c r="W45" s="438">
        <v>7</v>
      </c>
    </row>
    <row r="46" spans="2:23">
      <c r="B46" s="435">
        <v>44</v>
      </c>
      <c r="C46" s="372">
        <v>11</v>
      </c>
      <c r="D46" s="372">
        <v>19</v>
      </c>
      <c r="E46" s="372">
        <v>19</v>
      </c>
      <c r="F46" s="224"/>
      <c r="G46" s="224"/>
      <c r="H46" s="224"/>
      <c r="I46" s="224"/>
      <c r="J46" s="224"/>
      <c r="K46" s="224"/>
      <c r="L46" s="438">
        <v>49</v>
      </c>
      <c r="M46" s="435">
        <v>97</v>
      </c>
      <c r="N46" s="372">
        <v>1</v>
      </c>
      <c r="O46" s="372">
        <v>2</v>
      </c>
      <c r="P46" s="372">
        <v>2</v>
      </c>
      <c r="Q46" s="224"/>
      <c r="R46" s="224"/>
      <c r="S46" s="224"/>
      <c r="T46" s="224"/>
      <c r="U46" s="224"/>
      <c r="V46" s="224"/>
      <c r="W46" s="438">
        <v>5</v>
      </c>
    </row>
    <row r="47" spans="2:23">
      <c r="B47" s="435">
        <v>45</v>
      </c>
      <c r="C47" s="372">
        <v>15</v>
      </c>
      <c r="D47" s="372">
        <v>32</v>
      </c>
      <c r="E47" s="372">
        <v>18</v>
      </c>
      <c r="F47" s="224"/>
      <c r="G47" s="224"/>
      <c r="H47" s="224"/>
      <c r="I47" s="224"/>
      <c r="J47" s="224"/>
      <c r="K47" s="224"/>
      <c r="L47" s="438">
        <v>65</v>
      </c>
      <c r="M47" s="435">
        <v>98</v>
      </c>
      <c r="N47" s="372">
        <v>0</v>
      </c>
      <c r="O47" s="372">
        <v>2</v>
      </c>
      <c r="P47" s="372">
        <v>1</v>
      </c>
      <c r="Q47" s="224"/>
      <c r="R47" s="224"/>
      <c r="S47" s="224"/>
      <c r="T47" s="224"/>
      <c r="U47" s="224"/>
      <c r="V47" s="224"/>
      <c r="W47" s="438">
        <v>3</v>
      </c>
    </row>
    <row r="48" spans="2:23">
      <c r="B48" s="435">
        <v>46</v>
      </c>
      <c r="C48" s="372">
        <v>18</v>
      </c>
      <c r="D48" s="372">
        <v>28</v>
      </c>
      <c r="E48" s="372">
        <v>17</v>
      </c>
      <c r="F48" s="224"/>
      <c r="G48" s="224"/>
      <c r="H48" s="224"/>
      <c r="I48" s="224"/>
      <c r="J48" s="224"/>
      <c r="K48" s="224"/>
      <c r="L48" s="438">
        <v>63</v>
      </c>
      <c r="M48" s="435">
        <v>99</v>
      </c>
      <c r="N48" s="372">
        <v>2</v>
      </c>
      <c r="O48" s="372">
        <v>2</v>
      </c>
      <c r="P48" s="372">
        <v>1</v>
      </c>
      <c r="Q48" s="224"/>
      <c r="R48" s="224"/>
      <c r="S48" s="224"/>
      <c r="T48" s="224"/>
      <c r="U48" s="224"/>
      <c r="V48" s="224"/>
      <c r="W48" s="438">
        <v>5</v>
      </c>
    </row>
    <row r="49" spans="2:23">
      <c r="B49" s="435">
        <v>47</v>
      </c>
      <c r="C49" s="372">
        <v>12</v>
      </c>
      <c r="D49" s="372">
        <v>34</v>
      </c>
      <c r="E49" s="372">
        <v>16</v>
      </c>
      <c r="F49" s="224"/>
      <c r="G49" s="224"/>
      <c r="H49" s="224"/>
      <c r="I49" s="224"/>
      <c r="J49" s="224"/>
      <c r="K49" s="224"/>
      <c r="L49" s="438">
        <v>62</v>
      </c>
      <c r="M49" s="435">
        <v>100</v>
      </c>
      <c r="N49" s="372">
        <v>0</v>
      </c>
      <c r="O49" s="372">
        <v>0</v>
      </c>
      <c r="P49" s="372">
        <v>0</v>
      </c>
      <c r="Q49" s="224"/>
      <c r="R49" s="224"/>
      <c r="S49" s="224"/>
      <c r="T49" s="224"/>
      <c r="U49" s="224"/>
      <c r="V49" s="224"/>
      <c r="W49" s="438">
        <v>0</v>
      </c>
    </row>
    <row r="50" spans="2:23">
      <c r="B50" s="435">
        <v>48</v>
      </c>
      <c r="C50" s="372">
        <v>14</v>
      </c>
      <c r="D50" s="372">
        <v>30</v>
      </c>
      <c r="E50" s="372">
        <v>24</v>
      </c>
      <c r="F50" s="224"/>
      <c r="G50" s="224"/>
      <c r="H50" s="224"/>
      <c r="I50" s="224"/>
      <c r="J50" s="224"/>
      <c r="K50" s="224"/>
      <c r="L50" s="438">
        <v>68</v>
      </c>
      <c r="M50" s="435">
        <v>101</v>
      </c>
      <c r="N50" s="372">
        <v>0</v>
      </c>
      <c r="O50" s="372">
        <v>1</v>
      </c>
      <c r="P50" s="372">
        <v>2</v>
      </c>
      <c r="Q50" s="224"/>
      <c r="R50" s="224"/>
      <c r="S50" s="224"/>
      <c r="T50" s="224"/>
      <c r="U50" s="224"/>
      <c r="V50" s="224"/>
      <c r="W50" s="438">
        <v>3</v>
      </c>
    </row>
    <row r="51" spans="2:23">
      <c r="B51" s="435">
        <v>49</v>
      </c>
      <c r="C51" s="372">
        <v>17</v>
      </c>
      <c r="D51" s="372">
        <v>34</v>
      </c>
      <c r="E51" s="372">
        <v>15</v>
      </c>
      <c r="F51" s="224"/>
      <c r="G51" s="224"/>
      <c r="H51" s="224"/>
      <c r="I51" s="224"/>
      <c r="J51" s="224"/>
      <c r="K51" s="224"/>
      <c r="L51" s="438">
        <v>66</v>
      </c>
      <c r="M51" s="435">
        <v>102</v>
      </c>
      <c r="N51" s="372">
        <v>1</v>
      </c>
      <c r="O51" s="372">
        <v>1</v>
      </c>
      <c r="P51" s="372">
        <v>0</v>
      </c>
      <c r="Q51" s="224"/>
      <c r="R51" s="224"/>
      <c r="S51" s="224"/>
      <c r="T51" s="224"/>
      <c r="U51" s="224"/>
      <c r="V51" s="224"/>
      <c r="W51" s="438">
        <v>2</v>
      </c>
    </row>
    <row r="52" spans="2:23">
      <c r="B52" s="435">
        <v>50</v>
      </c>
      <c r="C52" s="372">
        <v>11</v>
      </c>
      <c r="D52" s="372">
        <v>37</v>
      </c>
      <c r="E52" s="372">
        <v>29</v>
      </c>
      <c r="F52" s="224"/>
      <c r="G52" s="224"/>
      <c r="H52" s="224"/>
      <c r="I52" s="224"/>
      <c r="J52" s="224"/>
      <c r="K52" s="224"/>
      <c r="L52" s="438">
        <v>77</v>
      </c>
      <c r="M52" s="435">
        <v>103</v>
      </c>
      <c r="N52" s="372">
        <v>0</v>
      </c>
      <c r="O52" s="372">
        <v>0</v>
      </c>
      <c r="P52" s="372">
        <v>1</v>
      </c>
      <c r="Q52" s="224"/>
      <c r="R52" s="224"/>
      <c r="S52" s="224"/>
      <c r="T52" s="224"/>
      <c r="U52" s="224"/>
      <c r="V52" s="224"/>
      <c r="W52" s="438">
        <v>1</v>
      </c>
    </row>
    <row r="53" spans="2:23">
      <c r="B53" s="435">
        <v>51</v>
      </c>
      <c r="C53" s="372">
        <v>17</v>
      </c>
      <c r="D53" s="372">
        <v>32</v>
      </c>
      <c r="E53" s="372">
        <v>13</v>
      </c>
      <c r="F53" s="224"/>
      <c r="G53" s="224"/>
      <c r="H53" s="224"/>
      <c r="I53" s="224"/>
      <c r="J53" s="224"/>
      <c r="K53" s="224"/>
      <c r="L53" s="438">
        <v>62</v>
      </c>
      <c r="M53" s="434" t="s">
        <v>52</v>
      </c>
      <c r="N53" s="372">
        <v>0</v>
      </c>
      <c r="O53" s="372">
        <v>0</v>
      </c>
      <c r="P53" s="372">
        <v>0</v>
      </c>
      <c r="Q53" s="224"/>
      <c r="R53" s="224"/>
      <c r="S53" s="224"/>
      <c r="T53" s="224"/>
      <c r="U53" s="224"/>
      <c r="V53" s="224"/>
      <c r="W53" s="438">
        <v>0</v>
      </c>
    </row>
    <row r="54" spans="2:23">
      <c r="B54" s="436">
        <v>52</v>
      </c>
      <c r="C54" s="372">
        <v>14</v>
      </c>
      <c r="D54" s="372">
        <v>37</v>
      </c>
      <c r="E54" s="372">
        <v>12</v>
      </c>
      <c r="F54" s="225"/>
      <c r="G54" s="225"/>
      <c r="H54" s="225"/>
      <c r="I54" s="225"/>
      <c r="J54" s="225"/>
      <c r="K54" s="225"/>
      <c r="L54" s="438">
        <v>63</v>
      </c>
      <c r="M54" s="434" t="s">
        <v>56</v>
      </c>
      <c r="N54" s="372">
        <v>0</v>
      </c>
      <c r="O54" s="372">
        <v>0</v>
      </c>
      <c r="P54" s="372">
        <v>0</v>
      </c>
      <c r="Q54" s="226"/>
      <c r="R54" s="226"/>
      <c r="S54" s="226"/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869</v>
      </c>
      <c r="O55" s="441">
        <v>1929</v>
      </c>
      <c r="P55" s="439">
        <v>1027</v>
      </c>
      <c r="Q55" s="439"/>
      <c r="R55" s="439"/>
      <c r="S55" s="439"/>
      <c r="T55" s="439"/>
      <c r="U55" s="439"/>
      <c r="V55" s="439"/>
      <c r="W55" s="439">
        <v>3825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/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/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6</v>
      </c>
      <c r="D2" s="372">
        <v>5</v>
      </c>
      <c r="E2" s="372">
        <v>13</v>
      </c>
      <c r="F2" s="372">
        <v>2</v>
      </c>
      <c r="G2" s="224"/>
      <c r="H2" s="224"/>
      <c r="I2" s="224"/>
      <c r="J2" s="224"/>
      <c r="K2" s="224"/>
      <c r="L2" s="438">
        <v>26</v>
      </c>
      <c r="M2" s="435">
        <v>53</v>
      </c>
      <c r="N2" s="372">
        <v>4</v>
      </c>
      <c r="O2" s="372">
        <v>17</v>
      </c>
      <c r="P2" s="372">
        <v>16</v>
      </c>
      <c r="Q2" s="372">
        <v>4</v>
      </c>
      <c r="R2" s="224"/>
      <c r="S2" s="224"/>
      <c r="T2" s="224"/>
      <c r="U2" s="224"/>
      <c r="V2" s="224"/>
      <c r="W2" s="438">
        <v>41</v>
      </c>
    </row>
    <row r="3" spans="2:23">
      <c r="B3" s="435">
        <v>1</v>
      </c>
      <c r="C3" s="372">
        <v>10</v>
      </c>
      <c r="D3" s="372">
        <v>8</v>
      </c>
      <c r="E3" s="372">
        <v>8</v>
      </c>
      <c r="F3" s="372">
        <v>5</v>
      </c>
      <c r="G3" s="224"/>
      <c r="H3" s="224"/>
      <c r="I3" s="224"/>
      <c r="J3" s="224"/>
      <c r="K3" s="224"/>
      <c r="L3" s="438">
        <v>31</v>
      </c>
      <c r="M3" s="435">
        <v>54</v>
      </c>
      <c r="N3" s="372">
        <v>14</v>
      </c>
      <c r="O3" s="372">
        <v>21</v>
      </c>
      <c r="P3" s="372">
        <v>13</v>
      </c>
      <c r="Q3" s="372">
        <v>5</v>
      </c>
      <c r="R3" s="224"/>
      <c r="S3" s="224"/>
      <c r="T3" s="224"/>
      <c r="U3" s="224"/>
      <c r="V3" s="224"/>
      <c r="W3" s="438">
        <v>53</v>
      </c>
    </row>
    <row r="4" spans="2:23">
      <c r="B4" s="435">
        <v>2</v>
      </c>
      <c r="C4" s="372">
        <v>5</v>
      </c>
      <c r="D4" s="372">
        <v>6</v>
      </c>
      <c r="E4" s="372">
        <v>10</v>
      </c>
      <c r="F4" s="372">
        <v>4</v>
      </c>
      <c r="G4" s="224"/>
      <c r="H4" s="224"/>
      <c r="I4" s="224"/>
      <c r="J4" s="224"/>
      <c r="K4" s="224"/>
      <c r="L4" s="438">
        <v>25</v>
      </c>
      <c r="M4" s="435">
        <v>55</v>
      </c>
      <c r="N4" s="372">
        <v>9</v>
      </c>
      <c r="O4" s="372">
        <v>14</v>
      </c>
      <c r="P4" s="372">
        <v>18</v>
      </c>
      <c r="Q4" s="372">
        <v>5</v>
      </c>
      <c r="R4" s="224"/>
      <c r="S4" s="224"/>
      <c r="T4" s="224"/>
      <c r="U4" s="224"/>
      <c r="V4" s="224"/>
      <c r="W4" s="438">
        <v>46</v>
      </c>
    </row>
    <row r="5" spans="2:23">
      <c r="B5" s="435">
        <v>3</v>
      </c>
      <c r="C5" s="372">
        <v>2</v>
      </c>
      <c r="D5" s="372">
        <v>15</v>
      </c>
      <c r="E5" s="372">
        <v>9</v>
      </c>
      <c r="F5" s="372">
        <v>12</v>
      </c>
      <c r="G5" s="224"/>
      <c r="H5" s="224"/>
      <c r="I5" s="224"/>
      <c r="J5" s="224"/>
      <c r="K5" s="224"/>
      <c r="L5" s="438">
        <v>38</v>
      </c>
      <c r="M5" s="435">
        <v>56</v>
      </c>
      <c r="N5" s="372">
        <v>7</v>
      </c>
      <c r="O5" s="372">
        <v>17</v>
      </c>
      <c r="P5" s="372">
        <v>17</v>
      </c>
      <c r="Q5" s="372">
        <v>0</v>
      </c>
      <c r="R5" s="224"/>
      <c r="S5" s="224"/>
      <c r="T5" s="224"/>
      <c r="U5" s="224"/>
      <c r="V5" s="224"/>
      <c r="W5" s="438">
        <v>41</v>
      </c>
    </row>
    <row r="6" spans="2:23">
      <c r="B6" s="435">
        <v>4</v>
      </c>
      <c r="C6" s="372">
        <v>6</v>
      </c>
      <c r="D6" s="372">
        <v>8</v>
      </c>
      <c r="E6" s="372">
        <v>12</v>
      </c>
      <c r="F6" s="372">
        <v>6</v>
      </c>
      <c r="G6" s="224"/>
      <c r="H6" s="224"/>
      <c r="I6" s="224"/>
      <c r="J6" s="224"/>
      <c r="K6" s="224"/>
      <c r="L6" s="438">
        <v>32</v>
      </c>
      <c r="M6" s="435">
        <v>57</v>
      </c>
      <c r="N6" s="372">
        <v>12</v>
      </c>
      <c r="O6" s="372">
        <v>16</v>
      </c>
      <c r="P6" s="372">
        <v>15</v>
      </c>
      <c r="Q6" s="372">
        <v>6</v>
      </c>
      <c r="R6" s="224"/>
      <c r="S6" s="224"/>
      <c r="T6" s="224"/>
      <c r="U6" s="224"/>
      <c r="V6" s="224"/>
      <c r="W6" s="438">
        <v>49</v>
      </c>
    </row>
    <row r="7" spans="2:23">
      <c r="B7" s="435">
        <v>5</v>
      </c>
      <c r="C7" s="372">
        <v>4</v>
      </c>
      <c r="D7" s="372">
        <v>9</v>
      </c>
      <c r="E7" s="372">
        <v>17</v>
      </c>
      <c r="F7" s="372">
        <v>3</v>
      </c>
      <c r="G7" s="224"/>
      <c r="H7" s="224"/>
      <c r="I7" s="224"/>
      <c r="J7" s="224"/>
      <c r="K7" s="224"/>
      <c r="L7" s="438">
        <v>33</v>
      </c>
      <c r="M7" s="435">
        <v>58</v>
      </c>
      <c r="N7" s="372">
        <v>6</v>
      </c>
      <c r="O7" s="372">
        <v>16</v>
      </c>
      <c r="P7" s="372">
        <v>15</v>
      </c>
      <c r="Q7" s="372">
        <v>5</v>
      </c>
      <c r="R7" s="224"/>
      <c r="S7" s="224"/>
      <c r="T7" s="224"/>
      <c r="U7" s="224"/>
      <c r="V7" s="224"/>
      <c r="W7" s="438">
        <v>42</v>
      </c>
    </row>
    <row r="8" spans="2:23">
      <c r="B8" s="435">
        <v>6</v>
      </c>
      <c r="C8" s="372">
        <v>3</v>
      </c>
      <c r="D8" s="372">
        <v>10</v>
      </c>
      <c r="E8" s="372">
        <v>14</v>
      </c>
      <c r="F8" s="372">
        <v>4</v>
      </c>
      <c r="G8" s="224"/>
      <c r="H8" s="224"/>
      <c r="I8" s="224"/>
      <c r="J8" s="224"/>
      <c r="K8" s="224"/>
      <c r="L8" s="438">
        <v>31</v>
      </c>
      <c r="M8" s="435">
        <v>59</v>
      </c>
      <c r="N8" s="372">
        <v>8</v>
      </c>
      <c r="O8" s="372">
        <v>21</v>
      </c>
      <c r="P8" s="372">
        <v>16</v>
      </c>
      <c r="Q8" s="372">
        <v>3</v>
      </c>
      <c r="R8" s="224"/>
      <c r="S8" s="224"/>
      <c r="T8" s="224"/>
      <c r="U8" s="224"/>
      <c r="V8" s="224"/>
      <c r="W8" s="438">
        <v>48</v>
      </c>
    </row>
    <row r="9" spans="2:23">
      <c r="B9" s="435">
        <v>7</v>
      </c>
      <c r="C9" s="372">
        <v>4</v>
      </c>
      <c r="D9" s="372">
        <v>11</v>
      </c>
      <c r="E9" s="372">
        <v>17</v>
      </c>
      <c r="F9" s="372">
        <v>4</v>
      </c>
      <c r="G9" s="224"/>
      <c r="H9" s="224"/>
      <c r="I9" s="224"/>
      <c r="J9" s="224"/>
      <c r="K9" s="224"/>
      <c r="L9" s="438">
        <v>36</v>
      </c>
      <c r="M9" s="435">
        <v>60</v>
      </c>
      <c r="N9" s="372">
        <v>2</v>
      </c>
      <c r="O9" s="372">
        <v>9</v>
      </c>
      <c r="P9" s="372">
        <v>7</v>
      </c>
      <c r="Q9" s="372">
        <v>5</v>
      </c>
      <c r="R9" s="224"/>
      <c r="S9" s="224"/>
      <c r="T9" s="224"/>
      <c r="U9" s="224"/>
      <c r="V9" s="224"/>
      <c r="W9" s="438">
        <v>23</v>
      </c>
    </row>
    <row r="10" spans="2:23">
      <c r="B10" s="435">
        <v>8</v>
      </c>
      <c r="C10" s="372">
        <v>4</v>
      </c>
      <c r="D10" s="372">
        <v>9</v>
      </c>
      <c r="E10" s="372">
        <v>24</v>
      </c>
      <c r="F10" s="372">
        <v>8</v>
      </c>
      <c r="G10" s="224"/>
      <c r="H10" s="224"/>
      <c r="I10" s="224"/>
      <c r="J10" s="224"/>
      <c r="K10" s="224"/>
      <c r="L10" s="438">
        <v>45</v>
      </c>
      <c r="M10" s="435">
        <v>61</v>
      </c>
      <c r="N10" s="372">
        <v>8</v>
      </c>
      <c r="O10" s="372">
        <v>16</v>
      </c>
      <c r="P10" s="372">
        <v>20</v>
      </c>
      <c r="Q10" s="372">
        <v>3</v>
      </c>
      <c r="R10" s="224"/>
      <c r="S10" s="224"/>
      <c r="T10" s="224"/>
      <c r="U10" s="224"/>
      <c r="V10" s="224"/>
      <c r="W10" s="438">
        <v>47</v>
      </c>
    </row>
    <row r="11" spans="2:23">
      <c r="B11" s="435">
        <v>9</v>
      </c>
      <c r="C11" s="372">
        <v>2</v>
      </c>
      <c r="D11" s="372">
        <v>18</v>
      </c>
      <c r="E11" s="372">
        <v>15</v>
      </c>
      <c r="F11" s="372">
        <v>5</v>
      </c>
      <c r="G11" s="224"/>
      <c r="H11" s="224"/>
      <c r="I11" s="224"/>
      <c r="J11" s="224"/>
      <c r="K11" s="224"/>
      <c r="L11" s="438">
        <v>40</v>
      </c>
      <c r="M11" s="435">
        <v>62</v>
      </c>
      <c r="N11" s="372">
        <v>3</v>
      </c>
      <c r="O11" s="372">
        <v>12</v>
      </c>
      <c r="P11" s="372">
        <v>11</v>
      </c>
      <c r="Q11" s="372">
        <v>3</v>
      </c>
      <c r="R11" s="224"/>
      <c r="S11" s="224"/>
      <c r="T11" s="224"/>
      <c r="U11" s="224"/>
      <c r="V11" s="224"/>
      <c r="W11" s="438">
        <v>29</v>
      </c>
    </row>
    <row r="12" spans="2:23">
      <c r="B12" s="435">
        <v>10</v>
      </c>
      <c r="C12" s="372">
        <v>3</v>
      </c>
      <c r="D12" s="372">
        <v>10</v>
      </c>
      <c r="E12" s="372">
        <v>9</v>
      </c>
      <c r="F12" s="372">
        <v>8</v>
      </c>
      <c r="G12" s="224"/>
      <c r="H12" s="224"/>
      <c r="I12" s="224"/>
      <c r="J12" s="224"/>
      <c r="K12" s="224"/>
      <c r="L12" s="438">
        <v>30</v>
      </c>
      <c r="M12" s="435">
        <v>63</v>
      </c>
      <c r="N12" s="372">
        <v>6</v>
      </c>
      <c r="O12" s="372">
        <v>11</v>
      </c>
      <c r="P12" s="372">
        <v>13</v>
      </c>
      <c r="Q12" s="372">
        <v>1</v>
      </c>
      <c r="R12" s="224"/>
      <c r="S12" s="224"/>
      <c r="T12" s="224"/>
      <c r="U12" s="224"/>
      <c r="V12" s="224"/>
      <c r="W12" s="438">
        <v>31</v>
      </c>
    </row>
    <row r="13" spans="2:23">
      <c r="B13" s="435">
        <v>11</v>
      </c>
      <c r="C13" s="372">
        <v>4</v>
      </c>
      <c r="D13" s="372">
        <v>17</v>
      </c>
      <c r="E13" s="372">
        <v>12</v>
      </c>
      <c r="F13" s="372">
        <v>0</v>
      </c>
      <c r="G13" s="224"/>
      <c r="H13" s="224"/>
      <c r="I13" s="224"/>
      <c r="J13" s="224"/>
      <c r="K13" s="224"/>
      <c r="L13" s="438">
        <v>33</v>
      </c>
      <c r="M13" s="435">
        <v>64</v>
      </c>
      <c r="N13" s="372">
        <v>4</v>
      </c>
      <c r="O13" s="372">
        <v>17</v>
      </c>
      <c r="P13" s="372">
        <v>9</v>
      </c>
      <c r="Q13" s="372">
        <v>2</v>
      </c>
      <c r="R13" s="224"/>
      <c r="S13" s="224"/>
      <c r="T13" s="224"/>
      <c r="U13" s="224"/>
      <c r="V13" s="224"/>
      <c r="W13" s="438">
        <v>32</v>
      </c>
    </row>
    <row r="14" spans="2:23">
      <c r="B14" s="435">
        <v>12</v>
      </c>
      <c r="C14" s="372">
        <v>8</v>
      </c>
      <c r="D14" s="372">
        <v>12</v>
      </c>
      <c r="E14" s="372">
        <v>8</v>
      </c>
      <c r="F14" s="372">
        <v>1</v>
      </c>
      <c r="G14" s="224"/>
      <c r="H14" s="224"/>
      <c r="I14" s="224"/>
      <c r="J14" s="224"/>
      <c r="K14" s="224"/>
      <c r="L14" s="438">
        <v>29</v>
      </c>
      <c r="M14" s="435">
        <v>65</v>
      </c>
      <c r="N14" s="372">
        <v>3</v>
      </c>
      <c r="O14" s="372">
        <v>14</v>
      </c>
      <c r="P14" s="372">
        <v>15</v>
      </c>
      <c r="Q14" s="372">
        <v>1</v>
      </c>
      <c r="R14" s="224"/>
      <c r="S14" s="224"/>
      <c r="T14" s="224"/>
      <c r="U14" s="224"/>
      <c r="V14" s="224"/>
      <c r="W14" s="438">
        <v>33</v>
      </c>
    </row>
    <row r="15" spans="2:23">
      <c r="B15" s="435">
        <v>13</v>
      </c>
      <c r="C15" s="372">
        <v>3</v>
      </c>
      <c r="D15" s="372">
        <v>10</v>
      </c>
      <c r="E15" s="372">
        <v>11</v>
      </c>
      <c r="F15" s="372">
        <v>3</v>
      </c>
      <c r="G15" s="224"/>
      <c r="H15" s="224"/>
      <c r="I15" s="224"/>
      <c r="J15" s="224"/>
      <c r="K15" s="224"/>
      <c r="L15" s="438">
        <v>27</v>
      </c>
      <c r="M15" s="435">
        <v>66</v>
      </c>
      <c r="N15" s="372">
        <v>6</v>
      </c>
      <c r="O15" s="372">
        <v>13</v>
      </c>
      <c r="P15" s="372">
        <v>9</v>
      </c>
      <c r="Q15" s="372">
        <v>1</v>
      </c>
      <c r="R15" s="224"/>
      <c r="S15" s="224"/>
      <c r="T15" s="224"/>
      <c r="U15" s="224"/>
      <c r="V15" s="224"/>
      <c r="W15" s="438">
        <v>29</v>
      </c>
    </row>
    <row r="16" spans="2:23">
      <c r="B16" s="435">
        <v>14</v>
      </c>
      <c r="C16" s="372">
        <v>5</v>
      </c>
      <c r="D16" s="372">
        <v>20</v>
      </c>
      <c r="E16" s="372">
        <v>7</v>
      </c>
      <c r="F16" s="372">
        <v>1</v>
      </c>
      <c r="G16" s="224"/>
      <c r="H16" s="224"/>
      <c r="I16" s="224"/>
      <c r="J16" s="224"/>
      <c r="K16" s="224"/>
      <c r="L16" s="438">
        <v>33</v>
      </c>
      <c r="M16" s="435">
        <v>67</v>
      </c>
      <c r="N16" s="372">
        <v>8</v>
      </c>
      <c r="O16" s="372">
        <v>11</v>
      </c>
      <c r="P16" s="372">
        <v>15</v>
      </c>
      <c r="Q16" s="372">
        <v>0</v>
      </c>
      <c r="R16" s="224"/>
      <c r="S16" s="224"/>
      <c r="T16" s="224"/>
      <c r="U16" s="224"/>
      <c r="V16" s="224"/>
      <c r="W16" s="438">
        <v>34</v>
      </c>
    </row>
    <row r="17" spans="2:23">
      <c r="B17" s="435">
        <v>15</v>
      </c>
      <c r="C17" s="372">
        <v>4</v>
      </c>
      <c r="D17" s="372">
        <v>8</v>
      </c>
      <c r="E17" s="372">
        <v>9</v>
      </c>
      <c r="F17" s="372">
        <v>2</v>
      </c>
      <c r="G17" s="224"/>
      <c r="H17" s="224"/>
      <c r="I17" s="224"/>
      <c r="J17" s="224"/>
      <c r="K17" s="224"/>
      <c r="L17" s="438">
        <v>23</v>
      </c>
      <c r="M17" s="435">
        <v>68</v>
      </c>
      <c r="N17" s="372">
        <v>6</v>
      </c>
      <c r="O17" s="372">
        <v>14</v>
      </c>
      <c r="P17" s="372">
        <v>8</v>
      </c>
      <c r="Q17" s="372">
        <v>5</v>
      </c>
      <c r="R17" s="224"/>
      <c r="S17" s="224"/>
      <c r="T17" s="224"/>
      <c r="U17" s="224"/>
      <c r="V17" s="224"/>
      <c r="W17" s="438">
        <v>33</v>
      </c>
    </row>
    <row r="18" spans="2:23">
      <c r="B18" s="435">
        <v>16</v>
      </c>
      <c r="C18" s="372">
        <v>3</v>
      </c>
      <c r="D18" s="372">
        <v>14</v>
      </c>
      <c r="E18" s="372">
        <v>15</v>
      </c>
      <c r="F18" s="372">
        <v>3</v>
      </c>
      <c r="G18" s="224"/>
      <c r="H18" s="224"/>
      <c r="I18" s="224"/>
      <c r="J18" s="224"/>
      <c r="K18" s="224"/>
      <c r="L18" s="438">
        <v>35</v>
      </c>
      <c r="M18" s="435">
        <v>69</v>
      </c>
      <c r="N18" s="372">
        <v>2</v>
      </c>
      <c r="O18" s="372">
        <v>13</v>
      </c>
      <c r="P18" s="372">
        <v>17</v>
      </c>
      <c r="Q18" s="372">
        <v>3</v>
      </c>
      <c r="R18" s="224"/>
      <c r="S18" s="224"/>
      <c r="T18" s="224"/>
      <c r="U18" s="224"/>
      <c r="V18" s="224"/>
      <c r="W18" s="438">
        <v>35</v>
      </c>
    </row>
    <row r="19" spans="2:23">
      <c r="B19" s="435">
        <v>17</v>
      </c>
      <c r="C19" s="372">
        <v>4</v>
      </c>
      <c r="D19" s="372">
        <v>12</v>
      </c>
      <c r="E19" s="372">
        <v>11</v>
      </c>
      <c r="F19" s="372">
        <v>2</v>
      </c>
      <c r="G19" s="224"/>
      <c r="H19" s="224"/>
      <c r="I19" s="224"/>
      <c r="J19" s="224"/>
      <c r="K19" s="224"/>
      <c r="L19" s="438">
        <v>29</v>
      </c>
      <c r="M19" s="435">
        <v>70</v>
      </c>
      <c r="N19" s="372">
        <v>3</v>
      </c>
      <c r="O19" s="372">
        <v>16</v>
      </c>
      <c r="P19" s="372">
        <v>14</v>
      </c>
      <c r="Q19" s="372">
        <v>1</v>
      </c>
      <c r="R19" s="224"/>
      <c r="S19" s="224"/>
      <c r="T19" s="224"/>
      <c r="U19" s="224"/>
      <c r="V19" s="224"/>
      <c r="W19" s="438">
        <v>34</v>
      </c>
    </row>
    <row r="20" spans="2:23">
      <c r="B20" s="435">
        <v>18</v>
      </c>
      <c r="C20" s="372">
        <v>2</v>
      </c>
      <c r="D20" s="372">
        <v>12</v>
      </c>
      <c r="E20" s="372">
        <v>10</v>
      </c>
      <c r="F20" s="372">
        <v>5</v>
      </c>
      <c r="G20" s="224"/>
      <c r="H20" s="224"/>
      <c r="I20" s="224"/>
      <c r="J20" s="224"/>
      <c r="K20" s="224"/>
      <c r="L20" s="438">
        <v>29</v>
      </c>
      <c r="M20" s="435">
        <v>71</v>
      </c>
      <c r="N20" s="372">
        <v>6</v>
      </c>
      <c r="O20" s="372">
        <v>22</v>
      </c>
      <c r="P20" s="372">
        <v>19</v>
      </c>
      <c r="Q20" s="372">
        <v>2</v>
      </c>
      <c r="R20" s="224"/>
      <c r="S20" s="224"/>
      <c r="T20" s="224"/>
      <c r="U20" s="224"/>
      <c r="V20" s="224"/>
      <c r="W20" s="438">
        <v>49</v>
      </c>
    </row>
    <row r="21" spans="2:23">
      <c r="B21" s="435">
        <v>19</v>
      </c>
      <c r="C21" s="372">
        <v>6</v>
      </c>
      <c r="D21" s="372">
        <v>9</v>
      </c>
      <c r="E21" s="372">
        <v>12</v>
      </c>
      <c r="F21" s="372">
        <v>3</v>
      </c>
      <c r="G21" s="224"/>
      <c r="H21" s="224"/>
      <c r="I21" s="224"/>
      <c r="J21" s="224"/>
      <c r="K21" s="224"/>
      <c r="L21" s="438">
        <v>30</v>
      </c>
      <c r="M21" s="435">
        <v>72</v>
      </c>
      <c r="N21" s="372">
        <v>4</v>
      </c>
      <c r="O21" s="372">
        <v>12</v>
      </c>
      <c r="P21" s="372">
        <v>11</v>
      </c>
      <c r="Q21" s="372">
        <v>6</v>
      </c>
      <c r="R21" s="224"/>
      <c r="S21" s="224"/>
      <c r="T21" s="224"/>
      <c r="U21" s="224"/>
      <c r="V21" s="224"/>
      <c r="W21" s="438">
        <v>33</v>
      </c>
    </row>
    <row r="22" spans="2:23">
      <c r="B22" s="435">
        <v>20</v>
      </c>
      <c r="C22" s="372">
        <v>4</v>
      </c>
      <c r="D22" s="372">
        <v>14</v>
      </c>
      <c r="E22" s="372">
        <v>10</v>
      </c>
      <c r="F22" s="372">
        <v>1</v>
      </c>
      <c r="G22" s="224"/>
      <c r="H22" s="224"/>
      <c r="I22" s="224"/>
      <c r="J22" s="224"/>
      <c r="K22" s="224"/>
      <c r="L22" s="438">
        <v>29</v>
      </c>
      <c r="M22" s="435">
        <v>73</v>
      </c>
      <c r="N22" s="372">
        <v>2</v>
      </c>
      <c r="O22" s="372">
        <v>10</v>
      </c>
      <c r="P22" s="372">
        <v>9</v>
      </c>
      <c r="Q22" s="372">
        <v>4</v>
      </c>
      <c r="R22" s="224"/>
      <c r="S22" s="224"/>
      <c r="T22" s="224"/>
      <c r="U22" s="224"/>
      <c r="V22" s="224"/>
      <c r="W22" s="438">
        <v>25</v>
      </c>
    </row>
    <row r="23" spans="2:23">
      <c r="B23" s="435">
        <v>21</v>
      </c>
      <c r="C23" s="372">
        <v>9</v>
      </c>
      <c r="D23" s="372">
        <v>10</v>
      </c>
      <c r="E23" s="372">
        <v>19</v>
      </c>
      <c r="F23" s="372">
        <v>3</v>
      </c>
      <c r="G23" s="224"/>
      <c r="H23" s="224"/>
      <c r="I23" s="224"/>
      <c r="J23" s="224"/>
      <c r="K23" s="224"/>
      <c r="L23" s="438">
        <v>41</v>
      </c>
      <c r="M23" s="435">
        <v>74</v>
      </c>
      <c r="N23" s="372">
        <v>4</v>
      </c>
      <c r="O23" s="372">
        <v>16</v>
      </c>
      <c r="P23" s="372">
        <v>7</v>
      </c>
      <c r="Q23" s="372">
        <v>3</v>
      </c>
      <c r="R23" s="224"/>
      <c r="S23" s="224"/>
      <c r="T23" s="224"/>
      <c r="U23" s="224"/>
      <c r="V23" s="224"/>
      <c r="W23" s="438">
        <v>30</v>
      </c>
    </row>
    <row r="24" spans="2:23">
      <c r="B24" s="435">
        <v>22</v>
      </c>
      <c r="C24" s="372">
        <v>3</v>
      </c>
      <c r="D24" s="372">
        <v>14</v>
      </c>
      <c r="E24" s="372">
        <v>13</v>
      </c>
      <c r="F24" s="372">
        <v>3</v>
      </c>
      <c r="G24" s="224"/>
      <c r="H24" s="224"/>
      <c r="I24" s="224"/>
      <c r="J24" s="224"/>
      <c r="K24" s="224"/>
      <c r="L24" s="438">
        <v>33</v>
      </c>
      <c r="M24" s="435">
        <v>75</v>
      </c>
      <c r="N24" s="372">
        <v>4</v>
      </c>
      <c r="O24" s="372">
        <v>12</v>
      </c>
      <c r="P24" s="372">
        <v>10</v>
      </c>
      <c r="Q24" s="372">
        <v>3</v>
      </c>
      <c r="R24" s="224"/>
      <c r="S24" s="224"/>
      <c r="T24" s="224"/>
      <c r="U24" s="224"/>
      <c r="V24" s="224"/>
      <c r="W24" s="438">
        <v>29</v>
      </c>
    </row>
    <row r="25" spans="2:23">
      <c r="B25" s="435">
        <v>23</v>
      </c>
      <c r="C25" s="372">
        <v>8</v>
      </c>
      <c r="D25" s="372">
        <v>13</v>
      </c>
      <c r="E25" s="372">
        <v>20</v>
      </c>
      <c r="F25" s="372">
        <v>5</v>
      </c>
      <c r="G25" s="224"/>
      <c r="H25" s="224"/>
      <c r="I25" s="224"/>
      <c r="J25" s="224"/>
      <c r="K25" s="224"/>
      <c r="L25" s="438">
        <v>46</v>
      </c>
      <c r="M25" s="435">
        <v>76</v>
      </c>
      <c r="N25" s="372">
        <v>6</v>
      </c>
      <c r="O25" s="372">
        <v>9</v>
      </c>
      <c r="P25" s="372">
        <v>8</v>
      </c>
      <c r="Q25" s="372">
        <v>3</v>
      </c>
      <c r="R25" s="224"/>
      <c r="S25" s="224"/>
      <c r="T25" s="224"/>
      <c r="U25" s="224"/>
      <c r="V25" s="224"/>
      <c r="W25" s="438">
        <v>26</v>
      </c>
    </row>
    <row r="26" spans="2:23">
      <c r="B26" s="435">
        <v>24</v>
      </c>
      <c r="C26" s="372">
        <v>6</v>
      </c>
      <c r="D26" s="372">
        <v>15</v>
      </c>
      <c r="E26" s="372">
        <v>17</v>
      </c>
      <c r="F26" s="372">
        <v>0</v>
      </c>
      <c r="G26" s="224"/>
      <c r="H26" s="224"/>
      <c r="I26" s="224"/>
      <c r="J26" s="224"/>
      <c r="K26" s="224"/>
      <c r="L26" s="438">
        <v>38</v>
      </c>
      <c r="M26" s="435">
        <v>77</v>
      </c>
      <c r="N26" s="372">
        <v>5</v>
      </c>
      <c r="O26" s="372">
        <v>7</v>
      </c>
      <c r="P26" s="372">
        <v>11</v>
      </c>
      <c r="Q26" s="372">
        <v>2</v>
      </c>
      <c r="R26" s="224"/>
      <c r="S26" s="224"/>
      <c r="T26" s="224"/>
      <c r="U26" s="224"/>
      <c r="V26" s="224"/>
      <c r="W26" s="438">
        <v>25</v>
      </c>
    </row>
    <row r="27" spans="2:23">
      <c r="B27" s="435">
        <v>25</v>
      </c>
      <c r="C27" s="372">
        <v>10</v>
      </c>
      <c r="D27" s="372">
        <v>8</v>
      </c>
      <c r="E27" s="372">
        <v>15</v>
      </c>
      <c r="F27" s="372">
        <v>5</v>
      </c>
      <c r="G27" s="224"/>
      <c r="H27" s="224"/>
      <c r="I27" s="224"/>
      <c r="J27" s="224"/>
      <c r="K27" s="224"/>
      <c r="L27" s="438">
        <v>38</v>
      </c>
      <c r="M27" s="435">
        <v>78</v>
      </c>
      <c r="N27" s="372">
        <v>4</v>
      </c>
      <c r="O27" s="372">
        <v>11</v>
      </c>
      <c r="P27" s="372">
        <v>6</v>
      </c>
      <c r="Q27" s="372">
        <v>3</v>
      </c>
      <c r="R27" s="224"/>
      <c r="S27" s="224"/>
      <c r="T27" s="224"/>
      <c r="U27" s="224"/>
      <c r="V27" s="224"/>
      <c r="W27" s="438">
        <v>24</v>
      </c>
    </row>
    <row r="28" spans="2:23">
      <c r="B28" s="435">
        <v>26</v>
      </c>
      <c r="C28" s="372">
        <v>11</v>
      </c>
      <c r="D28" s="372">
        <v>14</v>
      </c>
      <c r="E28" s="372">
        <v>11</v>
      </c>
      <c r="F28" s="372">
        <v>7</v>
      </c>
      <c r="G28" s="224"/>
      <c r="H28" s="224"/>
      <c r="I28" s="224"/>
      <c r="J28" s="224"/>
      <c r="K28" s="224"/>
      <c r="L28" s="438">
        <v>43</v>
      </c>
      <c r="M28" s="435">
        <v>79</v>
      </c>
      <c r="N28" s="372">
        <v>2</v>
      </c>
      <c r="O28" s="372">
        <v>13</v>
      </c>
      <c r="P28" s="372">
        <v>8</v>
      </c>
      <c r="Q28" s="372">
        <v>5</v>
      </c>
      <c r="R28" s="224"/>
      <c r="S28" s="224"/>
      <c r="T28" s="224"/>
      <c r="U28" s="224"/>
      <c r="V28" s="224"/>
      <c r="W28" s="438">
        <v>28</v>
      </c>
    </row>
    <row r="29" spans="2:23">
      <c r="B29" s="435">
        <v>27</v>
      </c>
      <c r="C29" s="372">
        <v>6</v>
      </c>
      <c r="D29" s="372">
        <v>12</v>
      </c>
      <c r="E29" s="372">
        <v>14</v>
      </c>
      <c r="F29" s="372">
        <v>8</v>
      </c>
      <c r="G29" s="224"/>
      <c r="H29" s="224"/>
      <c r="I29" s="224"/>
      <c r="J29" s="224"/>
      <c r="K29" s="224"/>
      <c r="L29" s="438">
        <v>40</v>
      </c>
      <c r="M29" s="435">
        <v>80</v>
      </c>
      <c r="N29" s="372">
        <v>3</v>
      </c>
      <c r="O29" s="372">
        <v>8</v>
      </c>
      <c r="P29" s="372">
        <v>5</v>
      </c>
      <c r="Q29" s="372">
        <v>1</v>
      </c>
      <c r="R29" s="224"/>
      <c r="S29" s="224"/>
      <c r="T29" s="224"/>
      <c r="U29" s="224"/>
      <c r="V29" s="224"/>
      <c r="W29" s="438">
        <v>17</v>
      </c>
    </row>
    <row r="30" spans="2:23">
      <c r="B30" s="435">
        <v>28</v>
      </c>
      <c r="C30" s="372">
        <v>11</v>
      </c>
      <c r="D30" s="372">
        <v>13</v>
      </c>
      <c r="E30" s="372">
        <v>13</v>
      </c>
      <c r="F30" s="372">
        <v>1</v>
      </c>
      <c r="G30" s="224"/>
      <c r="H30" s="224"/>
      <c r="I30" s="224"/>
      <c r="J30" s="224"/>
      <c r="K30" s="224"/>
      <c r="L30" s="438">
        <v>38</v>
      </c>
      <c r="M30" s="435">
        <v>81</v>
      </c>
      <c r="N30" s="372">
        <v>4</v>
      </c>
      <c r="O30" s="372">
        <v>4</v>
      </c>
      <c r="P30" s="372">
        <v>1</v>
      </c>
      <c r="Q30" s="372">
        <v>1</v>
      </c>
      <c r="R30" s="224"/>
      <c r="S30" s="224"/>
      <c r="T30" s="224"/>
      <c r="U30" s="224"/>
      <c r="V30" s="224"/>
      <c r="W30" s="438">
        <v>10</v>
      </c>
    </row>
    <row r="31" spans="2:23">
      <c r="B31" s="435">
        <v>29</v>
      </c>
      <c r="C31" s="372">
        <v>7</v>
      </c>
      <c r="D31" s="372">
        <v>10</v>
      </c>
      <c r="E31" s="372">
        <v>15</v>
      </c>
      <c r="F31" s="372">
        <v>3</v>
      </c>
      <c r="G31" s="224"/>
      <c r="H31" s="224"/>
      <c r="I31" s="224"/>
      <c r="J31" s="224"/>
      <c r="K31" s="224"/>
      <c r="L31" s="438">
        <v>35</v>
      </c>
      <c r="M31" s="435">
        <v>82</v>
      </c>
      <c r="N31" s="372">
        <v>3</v>
      </c>
      <c r="O31" s="372">
        <v>7</v>
      </c>
      <c r="P31" s="372">
        <v>7</v>
      </c>
      <c r="Q31" s="372">
        <v>3</v>
      </c>
      <c r="R31" s="224"/>
      <c r="S31" s="224"/>
      <c r="T31" s="224"/>
      <c r="U31" s="224"/>
      <c r="V31" s="224"/>
      <c r="W31" s="438">
        <v>20</v>
      </c>
    </row>
    <row r="32" spans="2:23">
      <c r="B32" s="435">
        <v>30</v>
      </c>
      <c r="C32" s="372">
        <v>10</v>
      </c>
      <c r="D32" s="372">
        <v>13</v>
      </c>
      <c r="E32" s="372">
        <v>11</v>
      </c>
      <c r="F32" s="372">
        <v>2</v>
      </c>
      <c r="G32" s="224"/>
      <c r="H32" s="224"/>
      <c r="I32" s="224"/>
      <c r="J32" s="224"/>
      <c r="K32" s="224"/>
      <c r="L32" s="438">
        <v>36</v>
      </c>
      <c r="M32" s="435">
        <v>83</v>
      </c>
      <c r="N32" s="372">
        <v>2</v>
      </c>
      <c r="O32" s="372">
        <v>4</v>
      </c>
      <c r="P32" s="372">
        <v>4</v>
      </c>
      <c r="Q32" s="372">
        <v>4</v>
      </c>
      <c r="R32" s="224"/>
      <c r="S32" s="224"/>
      <c r="T32" s="224"/>
      <c r="U32" s="224"/>
      <c r="V32" s="224"/>
      <c r="W32" s="438">
        <v>14</v>
      </c>
    </row>
    <row r="33" spans="2:23">
      <c r="B33" s="435">
        <v>31</v>
      </c>
      <c r="C33" s="372">
        <v>5</v>
      </c>
      <c r="D33" s="372">
        <v>14</v>
      </c>
      <c r="E33" s="372">
        <v>18</v>
      </c>
      <c r="F33" s="372">
        <v>5</v>
      </c>
      <c r="G33" s="224"/>
      <c r="H33" s="224"/>
      <c r="I33" s="224"/>
      <c r="J33" s="224"/>
      <c r="K33" s="224"/>
      <c r="L33" s="438">
        <v>42</v>
      </c>
      <c r="M33" s="435">
        <v>84</v>
      </c>
      <c r="N33" s="372">
        <v>4</v>
      </c>
      <c r="O33" s="372">
        <v>2</v>
      </c>
      <c r="P33" s="372">
        <v>2</v>
      </c>
      <c r="Q33" s="372">
        <v>0</v>
      </c>
      <c r="R33" s="224"/>
      <c r="S33" s="224"/>
      <c r="T33" s="224"/>
      <c r="U33" s="224"/>
      <c r="V33" s="224"/>
      <c r="W33" s="438">
        <v>8</v>
      </c>
    </row>
    <row r="34" spans="2:23">
      <c r="B34" s="435">
        <v>32</v>
      </c>
      <c r="C34" s="372">
        <v>11</v>
      </c>
      <c r="D34" s="372">
        <v>20</v>
      </c>
      <c r="E34" s="372">
        <v>12</v>
      </c>
      <c r="F34" s="372">
        <v>6</v>
      </c>
      <c r="G34" s="224"/>
      <c r="H34" s="224"/>
      <c r="I34" s="224"/>
      <c r="J34" s="224"/>
      <c r="K34" s="224"/>
      <c r="L34" s="438">
        <v>49</v>
      </c>
      <c r="M34" s="435">
        <v>85</v>
      </c>
      <c r="N34" s="372">
        <v>2</v>
      </c>
      <c r="O34" s="372">
        <v>3</v>
      </c>
      <c r="P34" s="372">
        <v>4</v>
      </c>
      <c r="Q34" s="372">
        <v>0</v>
      </c>
      <c r="R34" s="224"/>
      <c r="S34" s="224"/>
      <c r="T34" s="224"/>
      <c r="U34" s="224"/>
      <c r="V34" s="224"/>
      <c r="W34" s="438">
        <v>9</v>
      </c>
    </row>
    <row r="35" spans="2:23">
      <c r="B35" s="435">
        <v>33</v>
      </c>
      <c r="C35" s="372">
        <v>7</v>
      </c>
      <c r="D35" s="372">
        <v>18</v>
      </c>
      <c r="E35" s="372">
        <v>19</v>
      </c>
      <c r="F35" s="372">
        <v>3</v>
      </c>
      <c r="G35" s="224"/>
      <c r="H35" s="224"/>
      <c r="I35" s="224"/>
      <c r="J35" s="224"/>
      <c r="K35" s="224"/>
      <c r="L35" s="438">
        <v>47</v>
      </c>
      <c r="M35" s="435">
        <v>86</v>
      </c>
      <c r="N35" s="372">
        <v>2</v>
      </c>
      <c r="O35" s="372">
        <v>6</v>
      </c>
      <c r="P35" s="372">
        <v>2</v>
      </c>
      <c r="Q35" s="372">
        <v>1</v>
      </c>
      <c r="R35" s="224"/>
      <c r="S35" s="224"/>
      <c r="T35" s="224"/>
      <c r="U35" s="224"/>
      <c r="V35" s="224"/>
      <c r="W35" s="438">
        <v>11</v>
      </c>
    </row>
    <row r="36" spans="2:23">
      <c r="B36" s="435">
        <v>34</v>
      </c>
      <c r="C36" s="372">
        <v>11</v>
      </c>
      <c r="D36" s="372">
        <v>16</v>
      </c>
      <c r="E36" s="372">
        <v>19</v>
      </c>
      <c r="F36" s="372">
        <v>7</v>
      </c>
      <c r="G36" s="224"/>
      <c r="H36" s="224"/>
      <c r="I36" s="224"/>
      <c r="J36" s="224"/>
      <c r="K36" s="224"/>
      <c r="L36" s="438">
        <v>53</v>
      </c>
      <c r="M36" s="435">
        <v>87</v>
      </c>
      <c r="N36" s="372">
        <v>2</v>
      </c>
      <c r="O36" s="372">
        <v>3</v>
      </c>
      <c r="P36" s="372">
        <v>3</v>
      </c>
      <c r="Q36" s="372">
        <v>0</v>
      </c>
      <c r="R36" s="224"/>
      <c r="S36" s="224"/>
      <c r="T36" s="224"/>
      <c r="U36" s="224"/>
      <c r="V36" s="224"/>
      <c r="W36" s="438">
        <v>8</v>
      </c>
    </row>
    <row r="37" spans="2:23">
      <c r="B37" s="435">
        <v>35</v>
      </c>
      <c r="C37" s="372">
        <v>10</v>
      </c>
      <c r="D37" s="372">
        <v>20</v>
      </c>
      <c r="E37" s="372">
        <v>19</v>
      </c>
      <c r="F37" s="372">
        <v>1</v>
      </c>
      <c r="G37" s="224"/>
      <c r="H37" s="224"/>
      <c r="I37" s="224"/>
      <c r="J37" s="224"/>
      <c r="K37" s="224"/>
      <c r="L37" s="438">
        <v>50</v>
      </c>
      <c r="M37" s="435">
        <v>88</v>
      </c>
      <c r="N37" s="372">
        <v>0</v>
      </c>
      <c r="O37" s="372">
        <v>4</v>
      </c>
      <c r="P37" s="372">
        <v>0</v>
      </c>
      <c r="Q37" s="372">
        <v>0</v>
      </c>
      <c r="R37" s="224"/>
      <c r="S37" s="224"/>
      <c r="T37" s="224"/>
      <c r="U37" s="224"/>
      <c r="V37" s="224"/>
      <c r="W37" s="438">
        <v>4</v>
      </c>
    </row>
    <row r="38" spans="2:23">
      <c r="B38" s="435">
        <v>36</v>
      </c>
      <c r="C38" s="372">
        <v>7</v>
      </c>
      <c r="D38" s="372">
        <v>16</v>
      </c>
      <c r="E38" s="372">
        <v>19</v>
      </c>
      <c r="F38" s="372">
        <v>6</v>
      </c>
      <c r="G38" s="224"/>
      <c r="H38" s="224"/>
      <c r="I38" s="224"/>
      <c r="J38" s="224"/>
      <c r="K38" s="224"/>
      <c r="L38" s="438">
        <v>48</v>
      </c>
      <c r="M38" s="435">
        <v>89</v>
      </c>
      <c r="N38" s="372">
        <v>1</v>
      </c>
      <c r="O38" s="372">
        <v>8</v>
      </c>
      <c r="P38" s="372">
        <v>1</v>
      </c>
      <c r="Q38" s="372">
        <v>0</v>
      </c>
      <c r="R38" s="224"/>
      <c r="S38" s="224"/>
      <c r="T38" s="224"/>
      <c r="U38" s="224"/>
      <c r="V38" s="224"/>
      <c r="W38" s="438">
        <v>10</v>
      </c>
    </row>
    <row r="39" spans="2:23">
      <c r="B39" s="435">
        <v>37</v>
      </c>
      <c r="C39" s="372">
        <v>10</v>
      </c>
      <c r="D39" s="372">
        <v>16</v>
      </c>
      <c r="E39" s="372">
        <v>21</v>
      </c>
      <c r="F39" s="372">
        <v>7</v>
      </c>
      <c r="G39" s="224"/>
      <c r="H39" s="224"/>
      <c r="I39" s="224"/>
      <c r="J39" s="224"/>
      <c r="K39" s="224"/>
      <c r="L39" s="438">
        <v>54</v>
      </c>
      <c r="M39" s="435">
        <v>90</v>
      </c>
      <c r="N39" s="372">
        <v>1</v>
      </c>
      <c r="O39" s="372">
        <v>1</v>
      </c>
      <c r="P39" s="372">
        <v>3</v>
      </c>
      <c r="Q39" s="372">
        <v>2</v>
      </c>
      <c r="R39" s="224"/>
      <c r="S39" s="224"/>
      <c r="T39" s="224"/>
      <c r="U39" s="224"/>
      <c r="V39" s="224"/>
      <c r="W39" s="438">
        <v>7</v>
      </c>
    </row>
    <row r="40" spans="2:23">
      <c r="B40" s="435">
        <v>38</v>
      </c>
      <c r="C40" s="372">
        <v>2</v>
      </c>
      <c r="D40" s="372">
        <v>17</v>
      </c>
      <c r="E40" s="372">
        <v>23</v>
      </c>
      <c r="F40" s="372">
        <v>7</v>
      </c>
      <c r="G40" s="224"/>
      <c r="H40" s="224"/>
      <c r="I40" s="224"/>
      <c r="J40" s="224"/>
      <c r="K40" s="224"/>
      <c r="L40" s="438">
        <v>49</v>
      </c>
      <c r="M40" s="435">
        <v>91</v>
      </c>
      <c r="N40" s="372">
        <v>1</v>
      </c>
      <c r="O40" s="372">
        <v>0</v>
      </c>
      <c r="P40" s="372">
        <v>1</v>
      </c>
      <c r="Q40" s="372">
        <v>0</v>
      </c>
      <c r="R40" s="224"/>
      <c r="S40" s="224"/>
      <c r="T40" s="224"/>
      <c r="U40" s="224"/>
      <c r="V40" s="224"/>
      <c r="W40" s="438">
        <v>2</v>
      </c>
    </row>
    <row r="41" spans="2:23">
      <c r="B41" s="435">
        <v>39</v>
      </c>
      <c r="C41" s="372">
        <v>13</v>
      </c>
      <c r="D41" s="372">
        <v>18</v>
      </c>
      <c r="E41" s="372">
        <v>13</v>
      </c>
      <c r="F41" s="372">
        <v>6</v>
      </c>
      <c r="G41" s="224"/>
      <c r="H41" s="224"/>
      <c r="I41" s="224"/>
      <c r="J41" s="224"/>
      <c r="K41" s="224"/>
      <c r="L41" s="438">
        <v>50</v>
      </c>
      <c r="M41" s="435">
        <v>92</v>
      </c>
      <c r="N41" s="372">
        <v>0</v>
      </c>
      <c r="O41" s="372">
        <v>0</v>
      </c>
      <c r="P41" s="372">
        <v>1</v>
      </c>
      <c r="Q41" s="372">
        <v>0</v>
      </c>
      <c r="R41" s="224"/>
      <c r="S41" s="224"/>
      <c r="T41" s="224"/>
      <c r="U41" s="224"/>
      <c r="V41" s="224"/>
      <c r="W41" s="438">
        <v>1</v>
      </c>
    </row>
    <row r="42" spans="2:23">
      <c r="B42" s="435">
        <v>40</v>
      </c>
      <c r="C42" s="372">
        <v>7</v>
      </c>
      <c r="D42" s="372">
        <v>24</v>
      </c>
      <c r="E42" s="372">
        <v>29</v>
      </c>
      <c r="F42" s="372">
        <v>4</v>
      </c>
      <c r="G42" s="224"/>
      <c r="H42" s="224"/>
      <c r="I42" s="224"/>
      <c r="J42" s="224"/>
      <c r="K42" s="224"/>
      <c r="L42" s="438">
        <v>64</v>
      </c>
      <c r="M42" s="435">
        <v>93</v>
      </c>
      <c r="N42" s="372">
        <v>2</v>
      </c>
      <c r="O42" s="372">
        <v>3</v>
      </c>
      <c r="P42" s="372">
        <v>2</v>
      </c>
      <c r="Q42" s="372">
        <v>0</v>
      </c>
      <c r="R42" s="224"/>
      <c r="S42" s="224"/>
      <c r="T42" s="224"/>
      <c r="U42" s="224"/>
      <c r="V42" s="224"/>
      <c r="W42" s="438">
        <v>7</v>
      </c>
    </row>
    <row r="43" spans="2:23">
      <c r="B43" s="435">
        <v>41</v>
      </c>
      <c r="C43" s="372">
        <v>1</v>
      </c>
      <c r="D43" s="372">
        <v>19</v>
      </c>
      <c r="E43" s="372">
        <v>14</v>
      </c>
      <c r="F43" s="372">
        <v>9</v>
      </c>
      <c r="G43" s="224"/>
      <c r="H43" s="224"/>
      <c r="I43" s="224"/>
      <c r="J43" s="224"/>
      <c r="K43" s="224"/>
      <c r="L43" s="438">
        <v>43</v>
      </c>
      <c r="M43" s="435">
        <v>94</v>
      </c>
      <c r="N43" s="372">
        <v>0</v>
      </c>
      <c r="O43" s="372">
        <v>0</v>
      </c>
      <c r="P43" s="372">
        <v>1</v>
      </c>
      <c r="Q43" s="372">
        <v>0</v>
      </c>
      <c r="R43" s="224"/>
      <c r="S43" s="224"/>
      <c r="T43" s="224"/>
      <c r="U43" s="224"/>
      <c r="V43" s="224"/>
      <c r="W43" s="438">
        <v>1</v>
      </c>
    </row>
    <row r="44" spans="2:23">
      <c r="B44" s="435">
        <v>42</v>
      </c>
      <c r="C44" s="372">
        <v>7</v>
      </c>
      <c r="D44" s="372">
        <v>17</v>
      </c>
      <c r="E44" s="372">
        <v>22</v>
      </c>
      <c r="F44" s="372">
        <v>2</v>
      </c>
      <c r="G44" s="224"/>
      <c r="H44" s="224"/>
      <c r="I44" s="224"/>
      <c r="J44" s="224"/>
      <c r="K44" s="224"/>
      <c r="L44" s="438">
        <v>48</v>
      </c>
      <c r="M44" s="435">
        <v>95</v>
      </c>
      <c r="N44" s="372">
        <v>0</v>
      </c>
      <c r="O44" s="372">
        <v>0</v>
      </c>
      <c r="P44" s="372">
        <v>0</v>
      </c>
      <c r="Q44" s="372">
        <v>0</v>
      </c>
      <c r="R44" s="224"/>
      <c r="S44" s="224"/>
      <c r="T44" s="224"/>
      <c r="U44" s="224"/>
      <c r="V44" s="224"/>
      <c r="W44" s="438">
        <v>0</v>
      </c>
    </row>
    <row r="45" spans="2:23">
      <c r="B45" s="435">
        <v>43</v>
      </c>
      <c r="C45" s="372">
        <v>11</v>
      </c>
      <c r="D45" s="372">
        <v>20</v>
      </c>
      <c r="E45" s="372">
        <v>19</v>
      </c>
      <c r="F45" s="372">
        <v>6</v>
      </c>
      <c r="G45" s="224"/>
      <c r="H45" s="224"/>
      <c r="I45" s="224"/>
      <c r="J45" s="224"/>
      <c r="K45" s="224"/>
      <c r="L45" s="438">
        <v>56</v>
      </c>
      <c r="M45" s="435">
        <v>96</v>
      </c>
      <c r="N45" s="372">
        <v>0</v>
      </c>
      <c r="O45" s="372">
        <v>0</v>
      </c>
      <c r="P45" s="372">
        <v>0</v>
      </c>
      <c r="Q45" s="372">
        <v>0</v>
      </c>
      <c r="R45" s="224"/>
      <c r="S45" s="224"/>
      <c r="T45" s="224"/>
      <c r="U45" s="224"/>
      <c r="V45" s="224"/>
      <c r="W45" s="438">
        <v>0</v>
      </c>
    </row>
    <row r="46" spans="2:23">
      <c r="B46" s="435">
        <v>44</v>
      </c>
      <c r="C46" s="372">
        <v>9</v>
      </c>
      <c r="D46" s="372">
        <v>15</v>
      </c>
      <c r="E46" s="372">
        <v>16</v>
      </c>
      <c r="F46" s="372">
        <v>9</v>
      </c>
      <c r="G46" s="224"/>
      <c r="H46" s="224"/>
      <c r="I46" s="224"/>
      <c r="J46" s="224"/>
      <c r="K46" s="224"/>
      <c r="L46" s="438">
        <v>49</v>
      </c>
      <c r="M46" s="435">
        <v>97</v>
      </c>
      <c r="N46" s="372">
        <v>0</v>
      </c>
      <c r="O46" s="372">
        <v>0</v>
      </c>
      <c r="P46" s="372">
        <v>0</v>
      </c>
      <c r="Q46" s="372">
        <v>0</v>
      </c>
      <c r="R46" s="224"/>
      <c r="S46" s="224"/>
      <c r="T46" s="224"/>
      <c r="U46" s="224"/>
      <c r="V46" s="224"/>
      <c r="W46" s="438">
        <v>0</v>
      </c>
    </row>
    <row r="47" spans="2:23">
      <c r="B47" s="435">
        <v>45</v>
      </c>
      <c r="C47" s="372">
        <v>9</v>
      </c>
      <c r="D47" s="372">
        <v>26</v>
      </c>
      <c r="E47" s="372">
        <v>18</v>
      </c>
      <c r="F47" s="372">
        <v>6</v>
      </c>
      <c r="G47" s="224"/>
      <c r="H47" s="224"/>
      <c r="I47" s="224"/>
      <c r="J47" s="224"/>
      <c r="K47" s="224"/>
      <c r="L47" s="438">
        <v>59</v>
      </c>
      <c r="M47" s="435">
        <v>98</v>
      </c>
      <c r="N47" s="372">
        <v>0</v>
      </c>
      <c r="O47" s="372">
        <v>1</v>
      </c>
      <c r="P47" s="372">
        <v>0</v>
      </c>
      <c r="Q47" s="372">
        <v>0</v>
      </c>
      <c r="R47" s="224"/>
      <c r="S47" s="224"/>
      <c r="T47" s="224"/>
      <c r="U47" s="224"/>
      <c r="V47" s="224"/>
      <c r="W47" s="438">
        <v>1</v>
      </c>
    </row>
    <row r="48" spans="2:23">
      <c r="B48" s="435">
        <v>46</v>
      </c>
      <c r="C48" s="372">
        <v>21</v>
      </c>
      <c r="D48" s="372">
        <v>31</v>
      </c>
      <c r="E48" s="372">
        <v>16</v>
      </c>
      <c r="F48" s="372">
        <v>6</v>
      </c>
      <c r="G48" s="224"/>
      <c r="H48" s="224"/>
      <c r="I48" s="224"/>
      <c r="J48" s="224"/>
      <c r="K48" s="224"/>
      <c r="L48" s="438">
        <v>74</v>
      </c>
      <c r="M48" s="435">
        <v>99</v>
      </c>
      <c r="N48" s="372">
        <v>0</v>
      </c>
      <c r="O48" s="372">
        <v>0</v>
      </c>
      <c r="P48" s="372">
        <v>0</v>
      </c>
      <c r="Q48" s="372">
        <v>0</v>
      </c>
      <c r="R48" s="224"/>
      <c r="S48" s="224"/>
      <c r="T48" s="224"/>
      <c r="U48" s="224"/>
      <c r="V48" s="224"/>
      <c r="W48" s="438">
        <v>0</v>
      </c>
    </row>
    <row r="49" spans="2:23">
      <c r="B49" s="435">
        <v>47</v>
      </c>
      <c r="C49" s="372">
        <v>5</v>
      </c>
      <c r="D49" s="372">
        <v>30</v>
      </c>
      <c r="E49" s="372">
        <v>8</v>
      </c>
      <c r="F49" s="372">
        <v>10</v>
      </c>
      <c r="G49" s="224"/>
      <c r="H49" s="224"/>
      <c r="I49" s="224"/>
      <c r="J49" s="224"/>
      <c r="K49" s="224"/>
      <c r="L49" s="438">
        <v>53</v>
      </c>
      <c r="M49" s="435">
        <v>100</v>
      </c>
      <c r="N49" s="372">
        <v>0</v>
      </c>
      <c r="O49" s="372">
        <v>0</v>
      </c>
      <c r="P49" s="372">
        <v>0</v>
      </c>
      <c r="Q49" s="372">
        <v>0</v>
      </c>
      <c r="R49" s="224"/>
      <c r="S49" s="224"/>
      <c r="T49" s="224"/>
      <c r="U49" s="224"/>
      <c r="V49" s="224"/>
      <c r="W49" s="438">
        <v>0</v>
      </c>
    </row>
    <row r="50" spans="2:23">
      <c r="B50" s="435">
        <v>48</v>
      </c>
      <c r="C50" s="372">
        <v>8</v>
      </c>
      <c r="D50" s="372">
        <v>24</v>
      </c>
      <c r="E50" s="372">
        <v>15</v>
      </c>
      <c r="F50" s="372">
        <v>6</v>
      </c>
      <c r="G50" s="224"/>
      <c r="H50" s="224"/>
      <c r="I50" s="224"/>
      <c r="J50" s="224"/>
      <c r="K50" s="224"/>
      <c r="L50" s="438">
        <v>53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224"/>
      <c r="S50" s="224"/>
      <c r="T50" s="224"/>
      <c r="U50" s="224"/>
      <c r="V50" s="224"/>
      <c r="W50" s="438">
        <v>0</v>
      </c>
    </row>
    <row r="51" spans="2:23">
      <c r="B51" s="435">
        <v>49</v>
      </c>
      <c r="C51" s="372">
        <v>8</v>
      </c>
      <c r="D51" s="372">
        <v>28</v>
      </c>
      <c r="E51" s="372">
        <v>21</v>
      </c>
      <c r="F51" s="372">
        <v>6</v>
      </c>
      <c r="G51" s="224"/>
      <c r="H51" s="224"/>
      <c r="I51" s="224"/>
      <c r="J51" s="224"/>
      <c r="K51" s="224"/>
      <c r="L51" s="438">
        <v>63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224"/>
      <c r="S51" s="224"/>
      <c r="T51" s="224"/>
      <c r="U51" s="224"/>
      <c r="V51" s="224"/>
      <c r="W51" s="438">
        <v>0</v>
      </c>
    </row>
    <row r="52" spans="2:23">
      <c r="B52" s="435">
        <v>50</v>
      </c>
      <c r="C52" s="372">
        <v>2</v>
      </c>
      <c r="D52" s="372">
        <v>17</v>
      </c>
      <c r="E52" s="372">
        <v>13</v>
      </c>
      <c r="F52" s="372">
        <v>4</v>
      </c>
      <c r="G52" s="224"/>
      <c r="H52" s="224"/>
      <c r="I52" s="224"/>
      <c r="J52" s="224"/>
      <c r="K52" s="224"/>
      <c r="L52" s="438">
        <v>36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224"/>
      <c r="S52" s="224"/>
      <c r="T52" s="224"/>
      <c r="U52" s="224"/>
      <c r="V52" s="224"/>
      <c r="W52" s="438">
        <v>0</v>
      </c>
    </row>
    <row r="53" spans="2:23">
      <c r="B53" s="435">
        <v>51</v>
      </c>
      <c r="C53" s="372">
        <v>7</v>
      </c>
      <c r="D53" s="372">
        <v>20</v>
      </c>
      <c r="E53" s="372">
        <v>24</v>
      </c>
      <c r="F53" s="372">
        <v>6</v>
      </c>
      <c r="G53" s="224"/>
      <c r="H53" s="224"/>
      <c r="I53" s="224"/>
      <c r="J53" s="224"/>
      <c r="K53" s="224"/>
      <c r="L53" s="438">
        <v>57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224"/>
      <c r="S53" s="224"/>
      <c r="T53" s="224"/>
      <c r="U53" s="224"/>
      <c r="V53" s="224"/>
      <c r="W53" s="438">
        <v>0</v>
      </c>
    </row>
    <row r="54" spans="2:23">
      <c r="B54" s="436">
        <v>52</v>
      </c>
      <c r="C54" s="372">
        <v>11</v>
      </c>
      <c r="D54" s="372">
        <v>18</v>
      </c>
      <c r="E54" s="372">
        <v>16</v>
      </c>
      <c r="F54" s="372">
        <v>6</v>
      </c>
      <c r="G54" s="225"/>
      <c r="H54" s="225"/>
      <c r="I54" s="225"/>
      <c r="J54" s="225"/>
      <c r="K54" s="225"/>
      <c r="L54" s="438">
        <v>51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226"/>
      <c r="S54" s="226"/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530</v>
      </c>
      <c r="O55" s="441">
        <v>1237</v>
      </c>
      <c r="P55" s="441">
        <v>1169</v>
      </c>
      <c r="Q55" s="439">
        <v>343</v>
      </c>
      <c r="R55" s="439"/>
      <c r="S55" s="439"/>
      <c r="T55" s="439"/>
      <c r="U55" s="439"/>
      <c r="V55" s="439"/>
      <c r="W55" s="439">
        <v>3279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69"/>
  <sheetViews>
    <sheetView view="pageLayout" zoomScaleNormal="100" zoomScaleSheetLayoutView="100" workbookViewId="0">
      <selection sqref="A1:A3"/>
    </sheetView>
  </sheetViews>
  <sheetFormatPr defaultRowHeight="11.25"/>
  <cols>
    <col min="1" max="1" width="6.75" style="81" bestFit="1" customWidth="1"/>
    <col min="2" max="2" width="6.125" style="81" customWidth="1"/>
    <col min="3" max="3" width="7.375" style="81" bestFit="1" customWidth="1"/>
    <col min="4" max="4" width="6.625" style="81" bestFit="1" customWidth="1"/>
    <col min="5" max="5" width="6.375" style="178" customWidth="1"/>
    <col min="6" max="6" width="6.75" style="83" customWidth="1"/>
    <col min="7" max="7" width="6.625" style="81" bestFit="1" customWidth="1"/>
    <col min="8" max="8" width="6.375" style="81" customWidth="1"/>
    <col min="9" max="9" width="6.75" style="84" customWidth="1"/>
    <col min="10" max="10" width="6.625" style="81" bestFit="1" customWidth="1"/>
    <col min="11" max="11" width="6" style="82" bestFit="1" customWidth="1"/>
    <col min="12" max="12" width="7.125" style="85" bestFit="1" customWidth="1"/>
    <col min="13" max="13" width="7.5" style="81" bestFit="1" customWidth="1"/>
    <col min="14" max="16384" width="9" style="81"/>
  </cols>
  <sheetData>
    <row r="1" spans="1:13" ht="13.5" customHeight="1">
      <c r="A1" s="514" t="s">
        <v>9</v>
      </c>
      <c r="B1" s="514" t="s">
        <v>58</v>
      </c>
      <c r="C1" s="515" t="s">
        <v>13</v>
      </c>
      <c r="D1" s="515"/>
      <c r="E1" s="515"/>
      <c r="F1" s="515"/>
      <c r="G1" s="515"/>
      <c r="H1" s="515"/>
      <c r="I1" s="515"/>
      <c r="J1" s="515"/>
      <c r="K1" s="516" t="s">
        <v>130</v>
      </c>
      <c r="L1" s="512" t="s">
        <v>129</v>
      </c>
      <c r="M1" s="513" t="s">
        <v>128</v>
      </c>
    </row>
    <row r="2" spans="1:13" ht="12.75" customHeight="1">
      <c r="A2" s="514"/>
      <c r="B2" s="514"/>
      <c r="C2" s="154"/>
      <c r="D2" s="509" t="s">
        <v>3</v>
      </c>
      <c r="E2" s="510"/>
      <c r="F2" s="511"/>
      <c r="G2" s="509" t="s">
        <v>4</v>
      </c>
      <c r="H2" s="510"/>
      <c r="I2" s="511"/>
      <c r="J2" s="154"/>
      <c r="K2" s="516"/>
      <c r="L2" s="512"/>
      <c r="M2" s="513"/>
    </row>
    <row r="3" spans="1:13" ht="12.75" customHeight="1">
      <c r="A3" s="514"/>
      <c r="B3" s="514"/>
      <c r="C3" s="203" t="s">
        <v>10</v>
      </c>
      <c r="D3" s="229" t="s">
        <v>13</v>
      </c>
      <c r="E3" s="177" t="s">
        <v>188</v>
      </c>
      <c r="F3" s="57" t="s">
        <v>189</v>
      </c>
      <c r="G3" s="229" t="s">
        <v>13</v>
      </c>
      <c r="H3" s="229" t="s">
        <v>188</v>
      </c>
      <c r="I3" s="61" t="s">
        <v>189</v>
      </c>
      <c r="J3" s="203" t="s">
        <v>188</v>
      </c>
      <c r="K3" s="516"/>
      <c r="L3" s="512"/>
      <c r="M3" s="513"/>
    </row>
    <row r="4" spans="1:13" ht="12.75" hidden="1" customHeight="1">
      <c r="A4" s="154">
        <v>31</v>
      </c>
      <c r="B4" s="155">
        <v>17804</v>
      </c>
      <c r="C4" s="8">
        <f t="shared" ref="C4:C23" si="0">D4+G4</f>
        <v>69488</v>
      </c>
      <c r="D4" s="99">
        <v>35922</v>
      </c>
      <c r="E4" s="157">
        <f>D4-34735</f>
        <v>1187</v>
      </c>
      <c r="F4" s="156">
        <f>E4/34735*100</f>
        <v>3.4173024327047647</v>
      </c>
      <c r="G4" s="99">
        <v>33566</v>
      </c>
      <c r="H4" s="157">
        <f>G4-32573</f>
        <v>993</v>
      </c>
      <c r="I4" s="158">
        <f>H4/32573*100</f>
        <v>3.0485371319804746</v>
      </c>
      <c r="J4" s="159">
        <f>C4-人口の推移!C40</f>
        <v>2180</v>
      </c>
      <c r="K4" s="160">
        <f t="shared" ref="K4:K23" si="1">C4/B4</f>
        <v>3.90294315884071</v>
      </c>
      <c r="L4" s="161">
        <f t="shared" ref="L4:L23" si="2">D4/G4*100</f>
        <v>107.01900732884467</v>
      </c>
      <c r="M4" s="162" t="e">
        <f>C4/#REF!</f>
        <v>#REF!</v>
      </c>
    </row>
    <row r="5" spans="1:13" ht="12.75" hidden="1" customHeight="1">
      <c r="A5" s="55">
        <v>32</v>
      </c>
      <c r="B5" s="163">
        <v>19423</v>
      </c>
      <c r="C5" s="9">
        <f t="shared" si="0"/>
        <v>75061</v>
      </c>
      <c r="D5" s="11">
        <v>38906</v>
      </c>
      <c r="E5" s="78">
        <f t="shared" ref="E5:E23" si="3">D5-D4</f>
        <v>2984</v>
      </c>
      <c r="F5" s="60">
        <f t="shared" ref="F5:F23" si="4">E5/D4*100</f>
        <v>8.3068871443683534</v>
      </c>
      <c r="G5" s="11">
        <v>36155</v>
      </c>
      <c r="H5" s="78">
        <f t="shared" ref="H5:H23" si="5">G5-G4</f>
        <v>2589</v>
      </c>
      <c r="I5" s="80">
        <f t="shared" ref="I5:I23" si="6">H5/G4*100</f>
        <v>7.7131621283441572</v>
      </c>
      <c r="J5" s="27">
        <f t="shared" ref="J5:J23" si="7">C5-C4</f>
        <v>5573</v>
      </c>
      <c r="K5" s="59">
        <f t="shared" si="1"/>
        <v>3.8645420377902489</v>
      </c>
      <c r="L5" s="75">
        <f t="shared" si="2"/>
        <v>107.60890609874151</v>
      </c>
      <c r="M5" s="10" t="e">
        <f>C5/#REF!</f>
        <v>#REF!</v>
      </c>
    </row>
    <row r="6" spans="1:13" ht="12.75" hidden="1" customHeight="1">
      <c r="A6" s="55">
        <v>33</v>
      </c>
      <c r="B6" s="163">
        <v>20982</v>
      </c>
      <c r="C6" s="9">
        <f t="shared" si="0"/>
        <v>79522</v>
      </c>
      <c r="D6" s="11">
        <v>41146</v>
      </c>
      <c r="E6" s="78">
        <f t="shared" si="3"/>
        <v>2240</v>
      </c>
      <c r="F6" s="60">
        <f t="shared" si="4"/>
        <v>5.757466714645556</v>
      </c>
      <c r="G6" s="11">
        <v>38376</v>
      </c>
      <c r="H6" s="78">
        <f t="shared" si="5"/>
        <v>2221</v>
      </c>
      <c r="I6" s="80">
        <f t="shared" si="6"/>
        <v>6.1429954363158625</v>
      </c>
      <c r="J6" s="27">
        <f t="shared" si="7"/>
        <v>4461</v>
      </c>
      <c r="K6" s="59">
        <f t="shared" si="1"/>
        <v>3.7900104851777714</v>
      </c>
      <c r="L6" s="75">
        <f t="shared" si="2"/>
        <v>107.21805294976025</v>
      </c>
      <c r="M6" s="10" t="e">
        <f>C6/#REF!</f>
        <v>#REF!</v>
      </c>
    </row>
    <row r="7" spans="1:13" ht="12.75" hidden="1" customHeight="1">
      <c r="A7" s="55">
        <v>34</v>
      </c>
      <c r="B7" s="163">
        <v>22580</v>
      </c>
      <c r="C7" s="9">
        <f t="shared" si="0"/>
        <v>84765</v>
      </c>
      <c r="D7" s="11">
        <v>43845</v>
      </c>
      <c r="E7" s="78">
        <f t="shared" si="3"/>
        <v>2699</v>
      </c>
      <c r="F7" s="60">
        <f t="shared" si="4"/>
        <v>6.5595683663053519</v>
      </c>
      <c r="G7" s="11">
        <v>40920</v>
      </c>
      <c r="H7" s="78">
        <f t="shared" si="5"/>
        <v>2544</v>
      </c>
      <c r="I7" s="80">
        <f t="shared" si="6"/>
        <v>6.6291432145090683</v>
      </c>
      <c r="J7" s="27">
        <f t="shared" si="7"/>
        <v>5243</v>
      </c>
      <c r="K7" s="59">
        <f t="shared" si="1"/>
        <v>3.753985828166519</v>
      </c>
      <c r="L7" s="75">
        <f t="shared" si="2"/>
        <v>107.14809384164224</v>
      </c>
      <c r="M7" s="10" t="e">
        <f>C7/#REF!</f>
        <v>#REF!</v>
      </c>
    </row>
    <row r="8" spans="1:13" ht="12.75" hidden="1" customHeight="1">
      <c r="A8" s="55">
        <v>35</v>
      </c>
      <c r="B8" s="163">
        <v>25269</v>
      </c>
      <c r="C8" s="9">
        <f t="shared" si="0"/>
        <v>92090</v>
      </c>
      <c r="D8" s="11">
        <v>47581</v>
      </c>
      <c r="E8" s="78">
        <f t="shared" si="3"/>
        <v>3736</v>
      </c>
      <c r="F8" s="60">
        <f t="shared" si="4"/>
        <v>8.5209259892804194</v>
      </c>
      <c r="G8" s="11">
        <v>44509</v>
      </c>
      <c r="H8" s="78">
        <f t="shared" si="5"/>
        <v>3589</v>
      </c>
      <c r="I8" s="80">
        <f t="shared" si="6"/>
        <v>8.7707722385141746</v>
      </c>
      <c r="J8" s="27">
        <f t="shared" si="7"/>
        <v>7325</v>
      </c>
      <c r="K8" s="59">
        <f t="shared" si="1"/>
        <v>3.6443864023111323</v>
      </c>
      <c r="L8" s="75">
        <f t="shared" si="2"/>
        <v>106.90197488148465</v>
      </c>
      <c r="M8" s="10" t="e">
        <f>C8/#REF!</f>
        <v>#REF!</v>
      </c>
    </row>
    <row r="9" spans="1:13" ht="12.75" hidden="1" customHeight="1">
      <c r="A9" s="55">
        <v>36</v>
      </c>
      <c r="B9" s="163">
        <v>27260</v>
      </c>
      <c r="C9" s="9">
        <f t="shared" si="0"/>
        <v>97579</v>
      </c>
      <c r="D9" s="11">
        <v>50532</v>
      </c>
      <c r="E9" s="78">
        <f t="shared" si="3"/>
        <v>2951</v>
      </c>
      <c r="F9" s="60">
        <f t="shared" si="4"/>
        <v>6.2020554422983967</v>
      </c>
      <c r="G9" s="11">
        <v>47047</v>
      </c>
      <c r="H9" s="78">
        <f t="shared" si="5"/>
        <v>2538</v>
      </c>
      <c r="I9" s="80">
        <f t="shared" si="6"/>
        <v>5.7022175290390704</v>
      </c>
      <c r="J9" s="27">
        <f t="shared" si="7"/>
        <v>5489</v>
      </c>
      <c r="K9" s="59">
        <f t="shared" si="1"/>
        <v>3.5795671313279529</v>
      </c>
      <c r="L9" s="75">
        <f t="shared" si="2"/>
        <v>107.40748613089039</v>
      </c>
      <c r="M9" s="10" t="e">
        <f>C9/#REF!</f>
        <v>#REF!</v>
      </c>
    </row>
    <row r="10" spans="1:13" ht="12.75" hidden="1" customHeight="1">
      <c r="A10" s="55">
        <v>37</v>
      </c>
      <c r="B10" s="163">
        <v>29289</v>
      </c>
      <c r="C10" s="9">
        <f t="shared" si="0"/>
        <v>102491</v>
      </c>
      <c r="D10" s="11">
        <v>53127</v>
      </c>
      <c r="E10" s="78">
        <f t="shared" si="3"/>
        <v>2595</v>
      </c>
      <c r="F10" s="60">
        <f t="shared" si="4"/>
        <v>5.1353597720256472</v>
      </c>
      <c r="G10" s="11">
        <v>49364</v>
      </c>
      <c r="H10" s="78">
        <f t="shared" si="5"/>
        <v>2317</v>
      </c>
      <c r="I10" s="80">
        <f t="shared" si="6"/>
        <v>4.9248623716708826</v>
      </c>
      <c r="J10" s="27">
        <f t="shared" si="7"/>
        <v>4912</v>
      </c>
      <c r="K10" s="59">
        <f t="shared" si="1"/>
        <v>3.4993000785277748</v>
      </c>
      <c r="L10" s="75">
        <f t="shared" si="2"/>
        <v>107.62296410339518</v>
      </c>
      <c r="M10" s="10" t="e">
        <f>C10/#REF!</f>
        <v>#REF!</v>
      </c>
    </row>
    <row r="11" spans="1:13" ht="12.75" hidden="1" customHeight="1">
      <c r="A11" s="55">
        <v>38</v>
      </c>
      <c r="B11" s="163">
        <v>32728</v>
      </c>
      <c r="C11" s="9">
        <f t="shared" si="0"/>
        <v>112311</v>
      </c>
      <c r="D11" s="11">
        <v>58234</v>
      </c>
      <c r="E11" s="78">
        <f t="shared" si="3"/>
        <v>5107</v>
      </c>
      <c r="F11" s="60">
        <f t="shared" si="4"/>
        <v>9.6128145763924184</v>
      </c>
      <c r="G11" s="11">
        <v>54077</v>
      </c>
      <c r="H11" s="78">
        <f t="shared" si="5"/>
        <v>4713</v>
      </c>
      <c r="I11" s="80">
        <f t="shared" si="6"/>
        <v>9.5474434810793287</v>
      </c>
      <c r="J11" s="27">
        <f t="shared" si="7"/>
        <v>9820</v>
      </c>
      <c r="K11" s="59">
        <f t="shared" si="1"/>
        <v>3.4316487411390857</v>
      </c>
      <c r="L11" s="75">
        <f t="shared" si="2"/>
        <v>107.68718678920798</v>
      </c>
      <c r="M11" s="10" t="e">
        <f>C11/#REF!</f>
        <v>#REF!</v>
      </c>
    </row>
    <row r="12" spans="1:13" ht="12.75" hidden="1" customHeight="1">
      <c r="A12" s="55">
        <v>39</v>
      </c>
      <c r="B12" s="163">
        <v>37993</v>
      </c>
      <c r="C12" s="9">
        <f t="shared" si="0"/>
        <v>119940</v>
      </c>
      <c r="D12" s="11">
        <v>62476</v>
      </c>
      <c r="E12" s="78">
        <f t="shared" si="3"/>
        <v>4242</v>
      </c>
      <c r="F12" s="60">
        <f t="shared" si="4"/>
        <v>7.2844042998935334</v>
      </c>
      <c r="G12" s="11">
        <v>57464</v>
      </c>
      <c r="H12" s="78">
        <f t="shared" si="5"/>
        <v>3387</v>
      </c>
      <c r="I12" s="80">
        <f t="shared" si="6"/>
        <v>6.2632912328716452</v>
      </c>
      <c r="J12" s="27">
        <f t="shared" si="7"/>
        <v>7629</v>
      </c>
      <c r="K12" s="59">
        <f t="shared" si="1"/>
        <v>3.1568973231911142</v>
      </c>
      <c r="L12" s="75">
        <f t="shared" si="2"/>
        <v>108.72198245858276</v>
      </c>
      <c r="M12" s="10" t="e">
        <f>C12/#REF!</f>
        <v>#REF!</v>
      </c>
    </row>
    <row r="13" spans="1:13" ht="12.75" hidden="1" customHeight="1">
      <c r="A13" s="55">
        <v>40</v>
      </c>
      <c r="B13" s="163">
        <v>41715</v>
      </c>
      <c r="C13" s="9">
        <f t="shared" si="0"/>
        <v>125200</v>
      </c>
      <c r="D13" s="11">
        <v>64871</v>
      </c>
      <c r="E13" s="78">
        <f t="shared" si="3"/>
        <v>2395</v>
      </c>
      <c r="F13" s="60">
        <f t="shared" si="4"/>
        <v>3.833472053268455</v>
      </c>
      <c r="G13" s="11">
        <v>60329</v>
      </c>
      <c r="H13" s="78">
        <f t="shared" si="5"/>
        <v>2865</v>
      </c>
      <c r="I13" s="80">
        <f t="shared" si="6"/>
        <v>4.9857301962968119</v>
      </c>
      <c r="J13" s="27">
        <f t="shared" si="7"/>
        <v>5260</v>
      </c>
      <c r="K13" s="59">
        <f t="shared" si="1"/>
        <v>3.0013184705741338</v>
      </c>
      <c r="L13" s="75">
        <f t="shared" si="2"/>
        <v>107.52871753219844</v>
      </c>
      <c r="M13" s="10" t="e">
        <f>C13/#REF!</f>
        <v>#REF!</v>
      </c>
    </row>
    <row r="14" spans="1:13" ht="12.75" hidden="1" customHeight="1">
      <c r="A14" s="55">
        <v>41</v>
      </c>
      <c r="B14" s="163">
        <v>45562</v>
      </c>
      <c r="C14" s="9">
        <f t="shared" si="0"/>
        <v>131307</v>
      </c>
      <c r="D14" s="11">
        <v>69377</v>
      </c>
      <c r="E14" s="78">
        <f t="shared" si="3"/>
        <v>4506</v>
      </c>
      <c r="F14" s="60">
        <f t="shared" si="4"/>
        <v>6.9460930153689633</v>
      </c>
      <c r="G14" s="11">
        <v>61930</v>
      </c>
      <c r="H14" s="78">
        <f t="shared" si="5"/>
        <v>1601</v>
      </c>
      <c r="I14" s="80">
        <f t="shared" si="6"/>
        <v>2.6537817633310681</v>
      </c>
      <c r="J14" s="27">
        <f t="shared" si="7"/>
        <v>6107</v>
      </c>
      <c r="K14" s="59">
        <f t="shared" si="1"/>
        <v>2.8819410912602605</v>
      </c>
      <c r="L14" s="75">
        <f t="shared" si="2"/>
        <v>112.02486678507992</v>
      </c>
      <c r="M14" s="10" t="e">
        <f>C14/#REF!</f>
        <v>#REF!</v>
      </c>
    </row>
    <row r="15" spans="1:13" ht="12.75" hidden="1" customHeight="1">
      <c r="A15" s="55">
        <v>42</v>
      </c>
      <c r="B15" s="163">
        <v>48870</v>
      </c>
      <c r="C15" s="9">
        <f t="shared" si="0"/>
        <v>136561</v>
      </c>
      <c r="D15" s="11">
        <v>70519</v>
      </c>
      <c r="E15" s="78">
        <f t="shared" si="3"/>
        <v>1142</v>
      </c>
      <c r="F15" s="60">
        <f t="shared" si="4"/>
        <v>1.6460786716058637</v>
      </c>
      <c r="G15" s="11">
        <v>66042</v>
      </c>
      <c r="H15" s="78">
        <f t="shared" si="5"/>
        <v>4112</v>
      </c>
      <c r="I15" s="80">
        <f t="shared" si="6"/>
        <v>6.6397545616018085</v>
      </c>
      <c r="J15" s="27">
        <f t="shared" si="7"/>
        <v>5254</v>
      </c>
      <c r="K15" s="59">
        <f t="shared" si="1"/>
        <v>2.7943728258645386</v>
      </c>
      <c r="L15" s="75">
        <f t="shared" si="2"/>
        <v>106.77901941188941</v>
      </c>
      <c r="M15" s="10" t="e">
        <f>C15/#REF!</f>
        <v>#REF!</v>
      </c>
    </row>
    <row r="16" spans="1:13" ht="12.75" hidden="1" customHeight="1">
      <c r="A16" s="55">
        <v>43</v>
      </c>
      <c r="B16" s="163">
        <v>51780</v>
      </c>
      <c r="C16" s="9">
        <f t="shared" si="0"/>
        <v>142423</v>
      </c>
      <c r="D16" s="11">
        <v>74080</v>
      </c>
      <c r="E16" s="78">
        <f t="shared" si="3"/>
        <v>3561</v>
      </c>
      <c r="F16" s="60">
        <f t="shared" si="4"/>
        <v>5.0497029169443692</v>
      </c>
      <c r="G16" s="11">
        <v>68343</v>
      </c>
      <c r="H16" s="78">
        <f t="shared" si="5"/>
        <v>2301</v>
      </c>
      <c r="I16" s="80">
        <f t="shared" si="6"/>
        <v>3.484146452257654</v>
      </c>
      <c r="J16" s="27">
        <f t="shared" si="7"/>
        <v>5862</v>
      </c>
      <c r="K16" s="59">
        <f t="shared" si="1"/>
        <v>2.7505407493240632</v>
      </c>
      <c r="L16" s="75">
        <f t="shared" si="2"/>
        <v>108.39442225246185</v>
      </c>
      <c r="M16" s="10" t="e">
        <f>C16/#REF!</f>
        <v>#REF!</v>
      </c>
    </row>
    <row r="17" spans="1:13" ht="12.75" hidden="1" customHeight="1">
      <c r="A17" s="55">
        <v>44</v>
      </c>
      <c r="B17" s="163">
        <v>53995</v>
      </c>
      <c r="C17" s="9">
        <f t="shared" si="0"/>
        <v>146787</v>
      </c>
      <c r="D17" s="11">
        <v>76305</v>
      </c>
      <c r="E17" s="78">
        <f t="shared" si="3"/>
        <v>2225</v>
      </c>
      <c r="F17" s="60">
        <f t="shared" si="4"/>
        <v>3.0035097192224622</v>
      </c>
      <c r="G17" s="11">
        <v>70482</v>
      </c>
      <c r="H17" s="78">
        <f t="shared" si="5"/>
        <v>2139</v>
      </c>
      <c r="I17" s="80">
        <f t="shared" si="6"/>
        <v>3.129801150081208</v>
      </c>
      <c r="J17" s="27">
        <f t="shared" si="7"/>
        <v>4364</v>
      </c>
      <c r="K17" s="59">
        <f t="shared" si="1"/>
        <v>2.7185294934716175</v>
      </c>
      <c r="L17" s="75">
        <f t="shared" si="2"/>
        <v>108.26168383417043</v>
      </c>
      <c r="M17" s="10" t="e">
        <f>C17/#REF!</f>
        <v>#REF!</v>
      </c>
    </row>
    <row r="18" spans="1:13" ht="12.75" hidden="1" customHeight="1">
      <c r="A18" s="55">
        <v>45</v>
      </c>
      <c r="B18" s="163">
        <v>55226</v>
      </c>
      <c r="C18" s="9">
        <f t="shared" si="0"/>
        <v>149113</v>
      </c>
      <c r="D18" s="11">
        <v>77402</v>
      </c>
      <c r="E18" s="78">
        <f t="shared" si="3"/>
        <v>1097</v>
      </c>
      <c r="F18" s="60">
        <f t="shared" si="4"/>
        <v>1.4376515300439028</v>
      </c>
      <c r="G18" s="11">
        <v>71711</v>
      </c>
      <c r="H18" s="78">
        <f t="shared" si="5"/>
        <v>1229</v>
      </c>
      <c r="I18" s="80">
        <f t="shared" si="6"/>
        <v>1.7437076132913367</v>
      </c>
      <c r="J18" s="27">
        <f t="shared" si="7"/>
        <v>2326</v>
      </c>
      <c r="K18" s="59">
        <f t="shared" si="1"/>
        <v>2.7000507007568899</v>
      </c>
      <c r="L18" s="75">
        <f t="shared" si="2"/>
        <v>107.93602097307246</v>
      </c>
      <c r="M18" s="10" t="e">
        <f>C18/#REF!</f>
        <v>#REF!</v>
      </c>
    </row>
    <row r="19" spans="1:13" ht="12.75" hidden="1" customHeight="1">
      <c r="A19" s="55">
        <v>46</v>
      </c>
      <c r="B19" s="163">
        <v>56519</v>
      </c>
      <c r="C19" s="9">
        <f t="shared" si="0"/>
        <v>151665</v>
      </c>
      <c r="D19" s="11">
        <v>78809</v>
      </c>
      <c r="E19" s="78">
        <f t="shared" si="3"/>
        <v>1407</v>
      </c>
      <c r="F19" s="60">
        <f t="shared" si="4"/>
        <v>1.8177824862406655</v>
      </c>
      <c r="G19" s="11">
        <v>72856</v>
      </c>
      <c r="H19" s="78">
        <f t="shared" si="5"/>
        <v>1145</v>
      </c>
      <c r="I19" s="80">
        <f t="shared" si="6"/>
        <v>1.5966867007850958</v>
      </c>
      <c r="J19" s="27">
        <f t="shared" si="7"/>
        <v>2552</v>
      </c>
      <c r="K19" s="59">
        <f t="shared" si="1"/>
        <v>2.6834338894884904</v>
      </c>
      <c r="L19" s="75">
        <f t="shared" si="2"/>
        <v>108.17091248490172</v>
      </c>
      <c r="M19" s="10" t="e">
        <f>C19/#REF!</f>
        <v>#REF!</v>
      </c>
    </row>
    <row r="20" spans="1:13" ht="12.75" hidden="1" customHeight="1">
      <c r="A20" s="55">
        <v>47</v>
      </c>
      <c r="B20" s="163">
        <v>57875</v>
      </c>
      <c r="C20" s="9">
        <f t="shared" si="0"/>
        <v>153308</v>
      </c>
      <c r="D20" s="11">
        <v>79674</v>
      </c>
      <c r="E20" s="78">
        <f t="shared" si="3"/>
        <v>865</v>
      </c>
      <c r="F20" s="60">
        <f t="shared" si="4"/>
        <v>1.0975903767336217</v>
      </c>
      <c r="G20" s="11">
        <v>73634</v>
      </c>
      <c r="H20" s="78">
        <f t="shared" si="5"/>
        <v>778</v>
      </c>
      <c r="I20" s="80">
        <f t="shared" si="6"/>
        <v>1.0678598879982433</v>
      </c>
      <c r="J20" s="27">
        <f t="shared" si="7"/>
        <v>1643</v>
      </c>
      <c r="K20" s="59">
        <f t="shared" si="1"/>
        <v>2.6489503239740819</v>
      </c>
      <c r="L20" s="75">
        <f t="shared" si="2"/>
        <v>108.20273243338676</v>
      </c>
      <c r="M20" s="10" t="e">
        <f>C20/#REF!</f>
        <v>#REF!</v>
      </c>
    </row>
    <row r="21" spans="1:13" ht="12.75" hidden="1" customHeight="1">
      <c r="A21" s="55">
        <v>48</v>
      </c>
      <c r="B21" s="163">
        <v>59301</v>
      </c>
      <c r="C21" s="9">
        <f t="shared" si="0"/>
        <v>155533</v>
      </c>
      <c r="D21" s="11">
        <v>80589</v>
      </c>
      <c r="E21" s="78">
        <f t="shared" si="3"/>
        <v>915</v>
      </c>
      <c r="F21" s="60">
        <f t="shared" si="4"/>
        <v>1.1484298516454554</v>
      </c>
      <c r="G21" s="11">
        <v>74944</v>
      </c>
      <c r="H21" s="78">
        <f t="shared" si="5"/>
        <v>1310</v>
      </c>
      <c r="I21" s="80">
        <f t="shared" si="6"/>
        <v>1.7790694516120271</v>
      </c>
      <c r="J21" s="27">
        <f t="shared" si="7"/>
        <v>2225</v>
      </c>
      <c r="K21" s="59">
        <f t="shared" si="1"/>
        <v>2.6227719600006747</v>
      </c>
      <c r="L21" s="75">
        <f t="shared" si="2"/>
        <v>107.53229077711357</v>
      </c>
      <c r="M21" s="10" t="e">
        <f>C21/#REF!</f>
        <v>#REF!</v>
      </c>
    </row>
    <row r="22" spans="1:13" ht="12.75" hidden="1" customHeight="1">
      <c r="A22" s="55">
        <v>49</v>
      </c>
      <c r="B22" s="163">
        <v>60414</v>
      </c>
      <c r="C22" s="9">
        <f t="shared" si="0"/>
        <v>157108</v>
      </c>
      <c r="D22" s="11">
        <v>81074</v>
      </c>
      <c r="E22" s="78">
        <f t="shared" si="3"/>
        <v>485</v>
      </c>
      <c r="F22" s="60">
        <f t="shared" si="4"/>
        <v>0.6018191068259936</v>
      </c>
      <c r="G22" s="11">
        <v>76034</v>
      </c>
      <c r="H22" s="78">
        <f t="shared" si="5"/>
        <v>1090</v>
      </c>
      <c r="I22" s="80">
        <f t="shared" si="6"/>
        <v>1.4544192997438088</v>
      </c>
      <c r="J22" s="27">
        <f t="shared" si="7"/>
        <v>1575</v>
      </c>
      <c r="K22" s="59">
        <f t="shared" si="1"/>
        <v>2.6005230575694376</v>
      </c>
      <c r="L22" s="75">
        <f t="shared" si="2"/>
        <v>106.62861351500645</v>
      </c>
      <c r="M22" s="10" t="e">
        <f>C22/#REF!</f>
        <v>#REF!</v>
      </c>
    </row>
    <row r="23" spans="1:13" ht="12.75" hidden="1" customHeight="1">
      <c r="A23" s="55">
        <v>50</v>
      </c>
      <c r="B23" s="163">
        <v>61548</v>
      </c>
      <c r="C23" s="9">
        <f t="shared" si="0"/>
        <v>158354</v>
      </c>
      <c r="D23" s="11">
        <v>81834</v>
      </c>
      <c r="E23" s="78">
        <f t="shared" si="3"/>
        <v>760</v>
      </c>
      <c r="F23" s="60">
        <f t="shared" si="4"/>
        <v>0.9374152009275476</v>
      </c>
      <c r="G23" s="11">
        <v>76520</v>
      </c>
      <c r="H23" s="78">
        <f t="shared" si="5"/>
        <v>486</v>
      </c>
      <c r="I23" s="80">
        <f t="shared" si="6"/>
        <v>0.63918773180419286</v>
      </c>
      <c r="J23" s="27">
        <f t="shared" si="7"/>
        <v>1246</v>
      </c>
      <c r="K23" s="59">
        <f t="shared" si="1"/>
        <v>2.5728537076753102</v>
      </c>
      <c r="L23" s="75">
        <f t="shared" si="2"/>
        <v>106.94458964976477</v>
      </c>
      <c r="M23" s="10" t="e">
        <f>C23/#REF!</f>
        <v>#REF!</v>
      </c>
    </row>
    <row r="24" spans="1:13" ht="12.75" customHeight="1">
      <c r="A24" s="55">
        <v>51</v>
      </c>
      <c r="B24" s="163">
        <v>62260</v>
      </c>
      <c r="C24" s="9">
        <v>159490</v>
      </c>
      <c r="D24" s="11">
        <v>82195</v>
      </c>
      <c r="E24" s="78">
        <v>361</v>
      </c>
      <c r="F24" s="60">
        <v>0.44113693574797758</v>
      </c>
      <c r="G24" s="11">
        <v>77295</v>
      </c>
      <c r="H24" s="78">
        <v>775</v>
      </c>
      <c r="I24" s="80">
        <v>1.0128071092524831</v>
      </c>
      <c r="J24" s="27">
        <v>1136</v>
      </c>
      <c r="K24" s="59">
        <v>2.5616768390619979</v>
      </c>
      <c r="L24" s="75">
        <v>106.33934924639368</v>
      </c>
      <c r="M24" s="10">
        <v>9476.5300059417714</v>
      </c>
    </row>
    <row r="25" spans="1:13" ht="12.75" customHeight="1">
      <c r="A25" s="55">
        <v>52</v>
      </c>
      <c r="B25" s="163">
        <v>63326</v>
      </c>
      <c r="C25" s="9">
        <v>160745</v>
      </c>
      <c r="D25" s="11">
        <v>83003</v>
      </c>
      <c r="E25" s="78">
        <v>808</v>
      </c>
      <c r="F25" s="60">
        <v>0.9830281647302147</v>
      </c>
      <c r="G25" s="11">
        <v>77742</v>
      </c>
      <c r="H25" s="78">
        <v>447</v>
      </c>
      <c r="I25" s="80">
        <v>0.5783039006404036</v>
      </c>
      <c r="J25" s="27">
        <v>1255</v>
      </c>
      <c r="K25" s="59">
        <v>2.5383728642263841</v>
      </c>
      <c r="L25" s="75">
        <v>106.76725579480848</v>
      </c>
      <c r="M25" s="10">
        <v>9551.0992275698172</v>
      </c>
    </row>
    <row r="26" spans="1:13" ht="12.75" customHeight="1">
      <c r="A26" s="55">
        <v>53</v>
      </c>
      <c r="B26" s="163">
        <v>63875</v>
      </c>
      <c r="C26" s="9">
        <v>161581</v>
      </c>
      <c r="D26" s="11">
        <v>83195</v>
      </c>
      <c r="E26" s="78">
        <v>192</v>
      </c>
      <c r="F26" s="60">
        <v>0.23131694035155356</v>
      </c>
      <c r="G26" s="11">
        <v>78386</v>
      </c>
      <c r="H26" s="78">
        <v>644</v>
      </c>
      <c r="I26" s="80">
        <v>0.82838105528543138</v>
      </c>
      <c r="J26" s="27">
        <v>836</v>
      </c>
      <c r="K26" s="59">
        <v>2.5296438356164384</v>
      </c>
      <c r="L26" s="75">
        <v>106.13502411144849</v>
      </c>
      <c r="M26" s="10">
        <v>9600.7724301841954</v>
      </c>
    </row>
    <row r="27" spans="1:13" ht="12.75" customHeight="1">
      <c r="A27" s="55">
        <v>54</v>
      </c>
      <c r="B27" s="163">
        <v>63887</v>
      </c>
      <c r="C27" s="9">
        <v>160988</v>
      </c>
      <c r="D27" s="11">
        <v>82932</v>
      </c>
      <c r="E27" s="78">
        <v>-263</v>
      </c>
      <c r="F27" s="60">
        <v>-0.31612476711340826</v>
      </c>
      <c r="G27" s="11">
        <v>78056</v>
      </c>
      <c r="H27" s="78">
        <v>-330</v>
      </c>
      <c r="I27" s="80">
        <v>-0.42099354476564688</v>
      </c>
      <c r="J27" s="27">
        <v>-593</v>
      </c>
      <c r="K27" s="59">
        <v>2.5198866749103885</v>
      </c>
      <c r="L27" s="75">
        <v>106.24679717126166</v>
      </c>
      <c r="M27" s="10">
        <v>9565.5377302436136</v>
      </c>
    </row>
    <row r="28" spans="1:13" ht="12.75" customHeight="1">
      <c r="A28" s="55">
        <v>55</v>
      </c>
      <c r="B28" s="163">
        <v>64145</v>
      </c>
      <c r="C28" s="9">
        <v>160058</v>
      </c>
      <c r="D28" s="11">
        <v>82495</v>
      </c>
      <c r="E28" s="78">
        <v>-437</v>
      </c>
      <c r="F28" s="60">
        <v>-0.52693773211787964</v>
      </c>
      <c r="G28" s="11">
        <v>77563</v>
      </c>
      <c r="H28" s="78">
        <v>-493</v>
      </c>
      <c r="I28" s="80">
        <v>-0.6315978272009839</v>
      </c>
      <c r="J28" s="27">
        <v>-930</v>
      </c>
      <c r="K28" s="59">
        <v>2.4952529425520305</v>
      </c>
      <c r="L28" s="75">
        <v>106.35870195840799</v>
      </c>
      <c r="M28" s="10">
        <v>9510.27926322044</v>
      </c>
    </row>
    <row r="29" spans="1:13" ht="12.75" customHeight="1">
      <c r="A29" s="55">
        <v>56</v>
      </c>
      <c r="B29" s="163">
        <v>64246</v>
      </c>
      <c r="C29" s="9">
        <v>159268</v>
      </c>
      <c r="D29" s="11">
        <v>82036</v>
      </c>
      <c r="E29" s="78">
        <v>-459</v>
      </c>
      <c r="F29" s="60">
        <v>-0.55639735741560092</v>
      </c>
      <c r="G29" s="11">
        <v>77232</v>
      </c>
      <c r="H29" s="78">
        <v>-331</v>
      </c>
      <c r="I29" s="80">
        <v>-0.4267498678493612</v>
      </c>
      <c r="J29" s="27">
        <v>-790</v>
      </c>
      <c r="K29" s="59">
        <v>2.4790337141611931</v>
      </c>
      <c r="L29" s="75">
        <v>106.22021959809405</v>
      </c>
      <c r="M29" s="10">
        <v>9463.3392751039828</v>
      </c>
    </row>
    <row r="30" spans="1:13" ht="12.75" customHeight="1">
      <c r="A30" s="55">
        <v>57</v>
      </c>
      <c r="B30" s="163">
        <v>64863</v>
      </c>
      <c r="C30" s="9">
        <v>159977</v>
      </c>
      <c r="D30" s="11">
        <v>82565</v>
      </c>
      <c r="E30" s="78">
        <v>529</v>
      </c>
      <c r="F30" s="60">
        <v>0.64483885123604268</v>
      </c>
      <c r="G30" s="11">
        <v>77412</v>
      </c>
      <c r="H30" s="78">
        <v>180</v>
      </c>
      <c r="I30" s="80">
        <v>0.23306401491609696</v>
      </c>
      <c r="J30" s="27">
        <v>709</v>
      </c>
      <c r="K30" s="59">
        <v>2.4663829918443487</v>
      </c>
      <c r="L30" s="75">
        <v>106.65659070945073</v>
      </c>
      <c r="M30" s="10">
        <v>9505.4664289958419</v>
      </c>
    </row>
    <row r="31" spans="1:13" ht="12.75" customHeight="1">
      <c r="A31" s="55">
        <v>58</v>
      </c>
      <c r="B31" s="163">
        <v>65462</v>
      </c>
      <c r="C31" s="9">
        <v>160017</v>
      </c>
      <c r="D31" s="11">
        <v>82563</v>
      </c>
      <c r="E31" s="78">
        <v>-2</v>
      </c>
      <c r="F31" s="60">
        <v>-2.422333918730697E-3</v>
      </c>
      <c r="G31" s="11">
        <v>77454</v>
      </c>
      <c r="H31" s="78">
        <v>42</v>
      </c>
      <c r="I31" s="80">
        <v>5.425515423965277E-2</v>
      </c>
      <c r="J31" s="27">
        <v>40</v>
      </c>
      <c r="K31" s="59">
        <v>2.4444257737313251</v>
      </c>
      <c r="L31" s="75">
        <v>106.59617321248743</v>
      </c>
      <c r="M31" s="10">
        <v>9507.8431372549021</v>
      </c>
    </row>
    <row r="32" spans="1:13" ht="12.75" customHeight="1">
      <c r="A32" s="55">
        <v>59</v>
      </c>
      <c r="B32" s="163">
        <v>66881</v>
      </c>
      <c r="C32" s="9">
        <v>160965</v>
      </c>
      <c r="D32" s="11">
        <v>83328</v>
      </c>
      <c r="E32" s="78">
        <v>765</v>
      </c>
      <c r="F32" s="60">
        <v>0.92656516841684522</v>
      </c>
      <c r="G32" s="11">
        <v>77637</v>
      </c>
      <c r="H32" s="78">
        <v>183</v>
      </c>
      <c r="I32" s="80">
        <v>0.23626926950189789</v>
      </c>
      <c r="J32" s="27">
        <v>948</v>
      </c>
      <c r="K32" s="59">
        <v>2.4067373394536564</v>
      </c>
      <c r="L32" s="75">
        <v>107.33026778469028</v>
      </c>
      <c r="M32" s="10">
        <v>9564.1711229946541</v>
      </c>
    </row>
    <row r="33" spans="1:13" ht="12.75" customHeight="1">
      <c r="A33" s="55">
        <v>60</v>
      </c>
      <c r="B33" s="163">
        <v>67130</v>
      </c>
      <c r="C33" s="9">
        <v>161409</v>
      </c>
      <c r="D33" s="11">
        <v>83342</v>
      </c>
      <c r="E33" s="78">
        <v>14</v>
      </c>
      <c r="F33" s="60">
        <v>1.6801075268817207E-2</v>
      </c>
      <c r="G33" s="11">
        <v>78067</v>
      </c>
      <c r="H33" s="78">
        <v>430</v>
      </c>
      <c r="I33" s="80">
        <v>0.55385962878524408</v>
      </c>
      <c r="J33" s="27">
        <v>444</v>
      </c>
      <c r="K33" s="59">
        <v>2.4044242514524057</v>
      </c>
      <c r="L33" s="75">
        <v>106.75701640898203</v>
      </c>
      <c r="M33" s="10">
        <v>9590.552584670233</v>
      </c>
    </row>
    <row r="34" spans="1:13" ht="12.75" customHeight="1">
      <c r="A34" s="55">
        <v>61</v>
      </c>
      <c r="B34" s="163">
        <v>67502</v>
      </c>
      <c r="C34" s="9">
        <v>161988</v>
      </c>
      <c r="D34" s="11">
        <v>83610</v>
      </c>
      <c r="E34" s="78">
        <v>268</v>
      </c>
      <c r="F34" s="60">
        <v>0.32156655707806386</v>
      </c>
      <c r="G34" s="11">
        <v>78378</v>
      </c>
      <c r="H34" s="78">
        <v>311</v>
      </c>
      <c r="I34" s="80">
        <v>0.3983757541598883</v>
      </c>
      <c r="J34" s="27">
        <v>579</v>
      </c>
      <c r="K34" s="59">
        <v>2.3997511184853781</v>
      </c>
      <c r="L34" s="75">
        <v>106.67534257061931</v>
      </c>
      <c r="M34" s="10">
        <v>9624.9554367201436</v>
      </c>
    </row>
    <row r="35" spans="1:13" ht="12.75" customHeight="1">
      <c r="A35" s="55">
        <v>62</v>
      </c>
      <c r="B35" s="163">
        <v>68436</v>
      </c>
      <c r="C35" s="9">
        <v>162562</v>
      </c>
      <c r="D35" s="11">
        <v>83684</v>
      </c>
      <c r="E35" s="78">
        <v>74</v>
      </c>
      <c r="F35" s="60">
        <v>8.8506159550293034E-2</v>
      </c>
      <c r="G35" s="11">
        <v>78878</v>
      </c>
      <c r="H35" s="78">
        <v>500</v>
      </c>
      <c r="I35" s="80">
        <v>0.63793411416468904</v>
      </c>
      <c r="J35" s="27">
        <v>574</v>
      </c>
      <c r="K35" s="59">
        <v>2.3753872230989539</v>
      </c>
      <c r="L35" s="75">
        <v>106.09295367529603</v>
      </c>
      <c r="M35" s="10">
        <v>9659.0612002376711</v>
      </c>
    </row>
    <row r="36" spans="1:13" ht="12.75" customHeight="1">
      <c r="A36" s="55">
        <v>63</v>
      </c>
      <c r="B36" s="163">
        <v>69228</v>
      </c>
      <c r="C36" s="9">
        <v>162646</v>
      </c>
      <c r="D36" s="11">
        <v>83679</v>
      </c>
      <c r="E36" s="78">
        <v>-5</v>
      </c>
      <c r="F36" s="60">
        <v>-5.9748577983843986E-3</v>
      </c>
      <c r="G36" s="11">
        <v>78967</v>
      </c>
      <c r="H36" s="78">
        <v>89</v>
      </c>
      <c r="I36" s="80">
        <v>0.11283247546844495</v>
      </c>
      <c r="J36" s="27">
        <v>84</v>
      </c>
      <c r="K36" s="59">
        <v>2.3494250881146357</v>
      </c>
      <c r="L36" s="75">
        <v>105.96704952701761</v>
      </c>
      <c r="M36" s="10">
        <v>9664.0522875817005</v>
      </c>
    </row>
    <row r="37" spans="1:13" ht="12.75" customHeight="1">
      <c r="A37" s="55">
        <v>64</v>
      </c>
      <c r="B37" s="163">
        <v>69811</v>
      </c>
      <c r="C37" s="9">
        <v>162377</v>
      </c>
      <c r="D37" s="11">
        <v>83492</v>
      </c>
      <c r="E37" s="78">
        <v>-187</v>
      </c>
      <c r="F37" s="60">
        <v>-0.22347303385556713</v>
      </c>
      <c r="G37" s="11">
        <v>78885</v>
      </c>
      <c r="H37" s="78">
        <v>-82</v>
      </c>
      <c r="I37" s="80">
        <v>-0.10384084490989906</v>
      </c>
      <c r="J37" s="27">
        <v>-269</v>
      </c>
      <c r="K37" s="59">
        <v>2.3259514976149891</v>
      </c>
      <c r="L37" s="75">
        <v>105.84014704950245</v>
      </c>
      <c r="M37" s="10">
        <v>9648.0689245395133</v>
      </c>
    </row>
    <row r="38" spans="1:13" ht="12.75" customHeight="1">
      <c r="A38" s="55" t="s">
        <v>146</v>
      </c>
      <c r="B38" s="163">
        <v>70167</v>
      </c>
      <c r="C38" s="9">
        <v>161814</v>
      </c>
      <c r="D38" s="11">
        <v>82956</v>
      </c>
      <c r="E38" s="78">
        <v>-536</v>
      </c>
      <c r="F38" s="60">
        <v>-0.64197767450773724</v>
      </c>
      <c r="G38" s="11">
        <v>78858</v>
      </c>
      <c r="H38" s="78">
        <v>-27</v>
      </c>
      <c r="I38" s="80">
        <v>-3.4227039361095266E-2</v>
      </c>
      <c r="J38" s="27">
        <v>-563</v>
      </c>
      <c r="K38" s="59">
        <v>2.3061268117491127</v>
      </c>
      <c r="L38" s="75">
        <v>105.19668264475386</v>
      </c>
      <c r="M38" s="10">
        <v>9819</v>
      </c>
    </row>
    <row r="39" spans="1:13" ht="12.75" customHeight="1">
      <c r="A39" s="55">
        <v>3</v>
      </c>
      <c r="B39" s="163">
        <v>70564</v>
      </c>
      <c r="C39" s="9">
        <v>161370</v>
      </c>
      <c r="D39" s="11">
        <v>82535</v>
      </c>
      <c r="E39" s="78">
        <v>-421</v>
      </c>
      <c r="F39" s="60">
        <v>-0.50749795072086412</v>
      </c>
      <c r="G39" s="11">
        <v>78835</v>
      </c>
      <c r="H39" s="78">
        <v>-23</v>
      </c>
      <c r="I39" s="80">
        <v>-2.9166349641127087E-2</v>
      </c>
      <c r="J39" s="27">
        <v>-444</v>
      </c>
      <c r="K39" s="59">
        <v>2.2868601553199932</v>
      </c>
      <c r="L39" s="75">
        <v>104.69334686370266</v>
      </c>
      <c r="M39" s="10">
        <v>9791.8689320388348</v>
      </c>
    </row>
    <row r="40" spans="1:13" ht="12.75" customHeight="1">
      <c r="A40" s="55">
        <v>4</v>
      </c>
      <c r="B40" s="163">
        <v>71645</v>
      </c>
      <c r="C40" s="9">
        <v>162179</v>
      </c>
      <c r="D40" s="11">
        <v>82712</v>
      </c>
      <c r="E40" s="78">
        <v>177</v>
      </c>
      <c r="F40" s="60">
        <v>0.21445447385957475</v>
      </c>
      <c r="G40" s="11">
        <v>79467</v>
      </c>
      <c r="H40" s="78">
        <v>632</v>
      </c>
      <c r="I40" s="80">
        <v>0.80167438320542894</v>
      </c>
      <c r="J40" s="27">
        <v>809</v>
      </c>
      <c r="K40" s="59">
        <v>2.2636471491381114</v>
      </c>
      <c r="L40" s="75">
        <v>104.08345602577171</v>
      </c>
      <c r="M40" s="10">
        <v>9841</v>
      </c>
    </row>
    <row r="41" spans="1:13" ht="12.75" customHeight="1">
      <c r="A41" s="55">
        <v>5</v>
      </c>
      <c r="B41" s="163">
        <v>72346</v>
      </c>
      <c r="C41" s="9">
        <v>162040</v>
      </c>
      <c r="D41" s="11">
        <v>82381</v>
      </c>
      <c r="E41" s="78">
        <v>-331</v>
      </c>
      <c r="F41" s="60">
        <v>-0.40018377019054063</v>
      </c>
      <c r="G41" s="11">
        <v>79659</v>
      </c>
      <c r="H41" s="78">
        <v>192</v>
      </c>
      <c r="I41" s="80">
        <v>0.24160972479142284</v>
      </c>
      <c r="J41" s="27">
        <v>-139</v>
      </c>
      <c r="K41" s="59">
        <v>2.2397921101373952</v>
      </c>
      <c r="L41" s="75">
        <v>103.417065240588</v>
      </c>
      <c r="M41" s="10">
        <v>9820.6060606060601</v>
      </c>
    </row>
    <row r="42" spans="1:13" ht="12.75" customHeight="1">
      <c r="A42" s="55">
        <v>6</v>
      </c>
      <c r="B42" s="163">
        <v>72612</v>
      </c>
      <c r="C42" s="9">
        <v>161262</v>
      </c>
      <c r="D42" s="11">
        <v>81586</v>
      </c>
      <c r="E42" s="78">
        <v>-795</v>
      </c>
      <c r="F42" s="60">
        <v>-0.96502834391425196</v>
      </c>
      <c r="G42" s="11">
        <v>79676</v>
      </c>
      <c r="H42" s="78">
        <v>17</v>
      </c>
      <c r="I42" s="80">
        <v>2.1340965867008121E-2</v>
      </c>
      <c r="J42" s="27">
        <v>-778</v>
      </c>
      <c r="K42" s="59">
        <v>2.2208725830441249</v>
      </c>
      <c r="L42" s="75">
        <v>102.39720869521562</v>
      </c>
      <c r="M42" s="10">
        <v>9773.454545454546</v>
      </c>
    </row>
    <row r="43" spans="1:13" ht="12.75" customHeight="1">
      <c r="A43" s="55">
        <v>7</v>
      </c>
      <c r="B43" s="163">
        <v>72666</v>
      </c>
      <c r="C43" s="9">
        <v>160535</v>
      </c>
      <c r="D43" s="11">
        <v>81117</v>
      </c>
      <c r="E43" s="78">
        <v>-469</v>
      </c>
      <c r="F43" s="60">
        <v>-0.57485352879170448</v>
      </c>
      <c r="G43" s="11">
        <v>79418</v>
      </c>
      <c r="H43" s="78">
        <v>-258</v>
      </c>
      <c r="I43" s="80">
        <v>-0.3238114363170842</v>
      </c>
      <c r="J43" s="27">
        <v>-727</v>
      </c>
      <c r="K43" s="59">
        <v>2.2092175157570253</v>
      </c>
      <c r="L43" s="75">
        <v>102.13931350575436</v>
      </c>
      <c r="M43" s="10">
        <v>9729.3939393939399</v>
      </c>
    </row>
    <row r="44" spans="1:13" ht="12.75" customHeight="1">
      <c r="A44" s="55">
        <v>8</v>
      </c>
      <c r="B44" s="163">
        <v>73113</v>
      </c>
      <c r="C44" s="9">
        <v>160100</v>
      </c>
      <c r="D44" s="11">
        <v>80733</v>
      </c>
      <c r="E44" s="78">
        <v>-384</v>
      </c>
      <c r="F44" s="60">
        <v>-0.4733902881023706</v>
      </c>
      <c r="G44" s="11">
        <v>79367</v>
      </c>
      <c r="H44" s="78">
        <v>-51</v>
      </c>
      <c r="I44" s="80">
        <v>-6.4217179984386405E-2</v>
      </c>
      <c r="J44" s="27">
        <v>-435</v>
      </c>
      <c r="K44" s="59">
        <v>2.189761054805575</v>
      </c>
      <c r="L44" s="75">
        <v>101.72111834893596</v>
      </c>
      <c r="M44" s="10">
        <v>9703.0303030303039</v>
      </c>
    </row>
    <row r="45" spans="1:13" ht="12.75" customHeight="1">
      <c r="A45" s="55">
        <v>9</v>
      </c>
      <c r="B45" s="163">
        <v>74123</v>
      </c>
      <c r="C45" s="9">
        <v>160661</v>
      </c>
      <c r="D45" s="11">
        <v>80800</v>
      </c>
      <c r="E45" s="78">
        <v>67</v>
      </c>
      <c r="F45" s="60">
        <v>8.2989607719272177E-2</v>
      </c>
      <c r="G45" s="11">
        <v>79861</v>
      </c>
      <c r="H45" s="78">
        <v>494</v>
      </c>
      <c r="I45" s="80">
        <v>0.62242493731651694</v>
      </c>
      <c r="J45" s="27">
        <v>561</v>
      </c>
      <c r="K45" s="59">
        <v>2.1674918716187959</v>
      </c>
      <c r="L45" s="75">
        <v>101.17579294023366</v>
      </c>
      <c r="M45" s="10">
        <v>9737.0303030303039</v>
      </c>
    </row>
    <row r="46" spans="1:13" ht="12.75" customHeight="1">
      <c r="A46" s="55">
        <v>10</v>
      </c>
      <c r="B46" s="163">
        <v>75143</v>
      </c>
      <c r="C46" s="9">
        <v>161644</v>
      </c>
      <c r="D46" s="11">
        <v>81145</v>
      </c>
      <c r="E46" s="78">
        <v>345</v>
      </c>
      <c r="F46" s="60">
        <v>0.42698019801980203</v>
      </c>
      <c r="G46" s="11">
        <v>80499</v>
      </c>
      <c r="H46" s="78">
        <v>638</v>
      </c>
      <c r="I46" s="80">
        <v>0.79888806801818157</v>
      </c>
      <c r="J46" s="27">
        <v>983</v>
      </c>
      <c r="K46" s="59">
        <v>2.1511518038939088</v>
      </c>
      <c r="L46" s="75">
        <v>100.80249444092473</v>
      </c>
      <c r="M46" s="10">
        <v>9796.6060606060601</v>
      </c>
    </row>
    <row r="47" spans="1:13" ht="12.75" customHeight="1">
      <c r="A47" s="55">
        <v>11</v>
      </c>
      <c r="B47" s="163">
        <v>75947</v>
      </c>
      <c r="C47" s="9">
        <v>162144</v>
      </c>
      <c r="D47" s="11">
        <v>81350</v>
      </c>
      <c r="E47" s="78">
        <v>205</v>
      </c>
      <c r="F47" s="60">
        <v>0.25263417339330829</v>
      </c>
      <c r="G47" s="11">
        <v>80794</v>
      </c>
      <c r="H47" s="78">
        <v>295</v>
      </c>
      <c r="I47" s="80">
        <v>0.36646417967925066</v>
      </c>
      <c r="J47" s="27">
        <v>500</v>
      </c>
      <c r="K47" s="59">
        <v>2.1349625396658194</v>
      </c>
      <c r="L47" s="75">
        <v>100.68816991360745</v>
      </c>
      <c r="M47" s="10">
        <v>9826.9090909090901</v>
      </c>
    </row>
    <row r="48" spans="1:13" ht="12.75" customHeight="1">
      <c r="A48" s="55">
        <v>12</v>
      </c>
      <c r="B48" s="163">
        <v>77204</v>
      </c>
      <c r="C48" s="9">
        <v>163809</v>
      </c>
      <c r="D48" s="11">
        <v>82063</v>
      </c>
      <c r="E48" s="78">
        <v>713</v>
      </c>
      <c r="F48" s="60">
        <v>0.87645974185617692</v>
      </c>
      <c r="G48" s="11">
        <v>81746</v>
      </c>
      <c r="H48" s="78">
        <v>952</v>
      </c>
      <c r="I48" s="80">
        <v>1.1783053197019582</v>
      </c>
      <c r="J48" s="27">
        <v>1665</v>
      </c>
      <c r="K48" s="59">
        <v>2.1217683021605098</v>
      </c>
      <c r="L48" s="75">
        <v>100.38778655836371</v>
      </c>
      <c r="M48" s="10">
        <v>9927.818181818182</v>
      </c>
    </row>
    <row r="49" spans="1:13" ht="12.75" customHeight="1">
      <c r="A49" s="55">
        <v>13</v>
      </c>
      <c r="B49" s="164">
        <v>78104</v>
      </c>
      <c r="C49" s="9">
        <v>164761</v>
      </c>
      <c r="D49" s="9">
        <v>82343</v>
      </c>
      <c r="E49" s="78">
        <v>280</v>
      </c>
      <c r="F49" s="60">
        <v>0.34120127219331492</v>
      </c>
      <c r="G49" s="9">
        <v>82418</v>
      </c>
      <c r="H49" s="78">
        <v>672</v>
      </c>
      <c r="I49" s="80">
        <v>0.82205857167323171</v>
      </c>
      <c r="J49" s="27">
        <v>952</v>
      </c>
      <c r="K49" s="59">
        <v>2.1095078357062378</v>
      </c>
      <c r="L49" s="75">
        <v>99.909000461064338</v>
      </c>
      <c r="M49" s="10">
        <v>9985.515151515152</v>
      </c>
    </row>
    <row r="50" spans="1:13" ht="12.75" customHeight="1">
      <c r="A50" s="56">
        <v>14</v>
      </c>
      <c r="B50" s="164">
        <v>79161</v>
      </c>
      <c r="C50" s="9">
        <v>166098</v>
      </c>
      <c r="D50" s="9">
        <v>82869</v>
      </c>
      <c r="E50" s="78">
        <v>526</v>
      </c>
      <c r="F50" s="60">
        <v>0.63879139696149034</v>
      </c>
      <c r="G50" s="9">
        <v>83229</v>
      </c>
      <c r="H50" s="78">
        <v>811</v>
      </c>
      <c r="I50" s="80">
        <v>0.9840083476910384</v>
      </c>
      <c r="J50" s="27">
        <v>1337</v>
      </c>
      <c r="K50" s="59">
        <v>2.0982301891082731</v>
      </c>
      <c r="L50" s="75">
        <v>99.567458457989403</v>
      </c>
      <c r="M50" s="10">
        <v>10066.545454545454</v>
      </c>
    </row>
    <row r="51" spans="1:13" ht="12.75" customHeight="1">
      <c r="A51" s="56">
        <v>15</v>
      </c>
      <c r="B51" s="163">
        <v>80580</v>
      </c>
      <c r="C51" s="11">
        <v>167874</v>
      </c>
      <c r="D51" s="11">
        <v>83670</v>
      </c>
      <c r="E51" s="78">
        <v>801</v>
      </c>
      <c r="F51" s="60">
        <v>0.96658581616768635</v>
      </c>
      <c r="G51" s="11">
        <v>84204</v>
      </c>
      <c r="H51" s="78">
        <v>975</v>
      </c>
      <c r="I51" s="80">
        <v>1.1714666762787009</v>
      </c>
      <c r="J51" s="27">
        <v>1776</v>
      </c>
      <c r="K51" s="58">
        <v>2.0833209233060312</v>
      </c>
      <c r="L51" s="76">
        <v>99.365825851503487</v>
      </c>
      <c r="M51" s="77">
        <v>10174.181818181818</v>
      </c>
    </row>
    <row r="52" spans="1:13" ht="12.75" customHeight="1">
      <c r="A52" s="56">
        <v>16</v>
      </c>
      <c r="B52" s="163">
        <v>81735</v>
      </c>
      <c r="C52" s="9">
        <v>169187</v>
      </c>
      <c r="D52" s="11">
        <v>84220</v>
      </c>
      <c r="E52" s="78">
        <v>550</v>
      </c>
      <c r="F52" s="60">
        <v>0.65734432891119876</v>
      </c>
      <c r="G52" s="11">
        <v>84967</v>
      </c>
      <c r="H52" s="78">
        <v>763</v>
      </c>
      <c r="I52" s="80">
        <v>0.90613272528620969</v>
      </c>
      <c r="J52" s="27">
        <v>1313</v>
      </c>
      <c r="K52" s="58">
        <v>2.0699455557594666</v>
      </c>
      <c r="L52" s="76">
        <v>99.120835147763259</v>
      </c>
      <c r="M52" s="77">
        <v>10253.757575757576</v>
      </c>
    </row>
    <row r="53" spans="1:13" ht="12.75" customHeight="1">
      <c r="A53" s="56">
        <v>17</v>
      </c>
      <c r="B53" s="163">
        <v>82823</v>
      </c>
      <c r="C53" s="11">
        <v>170327</v>
      </c>
      <c r="D53" s="11">
        <v>84640</v>
      </c>
      <c r="E53" s="78">
        <v>420</v>
      </c>
      <c r="F53" s="60">
        <v>0.49869389693659466</v>
      </c>
      <c r="G53" s="11">
        <v>85687</v>
      </c>
      <c r="H53" s="78">
        <v>720</v>
      </c>
      <c r="I53" s="80">
        <v>0.84738780938482006</v>
      </c>
      <c r="J53" s="27">
        <v>1140</v>
      </c>
      <c r="K53" s="95">
        <v>2.0565181169481908</v>
      </c>
      <c r="L53" s="96">
        <v>98.778111032011864</v>
      </c>
      <c r="M53" s="77">
        <v>10322.848484848484</v>
      </c>
    </row>
    <row r="54" spans="1:13" ht="12.75" customHeight="1">
      <c r="A54" s="55">
        <v>18</v>
      </c>
      <c r="B54" s="163">
        <v>83643</v>
      </c>
      <c r="C54" s="11">
        <v>171302</v>
      </c>
      <c r="D54" s="11">
        <v>85021</v>
      </c>
      <c r="E54" s="78">
        <v>381</v>
      </c>
      <c r="F54" s="60">
        <v>0.45014177693761814</v>
      </c>
      <c r="G54" s="11">
        <v>86281</v>
      </c>
      <c r="H54" s="78">
        <v>594</v>
      </c>
      <c r="I54" s="80">
        <v>0.69322067524828734</v>
      </c>
      <c r="J54" s="27">
        <v>975</v>
      </c>
      <c r="K54" s="95">
        <v>2.0480135815310305</v>
      </c>
      <c r="L54" s="96">
        <v>98.539655312293547</v>
      </c>
      <c r="M54" s="77">
        <v>10381.939393939394</v>
      </c>
    </row>
    <row r="55" spans="1:13" ht="12.75" customHeight="1">
      <c r="A55" s="56">
        <v>19</v>
      </c>
      <c r="B55" s="163">
        <v>84468</v>
      </c>
      <c r="C55" s="11">
        <v>172030</v>
      </c>
      <c r="D55" s="11">
        <v>85135</v>
      </c>
      <c r="E55" s="78">
        <v>114</v>
      </c>
      <c r="F55" s="60">
        <v>0.13408452029498594</v>
      </c>
      <c r="G55" s="11">
        <v>86895</v>
      </c>
      <c r="H55" s="78">
        <v>614</v>
      </c>
      <c r="I55" s="80">
        <v>0.7116282843267927</v>
      </c>
      <c r="J55" s="27">
        <v>728</v>
      </c>
      <c r="K55" s="95">
        <v>2.0366292560496282</v>
      </c>
      <c r="L55" s="96">
        <v>97.97456700615686</v>
      </c>
      <c r="M55" s="77">
        <v>10426.060606060606</v>
      </c>
    </row>
    <row r="56" spans="1:13" ht="12.75" customHeight="1">
      <c r="A56" s="55">
        <v>20</v>
      </c>
      <c r="B56" s="163">
        <v>86093</v>
      </c>
      <c r="C56" s="11">
        <v>174785</v>
      </c>
      <c r="D56" s="11">
        <v>86440</v>
      </c>
      <c r="E56" s="78">
        <v>1305</v>
      </c>
      <c r="F56" s="60">
        <v>1.5328595759675809</v>
      </c>
      <c r="G56" s="11">
        <v>88345</v>
      </c>
      <c r="H56" s="78">
        <v>1450</v>
      </c>
      <c r="I56" s="80">
        <v>1.6686805915184992</v>
      </c>
      <c r="J56" s="27">
        <v>2755</v>
      </c>
      <c r="K56" s="95">
        <v>2.0301882847618273</v>
      </c>
      <c r="L56" s="96">
        <v>97.84368102326107</v>
      </c>
      <c r="M56" s="77">
        <v>10593.030303030304</v>
      </c>
    </row>
    <row r="57" spans="1:13" ht="12.75" customHeight="1">
      <c r="A57" s="56">
        <v>21</v>
      </c>
      <c r="B57" s="163">
        <v>86770</v>
      </c>
      <c r="C57" s="11">
        <v>175716</v>
      </c>
      <c r="D57" s="11">
        <v>86819</v>
      </c>
      <c r="E57" s="78">
        <v>379</v>
      </c>
      <c r="F57" s="60">
        <v>0.43845441925034706</v>
      </c>
      <c r="G57" s="11">
        <v>88897</v>
      </c>
      <c r="H57" s="78">
        <v>552</v>
      </c>
      <c r="I57" s="80">
        <v>0.6248231365668685</v>
      </c>
      <c r="J57" s="27">
        <v>931</v>
      </c>
      <c r="K57" s="95">
        <v>2.0250777918635472</v>
      </c>
      <c r="L57" s="96">
        <v>97.662463300223862</v>
      </c>
      <c r="M57" s="77">
        <v>10649.454545454546</v>
      </c>
    </row>
    <row r="58" spans="1:13" ht="12.75" customHeight="1">
      <c r="A58" s="56">
        <v>22</v>
      </c>
      <c r="B58" s="163">
        <v>87513</v>
      </c>
      <c r="C58" s="11">
        <v>176986</v>
      </c>
      <c r="D58" s="11">
        <v>87462</v>
      </c>
      <c r="E58" s="78">
        <v>643</v>
      </c>
      <c r="F58" s="60">
        <v>0.74062129257420606</v>
      </c>
      <c r="G58" s="11">
        <v>89524</v>
      </c>
      <c r="H58" s="78">
        <v>627</v>
      </c>
      <c r="I58" s="80">
        <v>0.70531064040406322</v>
      </c>
      <c r="J58" s="27">
        <v>1270</v>
      </c>
      <c r="K58" s="95">
        <v>2.0223966724943723</v>
      </c>
      <c r="L58" s="96">
        <v>97.696707028282916</v>
      </c>
      <c r="M58" s="77">
        <v>10726.424242424242</v>
      </c>
    </row>
    <row r="59" spans="1:13" ht="12.75" customHeight="1">
      <c r="A59" s="56">
        <v>23</v>
      </c>
      <c r="B59" s="163">
        <v>87365</v>
      </c>
      <c r="C59" s="11">
        <v>176471</v>
      </c>
      <c r="D59" s="11">
        <v>87034</v>
      </c>
      <c r="E59" s="78">
        <v>-428</v>
      </c>
      <c r="F59" s="60">
        <v>-0.4893553771923807</v>
      </c>
      <c r="G59" s="11">
        <v>89437</v>
      </c>
      <c r="H59" s="78">
        <v>-87</v>
      </c>
      <c r="I59" s="80">
        <v>-9.71806442965015E-2</v>
      </c>
      <c r="J59" s="27">
        <v>-515</v>
      </c>
      <c r="K59" s="95">
        <v>2.0199278887426315</v>
      </c>
      <c r="L59" s="96">
        <v>97.313192526582952</v>
      </c>
      <c r="M59" s="77">
        <v>10695.212121212122</v>
      </c>
    </row>
    <row r="60" spans="1:13" ht="13.5" customHeight="1">
      <c r="A60" s="55">
        <v>24</v>
      </c>
      <c r="B60" s="173">
        <v>87488</v>
      </c>
      <c r="C60" s="11">
        <v>176785</v>
      </c>
      <c r="D60" s="171">
        <v>86999</v>
      </c>
      <c r="E60" s="78">
        <v>-35</v>
      </c>
      <c r="F60" s="60">
        <v>-4.0214169175264838E-2</v>
      </c>
      <c r="G60" s="171">
        <v>89786</v>
      </c>
      <c r="H60" s="78">
        <v>349</v>
      </c>
      <c r="I60" s="80">
        <v>0.39021881324284136</v>
      </c>
      <c r="J60" s="27">
        <v>314</v>
      </c>
      <c r="K60" s="95">
        <v>2.0206771214337969</v>
      </c>
      <c r="L60" s="172">
        <v>96.89595259840064</v>
      </c>
      <c r="M60" s="77">
        <v>10714.242424242424</v>
      </c>
    </row>
    <row r="61" spans="1:13" ht="13.5" customHeight="1">
      <c r="A61" s="55">
        <v>25</v>
      </c>
      <c r="B61" s="171">
        <v>89350</v>
      </c>
      <c r="C61" s="11">
        <v>180144</v>
      </c>
      <c r="D61" s="171">
        <v>88547</v>
      </c>
      <c r="E61" s="78">
        <v>1548</v>
      </c>
      <c r="F61" s="60">
        <v>1.7793307969057117</v>
      </c>
      <c r="G61" s="171">
        <v>91597</v>
      </c>
      <c r="H61" s="78">
        <v>1811</v>
      </c>
      <c r="I61" s="80">
        <v>2.0170182433787005</v>
      </c>
      <c r="J61" s="27">
        <v>3359</v>
      </c>
      <c r="K61" s="95">
        <v>2.0161611639619474</v>
      </c>
      <c r="L61" s="172">
        <v>96.670196622160105</v>
      </c>
      <c r="M61" s="77">
        <v>10917.818181818182</v>
      </c>
    </row>
    <row r="62" spans="1:13" ht="13.5" customHeight="1">
      <c r="A62" s="55">
        <v>26</v>
      </c>
      <c r="B62" s="171">
        <v>89381</v>
      </c>
      <c r="C62" s="11">
        <v>180194</v>
      </c>
      <c r="D62" s="171">
        <v>88473</v>
      </c>
      <c r="E62" s="78">
        <v>-74</v>
      </c>
      <c r="F62" s="60">
        <v>-8.3571436638169558E-2</v>
      </c>
      <c r="G62" s="171">
        <v>91721</v>
      </c>
      <c r="H62" s="78">
        <v>124</v>
      </c>
      <c r="I62" s="80">
        <v>0.13537561273840845</v>
      </c>
      <c r="J62" s="27">
        <v>50</v>
      </c>
      <c r="K62" s="95">
        <v>2.0160213020664348</v>
      </c>
      <c r="L62" s="172">
        <v>96.458826223002376</v>
      </c>
      <c r="M62" s="77">
        <v>10920.848484848484</v>
      </c>
    </row>
    <row r="63" spans="1:13" ht="13.5" customHeight="1">
      <c r="A63" s="55">
        <v>27</v>
      </c>
      <c r="B63" s="171">
        <v>90283</v>
      </c>
      <c r="C63" s="11">
        <v>182092</v>
      </c>
      <c r="D63" s="171">
        <v>89401</v>
      </c>
      <c r="E63" s="78">
        <v>928</v>
      </c>
      <c r="F63" s="60">
        <v>1.0489075763227198</v>
      </c>
      <c r="G63" s="171">
        <v>92691</v>
      </c>
      <c r="H63" s="78">
        <v>970</v>
      </c>
      <c r="I63" s="80">
        <v>1.0575549765048353</v>
      </c>
      <c r="J63" s="27">
        <v>1898</v>
      </c>
      <c r="K63" s="95">
        <v>2.0169024068761563</v>
      </c>
      <c r="L63" s="172">
        <v>96.450572331725837</v>
      </c>
      <c r="M63" s="77">
        <v>11035.878787878788</v>
      </c>
    </row>
    <row r="64" spans="1:13" ht="13.5" customHeight="1">
      <c r="A64" s="55">
        <v>28</v>
      </c>
      <c r="B64" s="171">
        <v>90742</v>
      </c>
      <c r="C64" s="11">
        <v>182897</v>
      </c>
      <c r="D64" s="171">
        <v>89608</v>
      </c>
      <c r="E64" s="78">
        <v>207</v>
      </c>
      <c r="F64" s="60">
        <v>0.23154103421661951</v>
      </c>
      <c r="G64" s="171">
        <v>93289</v>
      </c>
      <c r="H64" s="78">
        <v>598</v>
      </c>
      <c r="I64" s="80">
        <v>0.64515432997809929</v>
      </c>
      <c r="J64" s="27">
        <v>805</v>
      </c>
      <c r="K64" s="95">
        <v>2.0155716206387342</v>
      </c>
      <c r="L64" s="172">
        <v>96.054197172228243</v>
      </c>
      <c r="M64" s="77">
        <v>11138.672350791716</v>
      </c>
    </row>
    <row r="65" spans="1:13" ht="13.5" customHeight="1">
      <c r="A65" s="55">
        <v>29</v>
      </c>
      <c r="B65" s="173">
        <v>91928</v>
      </c>
      <c r="C65" s="11">
        <v>185101</v>
      </c>
      <c r="D65" s="171">
        <v>90703</v>
      </c>
      <c r="E65" s="78">
        <v>1095</v>
      </c>
      <c r="F65" s="60">
        <v>1.2219891081153467</v>
      </c>
      <c r="G65" s="171">
        <v>94398</v>
      </c>
      <c r="H65" s="78">
        <v>1109</v>
      </c>
      <c r="I65" s="80">
        <v>1.1887789557182518</v>
      </c>
      <c r="J65" s="27">
        <v>2204</v>
      </c>
      <c r="K65" s="95">
        <v>2.0135432077277868</v>
      </c>
      <c r="L65" s="172">
        <v>96.085722155130398</v>
      </c>
      <c r="M65" s="77">
        <v>11272.898903775882</v>
      </c>
    </row>
    <row r="66" spans="1:13" ht="13.5" customHeight="1">
      <c r="A66" s="55">
        <v>30</v>
      </c>
      <c r="B66" s="173">
        <v>92951</v>
      </c>
      <c r="C66" s="11">
        <v>186375</v>
      </c>
      <c r="D66" s="171">
        <v>91357</v>
      </c>
      <c r="E66" s="78">
        <v>654</v>
      </c>
      <c r="F66" s="60">
        <v>0.72103458540511334</v>
      </c>
      <c r="G66" s="171">
        <v>95018</v>
      </c>
      <c r="H66" s="78">
        <v>620</v>
      </c>
      <c r="I66" s="80">
        <v>0.6567935761350876</v>
      </c>
      <c r="J66" s="27">
        <v>1274</v>
      </c>
      <c r="K66" s="95">
        <v>2.005088702649783</v>
      </c>
      <c r="L66" s="172">
        <v>96.147045822896715</v>
      </c>
      <c r="M66" s="77">
        <v>11350.487210718635</v>
      </c>
    </row>
    <row r="67" spans="1:13" ht="13.5" customHeight="1">
      <c r="A67" s="55">
        <v>31</v>
      </c>
      <c r="B67" s="173">
        <v>93665</v>
      </c>
      <c r="C67" s="11">
        <v>187199</v>
      </c>
      <c r="D67" s="171">
        <v>91624</v>
      </c>
      <c r="E67" s="78">
        <v>267</v>
      </c>
      <c r="F67" s="60">
        <v>0.29226003480849855</v>
      </c>
      <c r="G67" s="171">
        <v>95575</v>
      </c>
      <c r="H67" s="78">
        <v>557</v>
      </c>
      <c r="I67" s="80">
        <v>0.5862047191058537</v>
      </c>
      <c r="J67" s="27">
        <v>824</v>
      </c>
      <c r="K67" s="95">
        <v>1.9986013986013986</v>
      </c>
      <c r="L67" s="172">
        <v>95.866073764059635</v>
      </c>
      <c r="M67" s="77">
        <v>11400.669914738122</v>
      </c>
    </row>
    <row r="68" spans="1:13" ht="13.5" customHeight="1">
      <c r="A68" s="203" t="s">
        <v>217</v>
      </c>
      <c r="B68" s="251">
        <v>94834</v>
      </c>
      <c r="C68" s="31">
        <v>188461</v>
      </c>
      <c r="D68" s="251">
        <v>92234</v>
      </c>
      <c r="E68" s="252">
        <v>610</v>
      </c>
      <c r="F68" s="253">
        <v>0.66576442853400852</v>
      </c>
      <c r="G68" s="251">
        <v>96227</v>
      </c>
      <c r="H68" s="252">
        <v>652</v>
      </c>
      <c r="I68" s="254">
        <v>0.68218676432121372</v>
      </c>
      <c r="J68" s="32">
        <v>1262</v>
      </c>
      <c r="K68" s="255">
        <v>1.9872724972056435</v>
      </c>
      <c r="L68" s="256">
        <v>95.850436987539879</v>
      </c>
      <c r="M68" s="257">
        <v>11477.527405602923</v>
      </c>
    </row>
    <row r="69" spans="1:13" ht="13.5" customHeight="1">
      <c r="A69" s="507" t="s">
        <v>168</v>
      </c>
      <c r="B69" s="508"/>
      <c r="C69" s="508"/>
      <c r="D69" s="508"/>
      <c r="E69" s="508"/>
      <c r="F69" s="508"/>
      <c r="G69" s="508"/>
      <c r="H69" s="508"/>
      <c r="I69" s="508"/>
      <c r="J69" s="508"/>
      <c r="K69" s="508"/>
      <c r="L69" s="508"/>
      <c r="M69" s="508"/>
    </row>
  </sheetData>
  <mergeCells count="9">
    <mergeCell ref="A69:M69"/>
    <mergeCell ref="G2:I2"/>
    <mergeCell ref="L1:L3"/>
    <mergeCell ref="M1:M3"/>
    <mergeCell ref="A1:A3"/>
    <mergeCell ref="B1:B3"/>
    <mergeCell ref="C1:J1"/>
    <mergeCell ref="K1:K3"/>
    <mergeCell ref="D2:F2"/>
  </mergeCells>
  <phoneticPr fontId="2"/>
  <pageMargins left="0.74803149606299213" right="0.78740157480314965" top="1.1023622047244095" bottom="0.6692913385826772" header="0.62992125984251968" footer="0.51181102362204722"/>
  <pageSetup paperSize="9" scale="97" orientation="portrait" r:id="rId1"/>
  <headerFooter alignWithMargins="0">
    <oddHeader>&amp;C&amp;14第３表　人口の推移（続）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/>
      <c r="H1" s="437"/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/>
      <c r="S1" s="437"/>
      <c r="T1" s="437"/>
      <c r="U1" s="437"/>
      <c r="V1" s="437"/>
      <c r="W1" s="437" t="s">
        <v>1</v>
      </c>
    </row>
    <row r="2" spans="2:23">
      <c r="B2" s="435" t="s">
        <v>81</v>
      </c>
      <c r="C2" s="372">
        <v>1</v>
      </c>
      <c r="D2" s="372">
        <v>9</v>
      </c>
      <c r="E2" s="372">
        <v>9</v>
      </c>
      <c r="F2" s="372">
        <v>3</v>
      </c>
      <c r="G2" s="224"/>
      <c r="H2" s="224"/>
      <c r="I2" s="224"/>
      <c r="J2" s="224"/>
      <c r="K2" s="224"/>
      <c r="L2" s="438">
        <v>22</v>
      </c>
      <c r="M2" s="435">
        <v>53</v>
      </c>
      <c r="N2" s="372">
        <v>3</v>
      </c>
      <c r="O2" s="372">
        <v>25</v>
      </c>
      <c r="P2" s="372">
        <v>15</v>
      </c>
      <c r="Q2" s="372">
        <v>4</v>
      </c>
      <c r="R2" s="224"/>
      <c r="S2" s="224"/>
      <c r="T2" s="224"/>
      <c r="U2" s="224"/>
      <c r="V2" s="224"/>
      <c r="W2" s="438">
        <v>47</v>
      </c>
    </row>
    <row r="3" spans="2:23">
      <c r="B3" s="435">
        <v>1</v>
      </c>
      <c r="C3" s="372">
        <v>7</v>
      </c>
      <c r="D3" s="372">
        <v>5</v>
      </c>
      <c r="E3" s="372">
        <v>10</v>
      </c>
      <c r="F3" s="372">
        <v>3</v>
      </c>
      <c r="G3" s="224"/>
      <c r="H3" s="224"/>
      <c r="I3" s="224"/>
      <c r="J3" s="224"/>
      <c r="K3" s="224"/>
      <c r="L3" s="438">
        <v>25</v>
      </c>
      <c r="M3" s="435">
        <v>54</v>
      </c>
      <c r="N3" s="372">
        <v>12</v>
      </c>
      <c r="O3" s="372">
        <v>24</v>
      </c>
      <c r="P3" s="372">
        <v>14</v>
      </c>
      <c r="Q3" s="372">
        <v>5</v>
      </c>
      <c r="R3" s="224"/>
      <c r="S3" s="224"/>
      <c r="T3" s="224"/>
      <c r="U3" s="224"/>
      <c r="V3" s="224"/>
      <c r="W3" s="438">
        <v>55</v>
      </c>
    </row>
    <row r="4" spans="2:23">
      <c r="B4" s="435">
        <v>2</v>
      </c>
      <c r="C4" s="372">
        <v>6</v>
      </c>
      <c r="D4" s="372">
        <v>8</v>
      </c>
      <c r="E4" s="372">
        <v>17</v>
      </c>
      <c r="F4" s="372">
        <v>1</v>
      </c>
      <c r="G4" s="224"/>
      <c r="H4" s="224"/>
      <c r="I4" s="224"/>
      <c r="J4" s="224"/>
      <c r="K4" s="224"/>
      <c r="L4" s="438">
        <v>32</v>
      </c>
      <c r="M4" s="435">
        <v>55</v>
      </c>
      <c r="N4" s="372">
        <v>6</v>
      </c>
      <c r="O4" s="372">
        <v>12</v>
      </c>
      <c r="P4" s="372">
        <v>11</v>
      </c>
      <c r="Q4" s="372">
        <v>3</v>
      </c>
      <c r="R4" s="224"/>
      <c r="S4" s="224"/>
      <c r="T4" s="224"/>
      <c r="U4" s="224"/>
      <c r="V4" s="224"/>
      <c r="W4" s="438">
        <v>32</v>
      </c>
    </row>
    <row r="5" spans="2:23">
      <c r="B5" s="435">
        <v>3</v>
      </c>
      <c r="C5" s="372">
        <v>6</v>
      </c>
      <c r="D5" s="372">
        <v>9</v>
      </c>
      <c r="E5" s="372">
        <v>13</v>
      </c>
      <c r="F5" s="372">
        <v>5</v>
      </c>
      <c r="G5" s="224"/>
      <c r="H5" s="224"/>
      <c r="I5" s="224"/>
      <c r="J5" s="224"/>
      <c r="K5" s="224"/>
      <c r="L5" s="438">
        <v>33</v>
      </c>
      <c r="M5" s="435">
        <v>56</v>
      </c>
      <c r="N5" s="372">
        <v>6</v>
      </c>
      <c r="O5" s="372">
        <v>14</v>
      </c>
      <c r="P5" s="372">
        <v>16</v>
      </c>
      <c r="Q5" s="372">
        <v>6</v>
      </c>
      <c r="R5" s="224"/>
      <c r="S5" s="224"/>
      <c r="T5" s="224"/>
      <c r="U5" s="224"/>
      <c r="V5" s="224"/>
      <c r="W5" s="438">
        <v>42</v>
      </c>
    </row>
    <row r="6" spans="2:23">
      <c r="B6" s="435">
        <v>4</v>
      </c>
      <c r="C6" s="372">
        <v>7</v>
      </c>
      <c r="D6" s="372">
        <v>12</v>
      </c>
      <c r="E6" s="372">
        <v>16</v>
      </c>
      <c r="F6" s="372">
        <v>4</v>
      </c>
      <c r="G6" s="224"/>
      <c r="H6" s="224"/>
      <c r="I6" s="224"/>
      <c r="J6" s="224"/>
      <c r="K6" s="224"/>
      <c r="L6" s="438">
        <v>39</v>
      </c>
      <c r="M6" s="435">
        <v>57</v>
      </c>
      <c r="N6" s="372">
        <v>3</v>
      </c>
      <c r="O6" s="372">
        <v>27</v>
      </c>
      <c r="P6" s="372">
        <v>14</v>
      </c>
      <c r="Q6" s="372">
        <v>2</v>
      </c>
      <c r="R6" s="224"/>
      <c r="S6" s="224"/>
      <c r="T6" s="224"/>
      <c r="U6" s="224"/>
      <c r="V6" s="224"/>
      <c r="W6" s="438">
        <v>46</v>
      </c>
    </row>
    <row r="7" spans="2:23">
      <c r="B7" s="435">
        <v>5</v>
      </c>
      <c r="C7" s="372">
        <v>2</v>
      </c>
      <c r="D7" s="372">
        <v>6</v>
      </c>
      <c r="E7" s="372">
        <v>14</v>
      </c>
      <c r="F7" s="372">
        <v>4</v>
      </c>
      <c r="G7" s="224"/>
      <c r="H7" s="224"/>
      <c r="I7" s="224"/>
      <c r="J7" s="224"/>
      <c r="K7" s="224"/>
      <c r="L7" s="438">
        <v>26</v>
      </c>
      <c r="M7" s="435">
        <v>58</v>
      </c>
      <c r="N7" s="372">
        <v>7</v>
      </c>
      <c r="O7" s="372">
        <v>14</v>
      </c>
      <c r="P7" s="372">
        <v>12</v>
      </c>
      <c r="Q7" s="372">
        <v>5</v>
      </c>
      <c r="R7" s="224"/>
      <c r="S7" s="224"/>
      <c r="T7" s="224"/>
      <c r="U7" s="224"/>
      <c r="V7" s="224"/>
      <c r="W7" s="438">
        <v>38</v>
      </c>
    </row>
    <row r="8" spans="2:23">
      <c r="B8" s="435">
        <v>6</v>
      </c>
      <c r="C8" s="372">
        <v>3</v>
      </c>
      <c r="D8" s="372">
        <v>8</v>
      </c>
      <c r="E8" s="372">
        <v>16</v>
      </c>
      <c r="F8" s="372">
        <v>7</v>
      </c>
      <c r="G8" s="224"/>
      <c r="H8" s="224"/>
      <c r="I8" s="224"/>
      <c r="J8" s="224"/>
      <c r="K8" s="224"/>
      <c r="L8" s="438">
        <v>34</v>
      </c>
      <c r="M8" s="435">
        <v>59</v>
      </c>
      <c r="N8" s="372">
        <v>8</v>
      </c>
      <c r="O8" s="372">
        <v>15</v>
      </c>
      <c r="P8" s="372">
        <v>15</v>
      </c>
      <c r="Q8" s="372">
        <v>3</v>
      </c>
      <c r="R8" s="224"/>
      <c r="S8" s="224"/>
      <c r="T8" s="224"/>
      <c r="U8" s="224"/>
      <c r="V8" s="224"/>
      <c r="W8" s="438">
        <v>41</v>
      </c>
    </row>
    <row r="9" spans="2:23">
      <c r="B9" s="435">
        <v>7</v>
      </c>
      <c r="C9" s="372">
        <v>4</v>
      </c>
      <c r="D9" s="372">
        <v>14</v>
      </c>
      <c r="E9" s="372">
        <v>11</v>
      </c>
      <c r="F9" s="372">
        <v>2</v>
      </c>
      <c r="G9" s="224"/>
      <c r="H9" s="224"/>
      <c r="I9" s="224"/>
      <c r="J9" s="224"/>
      <c r="K9" s="224"/>
      <c r="L9" s="438">
        <v>31</v>
      </c>
      <c r="M9" s="435">
        <v>60</v>
      </c>
      <c r="N9" s="372">
        <v>8</v>
      </c>
      <c r="O9" s="372">
        <v>18</v>
      </c>
      <c r="P9" s="372">
        <v>18</v>
      </c>
      <c r="Q9" s="372">
        <v>3</v>
      </c>
      <c r="R9" s="224"/>
      <c r="S9" s="224"/>
      <c r="T9" s="224"/>
      <c r="U9" s="224"/>
      <c r="V9" s="224"/>
      <c r="W9" s="438">
        <v>47</v>
      </c>
    </row>
    <row r="10" spans="2:23">
      <c r="B10" s="435">
        <v>8</v>
      </c>
      <c r="C10" s="372">
        <v>2</v>
      </c>
      <c r="D10" s="372">
        <v>14</v>
      </c>
      <c r="E10" s="372">
        <v>8</v>
      </c>
      <c r="F10" s="372">
        <v>4</v>
      </c>
      <c r="G10" s="224"/>
      <c r="H10" s="224"/>
      <c r="I10" s="224"/>
      <c r="J10" s="224"/>
      <c r="K10" s="224"/>
      <c r="L10" s="438">
        <v>28</v>
      </c>
      <c r="M10" s="435">
        <v>61</v>
      </c>
      <c r="N10" s="372">
        <v>7</v>
      </c>
      <c r="O10" s="372">
        <v>17</v>
      </c>
      <c r="P10" s="372">
        <v>13</v>
      </c>
      <c r="Q10" s="372">
        <v>2</v>
      </c>
      <c r="R10" s="224"/>
      <c r="S10" s="224"/>
      <c r="T10" s="224"/>
      <c r="U10" s="224"/>
      <c r="V10" s="224"/>
      <c r="W10" s="438">
        <v>39</v>
      </c>
    </row>
    <row r="11" spans="2:23">
      <c r="B11" s="435">
        <v>9</v>
      </c>
      <c r="C11" s="372">
        <v>5</v>
      </c>
      <c r="D11" s="372">
        <v>5</v>
      </c>
      <c r="E11" s="372">
        <v>14</v>
      </c>
      <c r="F11" s="372">
        <v>3</v>
      </c>
      <c r="G11" s="224"/>
      <c r="H11" s="224"/>
      <c r="I11" s="224"/>
      <c r="J11" s="224"/>
      <c r="K11" s="224"/>
      <c r="L11" s="438">
        <v>27</v>
      </c>
      <c r="M11" s="435">
        <v>62</v>
      </c>
      <c r="N11" s="372">
        <v>8</v>
      </c>
      <c r="O11" s="372">
        <v>13</v>
      </c>
      <c r="P11" s="372">
        <v>17</v>
      </c>
      <c r="Q11" s="372">
        <v>2</v>
      </c>
      <c r="R11" s="224"/>
      <c r="S11" s="224"/>
      <c r="T11" s="224"/>
      <c r="U11" s="224"/>
      <c r="V11" s="224"/>
      <c r="W11" s="438">
        <v>40</v>
      </c>
    </row>
    <row r="12" spans="2:23">
      <c r="B12" s="435">
        <v>10</v>
      </c>
      <c r="C12" s="372">
        <v>4</v>
      </c>
      <c r="D12" s="372">
        <v>14</v>
      </c>
      <c r="E12" s="372">
        <v>13</v>
      </c>
      <c r="F12" s="372">
        <v>1</v>
      </c>
      <c r="G12" s="224"/>
      <c r="H12" s="224"/>
      <c r="I12" s="224"/>
      <c r="J12" s="224"/>
      <c r="K12" s="224"/>
      <c r="L12" s="438">
        <v>32</v>
      </c>
      <c r="M12" s="435">
        <v>63</v>
      </c>
      <c r="N12" s="372">
        <v>4</v>
      </c>
      <c r="O12" s="372">
        <v>15</v>
      </c>
      <c r="P12" s="372">
        <v>9</v>
      </c>
      <c r="Q12" s="372">
        <v>3</v>
      </c>
      <c r="R12" s="224"/>
      <c r="S12" s="224"/>
      <c r="T12" s="224"/>
      <c r="U12" s="224"/>
      <c r="V12" s="224"/>
      <c r="W12" s="438">
        <v>31</v>
      </c>
    </row>
    <row r="13" spans="2:23">
      <c r="B13" s="435">
        <v>11</v>
      </c>
      <c r="C13" s="372">
        <v>5</v>
      </c>
      <c r="D13" s="372">
        <v>8</v>
      </c>
      <c r="E13" s="372">
        <v>19</v>
      </c>
      <c r="F13" s="372">
        <v>3</v>
      </c>
      <c r="G13" s="224"/>
      <c r="H13" s="224"/>
      <c r="I13" s="224"/>
      <c r="J13" s="224"/>
      <c r="K13" s="224"/>
      <c r="L13" s="438">
        <v>35</v>
      </c>
      <c r="M13" s="435">
        <v>64</v>
      </c>
      <c r="N13" s="372">
        <v>3</v>
      </c>
      <c r="O13" s="372">
        <v>7</v>
      </c>
      <c r="P13" s="372">
        <v>12</v>
      </c>
      <c r="Q13" s="372">
        <v>3</v>
      </c>
      <c r="R13" s="224"/>
      <c r="S13" s="224"/>
      <c r="T13" s="224"/>
      <c r="U13" s="224"/>
      <c r="V13" s="224"/>
      <c r="W13" s="438">
        <v>25</v>
      </c>
    </row>
    <row r="14" spans="2:23">
      <c r="B14" s="435">
        <v>12</v>
      </c>
      <c r="C14" s="372">
        <v>2</v>
      </c>
      <c r="D14" s="372">
        <v>7</v>
      </c>
      <c r="E14" s="372">
        <v>9</v>
      </c>
      <c r="F14" s="372">
        <v>1</v>
      </c>
      <c r="G14" s="224"/>
      <c r="H14" s="224"/>
      <c r="I14" s="224"/>
      <c r="J14" s="224"/>
      <c r="K14" s="224"/>
      <c r="L14" s="438">
        <v>19</v>
      </c>
      <c r="M14" s="435">
        <v>65</v>
      </c>
      <c r="N14" s="372">
        <v>3</v>
      </c>
      <c r="O14" s="372">
        <v>10</v>
      </c>
      <c r="P14" s="372">
        <v>15</v>
      </c>
      <c r="Q14" s="372">
        <v>2</v>
      </c>
      <c r="R14" s="224"/>
      <c r="S14" s="224"/>
      <c r="T14" s="224"/>
      <c r="U14" s="224"/>
      <c r="V14" s="224"/>
      <c r="W14" s="438">
        <v>30</v>
      </c>
    </row>
    <row r="15" spans="2:23">
      <c r="B15" s="435">
        <v>13</v>
      </c>
      <c r="C15" s="372">
        <v>6</v>
      </c>
      <c r="D15" s="372">
        <v>11</v>
      </c>
      <c r="E15" s="372">
        <v>5</v>
      </c>
      <c r="F15" s="372">
        <v>2</v>
      </c>
      <c r="G15" s="224"/>
      <c r="H15" s="224"/>
      <c r="I15" s="224"/>
      <c r="J15" s="224"/>
      <c r="K15" s="224"/>
      <c r="L15" s="438">
        <v>24</v>
      </c>
      <c r="M15" s="435">
        <v>66</v>
      </c>
      <c r="N15" s="372">
        <v>3</v>
      </c>
      <c r="O15" s="372">
        <v>11</v>
      </c>
      <c r="P15" s="372">
        <v>11</v>
      </c>
      <c r="Q15" s="372">
        <v>0</v>
      </c>
      <c r="R15" s="224"/>
      <c r="S15" s="224"/>
      <c r="T15" s="224"/>
      <c r="U15" s="224"/>
      <c r="V15" s="224"/>
      <c r="W15" s="438">
        <v>25</v>
      </c>
    </row>
    <row r="16" spans="2:23">
      <c r="B16" s="435">
        <v>14</v>
      </c>
      <c r="C16" s="372">
        <v>4</v>
      </c>
      <c r="D16" s="372">
        <v>3</v>
      </c>
      <c r="E16" s="372">
        <v>10</v>
      </c>
      <c r="F16" s="372">
        <v>0</v>
      </c>
      <c r="G16" s="224"/>
      <c r="H16" s="224"/>
      <c r="I16" s="224"/>
      <c r="J16" s="224"/>
      <c r="K16" s="224"/>
      <c r="L16" s="438">
        <v>17</v>
      </c>
      <c r="M16" s="435">
        <v>67</v>
      </c>
      <c r="N16" s="372">
        <v>3</v>
      </c>
      <c r="O16" s="372">
        <v>10</v>
      </c>
      <c r="P16" s="372">
        <v>8</v>
      </c>
      <c r="Q16" s="372">
        <v>3</v>
      </c>
      <c r="R16" s="224"/>
      <c r="S16" s="224"/>
      <c r="T16" s="224"/>
      <c r="U16" s="224"/>
      <c r="V16" s="224"/>
      <c r="W16" s="438">
        <v>24</v>
      </c>
    </row>
    <row r="17" spans="2:23">
      <c r="B17" s="435">
        <v>15</v>
      </c>
      <c r="C17" s="372">
        <v>4</v>
      </c>
      <c r="D17" s="372">
        <v>10</v>
      </c>
      <c r="E17" s="372">
        <v>8</v>
      </c>
      <c r="F17" s="372">
        <v>3</v>
      </c>
      <c r="G17" s="224"/>
      <c r="H17" s="224"/>
      <c r="I17" s="224"/>
      <c r="J17" s="224"/>
      <c r="K17" s="224"/>
      <c r="L17" s="438">
        <v>25</v>
      </c>
      <c r="M17" s="435">
        <v>68</v>
      </c>
      <c r="N17" s="372">
        <v>2</v>
      </c>
      <c r="O17" s="372">
        <v>14</v>
      </c>
      <c r="P17" s="372">
        <v>8</v>
      </c>
      <c r="Q17" s="372">
        <v>2</v>
      </c>
      <c r="R17" s="224"/>
      <c r="S17" s="224"/>
      <c r="T17" s="224"/>
      <c r="U17" s="224"/>
      <c r="V17" s="224"/>
      <c r="W17" s="438">
        <v>26</v>
      </c>
    </row>
    <row r="18" spans="2:23">
      <c r="B18" s="435">
        <v>16</v>
      </c>
      <c r="C18" s="372">
        <v>6</v>
      </c>
      <c r="D18" s="372">
        <v>11</v>
      </c>
      <c r="E18" s="372">
        <v>5</v>
      </c>
      <c r="F18" s="372">
        <v>4</v>
      </c>
      <c r="G18" s="224"/>
      <c r="H18" s="224"/>
      <c r="I18" s="224"/>
      <c r="J18" s="224"/>
      <c r="K18" s="224"/>
      <c r="L18" s="438">
        <v>26</v>
      </c>
      <c r="M18" s="435">
        <v>69</v>
      </c>
      <c r="N18" s="372">
        <v>6</v>
      </c>
      <c r="O18" s="372">
        <v>13</v>
      </c>
      <c r="P18" s="372">
        <v>15</v>
      </c>
      <c r="Q18" s="372">
        <v>3</v>
      </c>
      <c r="R18" s="224"/>
      <c r="S18" s="224"/>
      <c r="T18" s="224"/>
      <c r="U18" s="224"/>
      <c r="V18" s="224"/>
      <c r="W18" s="438">
        <v>37</v>
      </c>
    </row>
    <row r="19" spans="2:23">
      <c r="B19" s="435">
        <v>17</v>
      </c>
      <c r="C19" s="372">
        <v>2</v>
      </c>
      <c r="D19" s="372">
        <v>11</v>
      </c>
      <c r="E19" s="372">
        <v>14</v>
      </c>
      <c r="F19" s="372">
        <v>5</v>
      </c>
      <c r="G19" s="224"/>
      <c r="H19" s="224"/>
      <c r="I19" s="224"/>
      <c r="J19" s="224"/>
      <c r="K19" s="224"/>
      <c r="L19" s="438">
        <v>32</v>
      </c>
      <c r="M19" s="435">
        <v>70</v>
      </c>
      <c r="N19" s="372">
        <v>4</v>
      </c>
      <c r="O19" s="372">
        <v>17</v>
      </c>
      <c r="P19" s="372">
        <v>17</v>
      </c>
      <c r="Q19" s="372">
        <v>5</v>
      </c>
      <c r="R19" s="224"/>
      <c r="S19" s="224"/>
      <c r="T19" s="224"/>
      <c r="U19" s="224"/>
      <c r="V19" s="224"/>
      <c r="W19" s="438">
        <v>43</v>
      </c>
    </row>
    <row r="20" spans="2:23">
      <c r="B20" s="435">
        <v>18</v>
      </c>
      <c r="C20" s="372">
        <v>1</v>
      </c>
      <c r="D20" s="372">
        <v>3</v>
      </c>
      <c r="E20" s="372">
        <v>11</v>
      </c>
      <c r="F20" s="372">
        <v>3</v>
      </c>
      <c r="G20" s="224"/>
      <c r="H20" s="224"/>
      <c r="I20" s="224"/>
      <c r="J20" s="224"/>
      <c r="K20" s="224"/>
      <c r="L20" s="438">
        <v>18</v>
      </c>
      <c r="M20" s="435">
        <v>71</v>
      </c>
      <c r="N20" s="372">
        <v>7</v>
      </c>
      <c r="O20" s="372">
        <v>15</v>
      </c>
      <c r="P20" s="372">
        <v>14</v>
      </c>
      <c r="Q20" s="372">
        <v>4</v>
      </c>
      <c r="R20" s="224"/>
      <c r="S20" s="224"/>
      <c r="T20" s="224"/>
      <c r="U20" s="224"/>
      <c r="V20" s="224"/>
      <c r="W20" s="438">
        <v>40</v>
      </c>
    </row>
    <row r="21" spans="2:23">
      <c r="B21" s="435">
        <v>19</v>
      </c>
      <c r="C21" s="372">
        <v>7</v>
      </c>
      <c r="D21" s="372">
        <v>6</v>
      </c>
      <c r="E21" s="372">
        <v>12</v>
      </c>
      <c r="F21" s="372">
        <v>3</v>
      </c>
      <c r="G21" s="224"/>
      <c r="H21" s="224"/>
      <c r="I21" s="224"/>
      <c r="J21" s="224"/>
      <c r="K21" s="224"/>
      <c r="L21" s="438">
        <v>28</v>
      </c>
      <c r="M21" s="435">
        <v>72</v>
      </c>
      <c r="N21" s="372">
        <v>8</v>
      </c>
      <c r="O21" s="372">
        <v>23</v>
      </c>
      <c r="P21" s="372">
        <v>10</v>
      </c>
      <c r="Q21" s="372">
        <v>5</v>
      </c>
      <c r="R21" s="224"/>
      <c r="S21" s="224"/>
      <c r="T21" s="224"/>
      <c r="U21" s="224"/>
      <c r="V21" s="224"/>
      <c r="W21" s="438">
        <v>46</v>
      </c>
    </row>
    <row r="22" spans="2:23">
      <c r="B22" s="435">
        <v>20</v>
      </c>
      <c r="C22" s="372">
        <v>3</v>
      </c>
      <c r="D22" s="372">
        <v>7</v>
      </c>
      <c r="E22" s="372">
        <v>15</v>
      </c>
      <c r="F22" s="372">
        <v>4</v>
      </c>
      <c r="G22" s="224"/>
      <c r="H22" s="224"/>
      <c r="I22" s="224"/>
      <c r="J22" s="224"/>
      <c r="K22" s="224"/>
      <c r="L22" s="438">
        <v>29</v>
      </c>
      <c r="M22" s="435">
        <v>73</v>
      </c>
      <c r="N22" s="372">
        <v>5</v>
      </c>
      <c r="O22" s="372">
        <v>13</v>
      </c>
      <c r="P22" s="372">
        <v>8</v>
      </c>
      <c r="Q22" s="372">
        <v>5</v>
      </c>
      <c r="R22" s="224"/>
      <c r="S22" s="224"/>
      <c r="T22" s="224"/>
      <c r="U22" s="224"/>
      <c r="V22" s="224"/>
      <c r="W22" s="438">
        <v>31</v>
      </c>
    </row>
    <row r="23" spans="2:23">
      <c r="B23" s="435">
        <v>21</v>
      </c>
      <c r="C23" s="372">
        <v>6</v>
      </c>
      <c r="D23" s="372">
        <v>13</v>
      </c>
      <c r="E23" s="372">
        <v>15</v>
      </c>
      <c r="F23" s="372">
        <v>0</v>
      </c>
      <c r="G23" s="224"/>
      <c r="H23" s="224"/>
      <c r="I23" s="224"/>
      <c r="J23" s="224"/>
      <c r="K23" s="224"/>
      <c r="L23" s="438">
        <v>34</v>
      </c>
      <c r="M23" s="435">
        <v>74</v>
      </c>
      <c r="N23" s="372">
        <v>3</v>
      </c>
      <c r="O23" s="372">
        <v>8</v>
      </c>
      <c r="P23" s="372">
        <v>5</v>
      </c>
      <c r="Q23" s="372">
        <v>0</v>
      </c>
      <c r="R23" s="224"/>
      <c r="S23" s="224"/>
      <c r="T23" s="224"/>
      <c r="U23" s="224"/>
      <c r="V23" s="224"/>
      <c r="W23" s="438">
        <v>16</v>
      </c>
    </row>
    <row r="24" spans="2:23">
      <c r="B24" s="435">
        <v>22</v>
      </c>
      <c r="C24" s="372">
        <v>9</v>
      </c>
      <c r="D24" s="372">
        <v>19</v>
      </c>
      <c r="E24" s="372">
        <v>14</v>
      </c>
      <c r="F24" s="372">
        <v>3</v>
      </c>
      <c r="G24" s="224"/>
      <c r="H24" s="224"/>
      <c r="I24" s="224"/>
      <c r="J24" s="224"/>
      <c r="K24" s="224"/>
      <c r="L24" s="438">
        <v>45</v>
      </c>
      <c r="M24" s="435">
        <v>75</v>
      </c>
      <c r="N24" s="372">
        <v>4</v>
      </c>
      <c r="O24" s="372">
        <v>16</v>
      </c>
      <c r="P24" s="372">
        <v>13</v>
      </c>
      <c r="Q24" s="372">
        <v>1</v>
      </c>
      <c r="R24" s="224"/>
      <c r="S24" s="224"/>
      <c r="T24" s="224"/>
      <c r="U24" s="224"/>
      <c r="V24" s="224"/>
      <c r="W24" s="438">
        <v>34</v>
      </c>
    </row>
    <row r="25" spans="2:23">
      <c r="B25" s="435">
        <v>23</v>
      </c>
      <c r="C25" s="372">
        <v>11</v>
      </c>
      <c r="D25" s="372">
        <v>16</v>
      </c>
      <c r="E25" s="372">
        <v>14</v>
      </c>
      <c r="F25" s="372">
        <v>4</v>
      </c>
      <c r="G25" s="224"/>
      <c r="H25" s="224"/>
      <c r="I25" s="224"/>
      <c r="J25" s="224"/>
      <c r="K25" s="224"/>
      <c r="L25" s="438">
        <v>45</v>
      </c>
      <c r="M25" s="435">
        <v>76</v>
      </c>
      <c r="N25" s="372">
        <v>5</v>
      </c>
      <c r="O25" s="372">
        <v>18</v>
      </c>
      <c r="P25" s="372">
        <v>4</v>
      </c>
      <c r="Q25" s="372">
        <v>7</v>
      </c>
      <c r="R25" s="224"/>
      <c r="S25" s="224"/>
      <c r="T25" s="224"/>
      <c r="U25" s="224"/>
      <c r="V25" s="224"/>
      <c r="W25" s="438">
        <v>34</v>
      </c>
    </row>
    <row r="26" spans="2:23">
      <c r="B26" s="435">
        <v>24</v>
      </c>
      <c r="C26" s="372">
        <v>14</v>
      </c>
      <c r="D26" s="372">
        <v>7</v>
      </c>
      <c r="E26" s="372">
        <v>12</v>
      </c>
      <c r="F26" s="372">
        <v>2</v>
      </c>
      <c r="G26" s="224"/>
      <c r="H26" s="224"/>
      <c r="I26" s="224"/>
      <c r="J26" s="224"/>
      <c r="K26" s="224"/>
      <c r="L26" s="438">
        <v>35</v>
      </c>
      <c r="M26" s="435">
        <v>77</v>
      </c>
      <c r="N26" s="372">
        <v>5</v>
      </c>
      <c r="O26" s="372">
        <v>7</v>
      </c>
      <c r="P26" s="372">
        <v>7</v>
      </c>
      <c r="Q26" s="372">
        <v>4</v>
      </c>
      <c r="R26" s="224"/>
      <c r="S26" s="224"/>
      <c r="T26" s="224"/>
      <c r="U26" s="224"/>
      <c r="V26" s="224"/>
      <c r="W26" s="438">
        <v>23</v>
      </c>
    </row>
    <row r="27" spans="2:23">
      <c r="B27" s="435">
        <v>25</v>
      </c>
      <c r="C27" s="372">
        <v>6</v>
      </c>
      <c r="D27" s="372">
        <v>26</v>
      </c>
      <c r="E27" s="372">
        <v>6</v>
      </c>
      <c r="F27" s="372">
        <v>1</v>
      </c>
      <c r="G27" s="224"/>
      <c r="H27" s="224"/>
      <c r="I27" s="224"/>
      <c r="J27" s="224"/>
      <c r="K27" s="224"/>
      <c r="L27" s="438">
        <v>39</v>
      </c>
      <c r="M27" s="435">
        <v>78</v>
      </c>
      <c r="N27" s="372">
        <v>6</v>
      </c>
      <c r="O27" s="372">
        <v>10</v>
      </c>
      <c r="P27" s="372">
        <v>6</v>
      </c>
      <c r="Q27" s="372">
        <v>3</v>
      </c>
      <c r="R27" s="224"/>
      <c r="S27" s="224"/>
      <c r="T27" s="224"/>
      <c r="U27" s="224"/>
      <c r="V27" s="224"/>
      <c r="W27" s="438">
        <v>25</v>
      </c>
    </row>
    <row r="28" spans="2:23">
      <c r="B28" s="435">
        <v>26</v>
      </c>
      <c r="C28" s="372">
        <v>12</v>
      </c>
      <c r="D28" s="372">
        <v>12</v>
      </c>
      <c r="E28" s="372">
        <v>15</v>
      </c>
      <c r="F28" s="372">
        <v>0</v>
      </c>
      <c r="G28" s="224"/>
      <c r="H28" s="224"/>
      <c r="I28" s="224"/>
      <c r="J28" s="224"/>
      <c r="K28" s="224"/>
      <c r="L28" s="438">
        <v>39</v>
      </c>
      <c r="M28" s="435">
        <v>79</v>
      </c>
      <c r="N28" s="372">
        <v>7</v>
      </c>
      <c r="O28" s="372">
        <v>7</v>
      </c>
      <c r="P28" s="372">
        <v>9</v>
      </c>
      <c r="Q28" s="372">
        <v>3</v>
      </c>
      <c r="R28" s="224"/>
      <c r="S28" s="224"/>
      <c r="T28" s="224"/>
      <c r="U28" s="224"/>
      <c r="V28" s="224"/>
      <c r="W28" s="438">
        <v>26</v>
      </c>
    </row>
    <row r="29" spans="2:23">
      <c r="B29" s="435">
        <v>27</v>
      </c>
      <c r="C29" s="372">
        <v>12</v>
      </c>
      <c r="D29" s="372">
        <v>11</v>
      </c>
      <c r="E29" s="372">
        <v>16</v>
      </c>
      <c r="F29" s="372">
        <v>4</v>
      </c>
      <c r="G29" s="224"/>
      <c r="H29" s="224"/>
      <c r="I29" s="224"/>
      <c r="J29" s="224"/>
      <c r="K29" s="224"/>
      <c r="L29" s="438">
        <v>43</v>
      </c>
      <c r="M29" s="435">
        <v>80</v>
      </c>
      <c r="N29" s="372">
        <v>3</v>
      </c>
      <c r="O29" s="372">
        <v>9</v>
      </c>
      <c r="P29" s="372">
        <v>12</v>
      </c>
      <c r="Q29" s="372">
        <v>1</v>
      </c>
      <c r="R29" s="224"/>
      <c r="S29" s="224"/>
      <c r="T29" s="224"/>
      <c r="U29" s="224"/>
      <c r="V29" s="224"/>
      <c r="W29" s="438">
        <v>25</v>
      </c>
    </row>
    <row r="30" spans="2:23">
      <c r="B30" s="435">
        <v>28</v>
      </c>
      <c r="C30" s="372">
        <v>6</v>
      </c>
      <c r="D30" s="372">
        <v>9</v>
      </c>
      <c r="E30" s="372">
        <v>17</v>
      </c>
      <c r="F30" s="372">
        <v>1</v>
      </c>
      <c r="G30" s="224"/>
      <c r="H30" s="224"/>
      <c r="I30" s="224"/>
      <c r="J30" s="224"/>
      <c r="K30" s="224"/>
      <c r="L30" s="438">
        <v>33</v>
      </c>
      <c r="M30" s="435">
        <v>81</v>
      </c>
      <c r="N30" s="372">
        <v>3</v>
      </c>
      <c r="O30" s="372">
        <v>7</v>
      </c>
      <c r="P30" s="372">
        <v>5</v>
      </c>
      <c r="Q30" s="372">
        <v>0</v>
      </c>
      <c r="R30" s="224"/>
      <c r="S30" s="224"/>
      <c r="T30" s="224"/>
      <c r="U30" s="224"/>
      <c r="V30" s="224"/>
      <c r="W30" s="438">
        <v>15</v>
      </c>
    </row>
    <row r="31" spans="2:23">
      <c r="B31" s="435">
        <v>29</v>
      </c>
      <c r="C31" s="372">
        <v>14</v>
      </c>
      <c r="D31" s="372">
        <v>12</v>
      </c>
      <c r="E31" s="372">
        <v>9</v>
      </c>
      <c r="F31" s="372">
        <v>2</v>
      </c>
      <c r="G31" s="224"/>
      <c r="H31" s="224"/>
      <c r="I31" s="224"/>
      <c r="J31" s="224"/>
      <c r="K31" s="224"/>
      <c r="L31" s="438">
        <v>37</v>
      </c>
      <c r="M31" s="435">
        <v>82</v>
      </c>
      <c r="N31" s="372">
        <v>1</v>
      </c>
      <c r="O31" s="372">
        <v>12</v>
      </c>
      <c r="P31" s="372">
        <v>7</v>
      </c>
      <c r="Q31" s="372">
        <v>8</v>
      </c>
      <c r="R31" s="224"/>
      <c r="S31" s="224"/>
      <c r="T31" s="224"/>
      <c r="U31" s="224"/>
      <c r="V31" s="224"/>
      <c r="W31" s="438">
        <v>28</v>
      </c>
    </row>
    <row r="32" spans="2:23">
      <c r="B32" s="435">
        <v>30</v>
      </c>
      <c r="C32" s="372">
        <v>11</v>
      </c>
      <c r="D32" s="372">
        <v>15</v>
      </c>
      <c r="E32" s="372">
        <v>14</v>
      </c>
      <c r="F32" s="372">
        <v>1</v>
      </c>
      <c r="G32" s="224"/>
      <c r="H32" s="224"/>
      <c r="I32" s="224"/>
      <c r="J32" s="224"/>
      <c r="K32" s="224"/>
      <c r="L32" s="438">
        <v>41</v>
      </c>
      <c r="M32" s="435">
        <v>83</v>
      </c>
      <c r="N32" s="372">
        <v>4</v>
      </c>
      <c r="O32" s="372">
        <v>9</v>
      </c>
      <c r="P32" s="372">
        <v>8</v>
      </c>
      <c r="Q32" s="372">
        <v>1</v>
      </c>
      <c r="R32" s="224"/>
      <c r="S32" s="224"/>
      <c r="T32" s="224"/>
      <c r="U32" s="224"/>
      <c r="V32" s="224"/>
      <c r="W32" s="438">
        <v>22</v>
      </c>
    </row>
    <row r="33" spans="2:23">
      <c r="B33" s="435">
        <v>31</v>
      </c>
      <c r="C33" s="372">
        <v>5</v>
      </c>
      <c r="D33" s="372">
        <v>17</v>
      </c>
      <c r="E33" s="372">
        <v>7</v>
      </c>
      <c r="F33" s="372">
        <v>6</v>
      </c>
      <c r="G33" s="224"/>
      <c r="H33" s="224"/>
      <c r="I33" s="224"/>
      <c r="J33" s="224"/>
      <c r="K33" s="224"/>
      <c r="L33" s="438">
        <v>35</v>
      </c>
      <c r="M33" s="435">
        <v>84</v>
      </c>
      <c r="N33" s="372">
        <v>3</v>
      </c>
      <c r="O33" s="372">
        <v>13</v>
      </c>
      <c r="P33" s="372">
        <v>4</v>
      </c>
      <c r="Q33" s="372">
        <v>2</v>
      </c>
      <c r="R33" s="224"/>
      <c r="S33" s="224"/>
      <c r="T33" s="224"/>
      <c r="U33" s="224"/>
      <c r="V33" s="224"/>
      <c r="W33" s="438">
        <v>22</v>
      </c>
    </row>
    <row r="34" spans="2:23">
      <c r="B34" s="435">
        <v>32</v>
      </c>
      <c r="C34" s="372">
        <v>5</v>
      </c>
      <c r="D34" s="372">
        <v>11</v>
      </c>
      <c r="E34" s="372">
        <v>16</v>
      </c>
      <c r="F34" s="372">
        <v>2</v>
      </c>
      <c r="G34" s="224"/>
      <c r="H34" s="224"/>
      <c r="I34" s="224"/>
      <c r="J34" s="224"/>
      <c r="K34" s="224"/>
      <c r="L34" s="438">
        <v>34</v>
      </c>
      <c r="M34" s="435">
        <v>85</v>
      </c>
      <c r="N34" s="372">
        <v>4</v>
      </c>
      <c r="O34" s="372">
        <v>10</v>
      </c>
      <c r="P34" s="372">
        <v>4</v>
      </c>
      <c r="Q34" s="372">
        <v>0</v>
      </c>
      <c r="R34" s="224"/>
      <c r="S34" s="224"/>
      <c r="T34" s="224"/>
      <c r="U34" s="224"/>
      <c r="V34" s="224"/>
      <c r="W34" s="438">
        <v>18</v>
      </c>
    </row>
    <row r="35" spans="2:23">
      <c r="B35" s="435">
        <v>33</v>
      </c>
      <c r="C35" s="372">
        <v>7</v>
      </c>
      <c r="D35" s="372">
        <v>13</v>
      </c>
      <c r="E35" s="372">
        <v>11</v>
      </c>
      <c r="F35" s="372">
        <v>5</v>
      </c>
      <c r="G35" s="224"/>
      <c r="H35" s="224"/>
      <c r="I35" s="224"/>
      <c r="J35" s="224"/>
      <c r="K35" s="224"/>
      <c r="L35" s="438">
        <v>36</v>
      </c>
      <c r="M35" s="435">
        <v>86</v>
      </c>
      <c r="N35" s="372">
        <v>1</v>
      </c>
      <c r="O35" s="372">
        <v>2</v>
      </c>
      <c r="P35" s="372">
        <v>4</v>
      </c>
      <c r="Q35" s="372">
        <v>0</v>
      </c>
      <c r="R35" s="224"/>
      <c r="S35" s="224"/>
      <c r="T35" s="224"/>
      <c r="U35" s="224"/>
      <c r="V35" s="224"/>
      <c r="W35" s="438">
        <v>7</v>
      </c>
    </row>
    <row r="36" spans="2:23">
      <c r="B36" s="435">
        <v>34</v>
      </c>
      <c r="C36" s="372">
        <v>14</v>
      </c>
      <c r="D36" s="372">
        <v>15</v>
      </c>
      <c r="E36" s="372">
        <v>19</v>
      </c>
      <c r="F36" s="372">
        <v>6</v>
      </c>
      <c r="G36" s="224"/>
      <c r="H36" s="224"/>
      <c r="I36" s="224"/>
      <c r="J36" s="224"/>
      <c r="K36" s="224"/>
      <c r="L36" s="438">
        <v>54</v>
      </c>
      <c r="M36" s="435">
        <v>87</v>
      </c>
      <c r="N36" s="372">
        <v>1</v>
      </c>
      <c r="O36" s="372">
        <v>7</v>
      </c>
      <c r="P36" s="372">
        <v>7</v>
      </c>
      <c r="Q36" s="372">
        <v>0</v>
      </c>
      <c r="R36" s="224"/>
      <c r="S36" s="224"/>
      <c r="T36" s="224"/>
      <c r="U36" s="224"/>
      <c r="V36" s="224"/>
      <c r="W36" s="438">
        <v>15</v>
      </c>
    </row>
    <row r="37" spans="2:23">
      <c r="B37" s="435">
        <v>35</v>
      </c>
      <c r="C37" s="372">
        <v>11</v>
      </c>
      <c r="D37" s="372">
        <v>18</v>
      </c>
      <c r="E37" s="372">
        <v>19</v>
      </c>
      <c r="F37" s="372">
        <v>6</v>
      </c>
      <c r="G37" s="224"/>
      <c r="H37" s="224"/>
      <c r="I37" s="224"/>
      <c r="J37" s="224"/>
      <c r="K37" s="224"/>
      <c r="L37" s="438">
        <v>54</v>
      </c>
      <c r="M37" s="435">
        <v>88</v>
      </c>
      <c r="N37" s="372">
        <v>3</v>
      </c>
      <c r="O37" s="372">
        <v>3</v>
      </c>
      <c r="P37" s="372">
        <v>7</v>
      </c>
      <c r="Q37" s="372">
        <v>1</v>
      </c>
      <c r="R37" s="224"/>
      <c r="S37" s="224"/>
      <c r="T37" s="224"/>
      <c r="U37" s="224"/>
      <c r="V37" s="224"/>
      <c r="W37" s="438">
        <v>14</v>
      </c>
    </row>
    <row r="38" spans="2:23">
      <c r="B38" s="435">
        <v>36</v>
      </c>
      <c r="C38" s="372">
        <v>7</v>
      </c>
      <c r="D38" s="372">
        <v>14</v>
      </c>
      <c r="E38" s="372">
        <v>21</v>
      </c>
      <c r="F38" s="372">
        <v>5</v>
      </c>
      <c r="G38" s="224"/>
      <c r="H38" s="224"/>
      <c r="I38" s="224"/>
      <c r="J38" s="224"/>
      <c r="K38" s="224"/>
      <c r="L38" s="438">
        <v>47</v>
      </c>
      <c r="M38" s="435">
        <v>89</v>
      </c>
      <c r="N38" s="372">
        <v>3</v>
      </c>
      <c r="O38" s="372">
        <v>11</v>
      </c>
      <c r="P38" s="372">
        <v>0</v>
      </c>
      <c r="Q38" s="372">
        <v>0</v>
      </c>
      <c r="R38" s="224"/>
      <c r="S38" s="224"/>
      <c r="T38" s="224"/>
      <c r="U38" s="224"/>
      <c r="V38" s="224"/>
      <c r="W38" s="438">
        <v>14</v>
      </c>
    </row>
    <row r="39" spans="2:23">
      <c r="B39" s="435">
        <v>37</v>
      </c>
      <c r="C39" s="372">
        <v>11</v>
      </c>
      <c r="D39" s="372">
        <v>11</v>
      </c>
      <c r="E39" s="372">
        <v>26</v>
      </c>
      <c r="F39" s="372">
        <v>6</v>
      </c>
      <c r="G39" s="224"/>
      <c r="H39" s="224"/>
      <c r="I39" s="224"/>
      <c r="J39" s="224"/>
      <c r="K39" s="224"/>
      <c r="L39" s="438">
        <v>54</v>
      </c>
      <c r="M39" s="435">
        <v>90</v>
      </c>
      <c r="N39" s="372">
        <v>2</v>
      </c>
      <c r="O39" s="372">
        <v>3</v>
      </c>
      <c r="P39" s="372">
        <v>5</v>
      </c>
      <c r="Q39" s="372">
        <v>0</v>
      </c>
      <c r="R39" s="224"/>
      <c r="S39" s="224"/>
      <c r="T39" s="224"/>
      <c r="U39" s="224"/>
      <c r="V39" s="224"/>
      <c r="W39" s="438">
        <v>10</v>
      </c>
    </row>
    <row r="40" spans="2:23">
      <c r="B40" s="435">
        <v>38</v>
      </c>
      <c r="C40" s="372">
        <v>8</v>
      </c>
      <c r="D40" s="372">
        <v>23</v>
      </c>
      <c r="E40" s="372">
        <v>17</v>
      </c>
      <c r="F40" s="372">
        <v>10</v>
      </c>
      <c r="G40" s="224"/>
      <c r="H40" s="224"/>
      <c r="I40" s="224"/>
      <c r="J40" s="224"/>
      <c r="K40" s="224"/>
      <c r="L40" s="438">
        <v>58</v>
      </c>
      <c r="M40" s="435">
        <v>91</v>
      </c>
      <c r="N40" s="372">
        <v>2</v>
      </c>
      <c r="O40" s="372">
        <v>6</v>
      </c>
      <c r="P40" s="372">
        <v>3</v>
      </c>
      <c r="Q40" s="372">
        <v>2</v>
      </c>
      <c r="R40" s="224"/>
      <c r="S40" s="224"/>
      <c r="T40" s="224"/>
      <c r="U40" s="224"/>
      <c r="V40" s="224"/>
      <c r="W40" s="438">
        <v>13</v>
      </c>
    </row>
    <row r="41" spans="2:23">
      <c r="B41" s="435">
        <v>39</v>
      </c>
      <c r="C41" s="372">
        <v>7</v>
      </c>
      <c r="D41" s="372">
        <v>23</v>
      </c>
      <c r="E41" s="372">
        <v>16</v>
      </c>
      <c r="F41" s="372">
        <v>6</v>
      </c>
      <c r="G41" s="224"/>
      <c r="H41" s="224"/>
      <c r="I41" s="224"/>
      <c r="J41" s="224"/>
      <c r="K41" s="224"/>
      <c r="L41" s="438">
        <v>52</v>
      </c>
      <c r="M41" s="435">
        <v>92</v>
      </c>
      <c r="N41" s="372">
        <v>3</v>
      </c>
      <c r="O41" s="372">
        <v>1</v>
      </c>
      <c r="P41" s="372">
        <v>2</v>
      </c>
      <c r="Q41" s="372">
        <v>1</v>
      </c>
      <c r="R41" s="224"/>
      <c r="S41" s="224"/>
      <c r="T41" s="224"/>
      <c r="U41" s="224"/>
      <c r="V41" s="224"/>
      <c r="W41" s="438">
        <v>7</v>
      </c>
    </row>
    <row r="42" spans="2:23">
      <c r="B42" s="435">
        <v>40</v>
      </c>
      <c r="C42" s="372">
        <v>8</v>
      </c>
      <c r="D42" s="372">
        <v>20</v>
      </c>
      <c r="E42" s="372">
        <v>17</v>
      </c>
      <c r="F42" s="372">
        <v>3</v>
      </c>
      <c r="G42" s="224"/>
      <c r="H42" s="224"/>
      <c r="I42" s="224"/>
      <c r="J42" s="224"/>
      <c r="K42" s="224"/>
      <c r="L42" s="438">
        <v>48</v>
      </c>
      <c r="M42" s="435">
        <v>93</v>
      </c>
      <c r="N42" s="372">
        <v>5</v>
      </c>
      <c r="O42" s="372">
        <v>4</v>
      </c>
      <c r="P42" s="372">
        <v>2</v>
      </c>
      <c r="Q42" s="372">
        <v>0</v>
      </c>
      <c r="R42" s="224"/>
      <c r="S42" s="224"/>
      <c r="T42" s="224"/>
      <c r="U42" s="224"/>
      <c r="V42" s="224"/>
      <c r="W42" s="438">
        <v>11</v>
      </c>
    </row>
    <row r="43" spans="2:23">
      <c r="B43" s="435">
        <v>41</v>
      </c>
      <c r="C43" s="372">
        <v>10</v>
      </c>
      <c r="D43" s="372">
        <v>14</v>
      </c>
      <c r="E43" s="372">
        <v>19</v>
      </c>
      <c r="F43" s="372">
        <v>3</v>
      </c>
      <c r="G43" s="224"/>
      <c r="H43" s="224"/>
      <c r="I43" s="224"/>
      <c r="J43" s="224"/>
      <c r="K43" s="224"/>
      <c r="L43" s="438">
        <v>46</v>
      </c>
      <c r="M43" s="435">
        <v>94</v>
      </c>
      <c r="N43" s="372">
        <v>1</v>
      </c>
      <c r="O43" s="372">
        <v>3</v>
      </c>
      <c r="P43" s="372">
        <v>0</v>
      </c>
      <c r="Q43" s="372">
        <v>1</v>
      </c>
      <c r="R43" s="224"/>
      <c r="S43" s="224"/>
      <c r="T43" s="224"/>
      <c r="U43" s="224"/>
      <c r="V43" s="224"/>
      <c r="W43" s="438">
        <v>5</v>
      </c>
    </row>
    <row r="44" spans="2:23">
      <c r="B44" s="435">
        <v>42</v>
      </c>
      <c r="C44" s="372">
        <v>7</v>
      </c>
      <c r="D44" s="372">
        <v>25</v>
      </c>
      <c r="E44" s="372">
        <v>13</v>
      </c>
      <c r="F44" s="372">
        <v>5</v>
      </c>
      <c r="G44" s="224"/>
      <c r="H44" s="224"/>
      <c r="I44" s="224"/>
      <c r="J44" s="224"/>
      <c r="K44" s="224"/>
      <c r="L44" s="438">
        <v>50</v>
      </c>
      <c r="M44" s="435">
        <v>95</v>
      </c>
      <c r="N44" s="372">
        <v>1</v>
      </c>
      <c r="O44" s="372">
        <v>2</v>
      </c>
      <c r="P44" s="372">
        <v>3</v>
      </c>
      <c r="Q44" s="372">
        <v>0</v>
      </c>
      <c r="R44" s="224"/>
      <c r="S44" s="224"/>
      <c r="T44" s="224"/>
      <c r="U44" s="224"/>
      <c r="V44" s="224"/>
      <c r="W44" s="438">
        <v>6</v>
      </c>
    </row>
    <row r="45" spans="2:23">
      <c r="B45" s="435">
        <v>43</v>
      </c>
      <c r="C45" s="372">
        <v>3</v>
      </c>
      <c r="D45" s="372">
        <v>22</v>
      </c>
      <c r="E45" s="372">
        <v>20</v>
      </c>
      <c r="F45" s="372">
        <v>2</v>
      </c>
      <c r="G45" s="224"/>
      <c r="H45" s="224"/>
      <c r="I45" s="224"/>
      <c r="J45" s="224"/>
      <c r="K45" s="224"/>
      <c r="L45" s="438">
        <v>47</v>
      </c>
      <c r="M45" s="435">
        <v>96</v>
      </c>
      <c r="N45" s="372">
        <v>1</v>
      </c>
      <c r="O45" s="372">
        <v>1</v>
      </c>
      <c r="P45" s="372">
        <v>4</v>
      </c>
      <c r="Q45" s="372">
        <v>0</v>
      </c>
      <c r="R45" s="224"/>
      <c r="S45" s="224"/>
      <c r="T45" s="224"/>
      <c r="U45" s="224"/>
      <c r="V45" s="224"/>
      <c r="W45" s="438">
        <v>6</v>
      </c>
    </row>
    <row r="46" spans="2:23">
      <c r="B46" s="435">
        <v>44</v>
      </c>
      <c r="C46" s="372">
        <v>10</v>
      </c>
      <c r="D46" s="372">
        <v>19</v>
      </c>
      <c r="E46" s="372">
        <v>16</v>
      </c>
      <c r="F46" s="372">
        <v>1</v>
      </c>
      <c r="G46" s="224"/>
      <c r="H46" s="224"/>
      <c r="I46" s="224"/>
      <c r="J46" s="224"/>
      <c r="K46" s="224"/>
      <c r="L46" s="438">
        <v>46</v>
      </c>
      <c r="M46" s="435">
        <v>97</v>
      </c>
      <c r="N46" s="372">
        <v>0</v>
      </c>
      <c r="O46" s="372">
        <v>1</v>
      </c>
      <c r="P46" s="372">
        <v>1</v>
      </c>
      <c r="Q46" s="372">
        <v>0</v>
      </c>
      <c r="R46" s="224"/>
      <c r="S46" s="224"/>
      <c r="T46" s="224"/>
      <c r="U46" s="224"/>
      <c r="V46" s="224"/>
      <c r="W46" s="438">
        <v>2</v>
      </c>
    </row>
    <row r="47" spans="2:23">
      <c r="B47" s="435">
        <v>45</v>
      </c>
      <c r="C47" s="372">
        <v>9</v>
      </c>
      <c r="D47" s="372">
        <v>21</v>
      </c>
      <c r="E47" s="372">
        <v>16</v>
      </c>
      <c r="F47" s="372">
        <v>7</v>
      </c>
      <c r="G47" s="224"/>
      <c r="H47" s="224"/>
      <c r="I47" s="224"/>
      <c r="J47" s="224"/>
      <c r="K47" s="224"/>
      <c r="L47" s="438">
        <v>53</v>
      </c>
      <c r="M47" s="435">
        <v>98</v>
      </c>
      <c r="N47" s="372">
        <v>2</v>
      </c>
      <c r="O47" s="372">
        <v>1</v>
      </c>
      <c r="P47" s="372">
        <v>0</v>
      </c>
      <c r="Q47" s="372">
        <v>0</v>
      </c>
      <c r="R47" s="224"/>
      <c r="S47" s="224"/>
      <c r="T47" s="224"/>
      <c r="U47" s="224"/>
      <c r="V47" s="224"/>
      <c r="W47" s="438">
        <v>3</v>
      </c>
    </row>
    <row r="48" spans="2:23">
      <c r="B48" s="435">
        <v>46</v>
      </c>
      <c r="C48" s="372">
        <v>8</v>
      </c>
      <c r="D48" s="372">
        <v>22</v>
      </c>
      <c r="E48" s="372">
        <v>11</v>
      </c>
      <c r="F48" s="372">
        <v>4</v>
      </c>
      <c r="G48" s="224"/>
      <c r="H48" s="224"/>
      <c r="I48" s="224"/>
      <c r="J48" s="224"/>
      <c r="K48" s="224"/>
      <c r="L48" s="438">
        <v>45</v>
      </c>
      <c r="M48" s="435">
        <v>99</v>
      </c>
      <c r="N48" s="372">
        <v>0</v>
      </c>
      <c r="O48" s="372">
        <v>0</v>
      </c>
      <c r="P48" s="372">
        <v>0</v>
      </c>
      <c r="Q48" s="372">
        <v>0</v>
      </c>
      <c r="R48" s="224"/>
      <c r="S48" s="224"/>
      <c r="T48" s="224"/>
      <c r="U48" s="224"/>
      <c r="V48" s="224"/>
      <c r="W48" s="438">
        <v>0</v>
      </c>
    </row>
    <row r="49" spans="2:23">
      <c r="B49" s="435">
        <v>47</v>
      </c>
      <c r="C49" s="372">
        <v>9</v>
      </c>
      <c r="D49" s="372">
        <v>22</v>
      </c>
      <c r="E49" s="372">
        <v>17</v>
      </c>
      <c r="F49" s="372">
        <v>5</v>
      </c>
      <c r="G49" s="224"/>
      <c r="H49" s="224"/>
      <c r="I49" s="224"/>
      <c r="J49" s="224"/>
      <c r="K49" s="224"/>
      <c r="L49" s="438">
        <v>53</v>
      </c>
      <c r="M49" s="435">
        <v>100</v>
      </c>
      <c r="N49" s="372">
        <v>0</v>
      </c>
      <c r="O49" s="372">
        <v>0</v>
      </c>
      <c r="P49" s="372">
        <v>0</v>
      </c>
      <c r="Q49" s="372">
        <v>0</v>
      </c>
      <c r="R49" s="224"/>
      <c r="S49" s="224"/>
      <c r="T49" s="224"/>
      <c r="U49" s="224"/>
      <c r="V49" s="224"/>
      <c r="W49" s="438">
        <v>0</v>
      </c>
    </row>
    <row r="50" spans="2:23">
      <c r="B50" s="435">
        <v>48</v>
      </c>
      <c r="C50" s="372">
        <v>6</v>
      </c>
      <c r="D50" s="372">
        <v>18</v>
      </c>
      <c r="E50" s="372">
        <v>15</v>
      </c>
      <c r="F50" s="372">
        <v>6</v>
      </c>
      <c r="G50" s="224"/>
      <c r="H50" s="224"/>
      <c r="I50" s="224"/>
      <c r="J50" s="224"/>
      <c r="K50" s="224"/>
      <c r="L50" s="438">
        <v>45</v>
      </c>
      <c r="M50" s="435">
        <v>101</v>
      </c>
      <c r="N50" s="372">
        <v>0</v>
      </c>
      <c r="O50" s="372">
        <v>0</v>
      </c>
      <c r="P50" s="372">
        <v>0</v>
      </c>
      <c r="Q50" s="372">
        <v>1</v>
      </c>
      <c r="R50" s="224"/>
      <c r="S50" s="224"/>
      <c r="T50" s="224"/>
      <c r="U50" s="224"/>
      <c r="V50" s="224"/>
      <c r="W50" s="438">
        <v>1</v>
      </c>
    </row>
    <row r="51" spans="2:23">
      <c r="B51" s="435">
        <v>49</v>
      </c>
      <c r="C51" s="372">
        <v>9</v>
      </c>
      <c r="D51" s="372">
        <v>20</v>
      </c>
      <c r="E51" s="372">
        <v>23</v>
      </c>
      <c r="F51" s="372">
        <v>3</v>
      </c>
      <c r="G51" s="224"/>
      <c r="H51" s="224"/>
      <c r="I51" s="224"/>
      <c r="J51" s="224"/>
      <c r="K51" s="224"/>
      <c r="L51" s="438">
        <v>55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224"/>
      <c r="S51" s="224"/>
      <c r="T51" s="224"/>
      <c r="U51" s="224"/>
      <c r="V51" s="224"/>
      <c r="W51" s="438">
        <v>0</v>
      </c>
    </row>
    <row r="52" spans="2:23">
      <c r="B52" s="435">
        <v>50</v>
      </c>
      <c r="C52" s="372">
        <v>11</v>
      </c>
      <c r="D52" s="372">
        <v>19</v>
      </c>
      <c r="E52" s="372">
        <v>19</v>
      </c>
      <c r="F52" s="372">
        <v>4</v>
      </c>
      <c r="G52" s="224"/>
      <c r="H52" s="224"/>
      <c r="I52" s="224"/>
      <c r="J52" s="224"/>
      <c r="K52" s="224"/>
      <c r="L52" s="438">
        <v>53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224"/>
      <c r="S52" s="224"/>
      <c r="T52" s="224"/>
      <c r="U52" s="224"/>
      <c r="V52" s="224"/>
      <c r="W52" s="438">
        <v>0</v>
      </c>
    </row>
    <row r="53" spans="2:23">
      <c r="B53" s="435">
        <v>51</v>
      </c>
      <c r="C53" s="372">
        <v>7</v>
      </c>
      <c r="D53" s="372">
        <v>17</v>
      </c>
      <c r="E53" s="372">
        <v>19</v>
      </c>
      <c r="F53" s="372">
        <v>2</v>
      </c>
      <c r="G53" s="224"/>
      <c r="H53" s="224"/>
      <c r="I53" s="224"/>
      <c r="J53" s="224"/>
      <c r="K53" s="224"/>
      <c r="L53" s="438">
        <v>45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224"/>
      <c r="S53" s="224"/>
      <c r="T53" s="224"/>
      <c r="U53" s="224"/>
      <c r="V53" s="224"/>
      <c r="W53" s="438">
        <v>0</v>
      </c>
    </row>
    <row r="54" spans="2:23">
      <c r="B54" s="436">
        <v>52</v>
      </c>
      <c r="C54" s="372">
        <v>12</v>
      </c>
      <c r="D54" s="372">
        <v>16</v>
      </c>
      <c r="E54" s="372">
        <v>20</v>
      </c>
      <c r="F54" s="372">
        <v>4</v>
      </c>
      <c r="G54" s="225"/>
      <c r="H54" s="225"/>
      <c r="I54" s="225"/>
      <c r="J54" s="225"/>
      <c r="K54" s="225"/>
      <c r="L54" s="438">
        <v>52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226"/>
      <c r="S54" s="226"/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561</v>
      </c>
      <c r="O55" s="441">
        <v>1219</v>
      </c>
      <c r="P55" s="441">
        <v>1152</v>
      </c>
      <c r="Q55" s="439">
        <v>290</v>
      </c>
      <c r="R55" s="439"/>
      <c r="S55" s="439"/>
      <c r="T55" s="439"/>
      <c r="U55" s="439"/>
      <c r="V55" s="439"/>
      <c r="W55" s="439">
        <v>3222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B1:W55"/>
  <sheetViews>
    <sheetView view="pageLayout" zoomScale="70" zoomScaleNormal="10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 t="s">
        <v>25</v>
      </c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 t="s">
        <v>25</v>
      </c>
      <c r="T1" s="437"/>
      <c r="U1" s="437"/>
      <c r="V1" s="437"/>
      <c r="W1" s="437" t="s">
        <v>1</v>
      </c>
    </row>
    <row r="2" spans="2:23">
      <c r="B2" s="435" t="s">
        <v>81</v>
      </c>
      <c r="C2" s="372">
        <v>8</v>
      </c>
      <c r="D2" s="372">
        <v>3</v>
      </c>
      <c r="E2" s="372">
        <v>2</v>
      </c>
      <c r="F2" s="372">
        <v>6</v>
      </c>
      <c r="G2" s="372">
        <v>7</v>
      </c>
      <c r="H2" s="372">
        <v>2</v>
      </c>
      <c r="I2" s="224"/>
      <c r="J2" s="224"/>
      <c r="K2" s="224"/>
      <c r="L2" s="438">
        <v>28</v>
      </c>
      <c r="M2" s="435">
        <v>53</v>
      </c>
      <c r="N2" s="372">
        <v>22</v>
      </c>
      <c r="O2" s="372">
        <v>13</v>
      </c>
      <c r="P2" s="372">
        <v>8</v>
      </c>
      <c r="Q2" s="372">
        <v>18</v>
      </c>
      <c r="R2" s="372">
        <v>15</v>
      </c>
      <c r="S2" s="372">
        <v>10</v>
      </c>
      <c r="T2" s="224"/>
      <c r="U2" s="224"/>
      <c r="V2" s="224"/>
      <c r="W2" s="438">
        <v>86</v>
      </c>
    </row>
    <row r="3" spans="2:23">
      <c r="B3" s="435">
        <v>1</v>
      </c>
      <c r="C3" s="372">
        <v>16</v>
      </c>
      <c r="D3" s="372">
        <v>9</v>
      </c>
      <c r="E3" s="372">
        <v>5</v>
      </c>
      <c r="F3" s="372">
        <v>13</v>
      </c>
      <c r="G3" s="372">
        <v>13</v>
      </c>
      <c r="H3" s="372">
        <v>5</v>
      </c>
      <c r="I3" s="224"/>
      <c r="J3" s="224"/>
      <c r="K3" s="224"/>
      <c r="L3" s="438">
        <v>61</v>
      </c>
      <c r="M3" s="435">
        <v>54</v>
      </c>
      <c r="N3" s="372">
        <v>25</v>
      </c>
      <c r="O3" s="372">
        <v>19</v>
      </c>
      <c r="P3" s="372">
        <v>23</v>
      </c>
      <c r="Q3" s="372">
        <v>23</v>
      </c>
      <c r="R3" s="372">
        <v>14</v>
      </c>
      <c r="S3" s="372">
        <v>17</v>
      </c>
      <c r="T3" s="224"/>
      <c r="U3" s="224"/>
      <c r="V3" s="224"/>
      <c r="W3" s="438">
        <v>121</v>
      </c>
    </row>
    <row r="4" spans="2:23">
      <c r="B4" s="435">
        <v>2</v>
      </c>
      <c r="C4" s="372">
        <v>11</v>
      </c>
      <c r="D4" s="372">
        <v>10</v>
      </c>
      <c r="E4" s="372">
        <v>5</v>
      </c>
      <c r="F4" s="372">
        <v>22</v>
      </c>
      <c r="G4" s="372">
        <v>8</v>
      </c>
      <c r="H4" s="372">
        <v>4</v>
      </c>
      <c r="I4" s="224"/>
      <c r="J4" s="224"/>
      <c r="K4" s="224"/>
      <c r="L4" s="438">
        <v>60</v>
      </c>
      <c r="M4" s="435">
        <v>55</v>
      </c>
      <c r="N4" s="372">
        <v>23</v>
      </c>
      <c r="O4" s="372">
        <v>15</v>
      </c>
      <c r="P4" s="372">
        <v>14</v>
      </c>
      <c r="Q4" s="372">
        <v>28</v>
      </c>
      <c r="R4" s="372">
        <v>13</v>
      </c>
      <c r="S4" s="372">
        <v>18</v>
      </c>
      <c r="T4" s="224"/>
      <c r="U4" s="224"/>
      <c r="V4" s="224"/>
      <c r="W4" s="438">
        <v>111</v>
      </c>
    </row>
    <row r="5" spans="2:23">
      <c r="B5" s="435">
        <v>3</v>
      </c>
      <c r="C5" s="372">
        <v>12</v>
      </c>
      <c r="D5" s="372">
        <v>7</v>
      </c>
      <c r="E5" s="372">
        <v>6</v>
      </c>
      <c r="F5" s="372">
        <v>16</v>
      </c>
      <c r="G5" s="372">
        <v>10</v>
      </c>
      <c r="H5" s="372">
        <v>8</v>
      </c>
      <c r="I5" s="224"/>
      <c r="J5" s="224"/>
      <c r="K5" s="224"/>
      <c r="L5" s="438">
        <v>59</v>
      </c>
      <c r="M5" s="435">
        <v>56</v>
      </c>
      <c r="N5" s="372">
        <v>22</v>
      </c>
      <c r="O5" s="372">
        <v>8</v>
      </c>
      <c r="P5" s="372">
        <v>10</v>
      </c>
      <c r="Q5" s="372">
        <v>27</v>
      </c>
      <c r="R5" s="372">
        <v>15</v>
      </c>
      <c r="S5" s="372">
        <v>10</v>
      </c>
      <c r="T5" s="224"/>
      <c r="U5" s="224"/>
      <c r="V5" s="224"/>
      <c r="W5" s="438">
        <v>92</v>
      </c>
    </row>
    <row r="6" spans="2:23">
      <c r="B6" s="435">
        <v>4</v>
      </c>
      <c r="C6" s="372">
        <v>12</v>
      </c>
      <c r="D6" s="372">
        <v>13</v>
      </c>
      <c r="E6" s="372">
        <v>6</v>
      </c>
      <c r="F6" s="372">
        <v>19</v>
      </c>
      <c r="G6" s="372">
        <v>8</v>
      </c>
      <c r="H6" s="372">
        <v>6</v>
      </c>
      <c r="I6" s="224"/>
      <c r="J6" s="224"/>
      <c r="K6" s="224"/>
      <c r="L6" s="438">
        <v>64</v>
      </c>
      <c r="M6" s="435">
        <v>57</v>
      </c>
      <c r="N6" s="372">
        <v>10</v>
      </c>
      <c r="O6" s="372">
        <v>13</v>
      </c>
      <c r="P6" s="372">
        <v>14</v>
      </c>
      <c r="Q6" s="372">
        <v>14</v>
      </c>
      <c r="R6" s="372">
        <v>14</v>
      </c>
      <c r="S6" s="372">
        <v>9</v>
      </c>
      <c r="T6" s="224"/>
      <c r="U6" s="224"/>
      <c r="V6" s="224"/>
      <c r="W6" s="438">
        <v>74</v>
      </c>
    </row>
    <row r="7" spans="2:23">
      <c r="B7" s="435">
        <v>5</v>
      </c>
      <c r="C7" s="372">
        <v>15</v>
      </c>
      <c r="D7" s="372">
        <v>13</v>
      </c>
      <c r="E7" s="372">
        <v>4</v>
      </c>
      <c r="F7" s="372">
        <v>14</v>
      </c>
      <c r="G7" s="372">
        <v>17</v>
      </c>
      <c r="H7" s="372">
        <v>6</v>
      </c>
      <c r="I7" s="224"/>
      <c r="J7" s="224"/>
      <c r="K7" s="224"/>
      <c r="L7" s="438">
        <v>69</v>
      </c>
      <c r="M7" s="435">
        <v>58</v>
      </c>
      <c r="N7" s="372">
        <v>19</v>
      </c>
      <c r="O7" s="372">
        <v>18</v>
      </c>
      <c r="P7" s="372">
        <v>3</v>
      </c>
      <c r="Q7" s="372">
        <v>14</v>
      </c>
      <c r="R7" s="372">
        <v>15</v>
      </c>
      <c r="S7" s="372">
        <v>2</v>
      </c>
      <c r="T7" s="224"/>
      <c r="U7" s="224"/>
      <c r="V7" s="224"/>
      <c r="W7" s="438">
        <v>71</v>
      </c>
    </row>
    <row r="8" spans="2:23">
      <c r="B8" s="435">
        <v>6</v>
      </c>
      <c r="C8" s="372">
        <v>13</v>
      </c>
      <c r="D8" s="372">
        <v>8</v>
      </c>
      <c r="E8" s="372">
        <v>5</v>
      </c>
      <c r="F8" s="372">
        <v>17</v>
      </c>
      <c r="G8" s="372">
        <v>11</v>
      </c>
      <c r="H8" s="372">
        <v>7</v>
      </c>
      <c r="I8" s="224"/>
      <c r="J8" s="224"/>
      <c r="K8" s="224"/>
      <c r="L8" s="438">
        <v>61</v>
      </c>
      <c r="M8" s="435">
        <v>59</v>
      </c>
      <c r="N8" s="372">
        <v>19</v>
      </c>
      <c r="O8" s="372">
        <v>12</v>
      </c>
      <c r="P8" s="372">
        <v>12</v>
      </c>
      <c r="Q8" s="372">
        <v>20</v>
      </c>
      <c r="R8" s="372">
        <v>9</v>
      </c>
      <c r="S8" s="372">
        <v>8</v>
      </c>
      <c r="T8" s="224"/>
      <c r="U8" s="224"/>
      <c r="V8" s="224"/>
      <c r="W8" s="438">
        <v>80</v>
      </c>
    </row>
    <row r="9" spans="2:23">
      <c r="B9" s="435">
        <v>7</v>
      </c>
      <c r="C9" s="372">
        <v>12</v>
      </c>
      <c r="D9" s="372">
        <v>14</v>
      </c>
      <c r="E9" s="372">
        <v>7</v>
      </c>
      <c r="F9" s="372">
        <v>19</v>
      </c>
      <c r="G9" s="372">
        <v>9</v>
      </c>
      <c r="H9" s="372">
        <v>7</v>
      </c>
      <c r="I9" s="224"/>
      <c r="J9" s="224"/>
      <c r="K9" s="224"/>
      <c r="L9" s="438">
        <v>68</v>
      </c>
      <c r="M9" s="435">
        <v>60</v>
      </c>
      <c r="N9" s="372">
        <v>18</v>
      </c>
      <c r="O9" s="372">
        <v>7</v>
      </c>
      <c r="P9" s="372">
        <v>8</v>
      </c>
      <c r="Q9" s="372">
        <v>24</v>
      </c>
      <c r="R9" s="372">
        <v>13</v>
      </c>
      <c r="S9" s="372">
        <v>5</v>
      </c>
      <c r="T9" s="224"/>
      <c r="U9" s="224"/>
      <c r="V9" s="224"/>
      <c r="W9" s="438">
        <v>75</v>
      </c>
    </row>
    <row r="10" spans="2:23">
      <c r="B10" s="435">
        <v>8</v>
      </c>
      <c r="C10" s="372">
        <v>20</v>
      </c>
      <c r="D10" s="372">
        <v>9</v>
      </c>
      <c r="E10" s="372">
        <v>9</v>
      </c>
      <c r="F10" s="372">
        <v>14</v>
      </c>
      <c r="G10" s="372">
        <v>12</v>
      </c>
      <c r="H10" s="372">
        <v>14</v>
      </c>
      <c r="I10" s="224"/>
      <c r="J10" s="224"/>
      <c r="K10" s="224"/>
      <c r="L10" s="438">
        <v>78</v>
      </c>
      <c r="M10" s="435">
        <v>61</v>
      </c>
      <c r="N10" s="372">
        <v>21</v>
      </c>
      <c r="O10" s="372">
        <v>11</v>
      </c>
      <c r="P10" s="372">
        <v>10</v>
      </c>
      <c r="Q10" s="372">
        <v>7</v>
      </c>
      <c r="R10" s="372">
        <v>17</v>
      </c>
      <c r="S10" s="372">
        <v>13</v>
      </c>
      <c r="T10" s="224"/>
      <c r="U10" s="224"/>
      <c r="V10" s="224"/>
      <c r="W10" s="438">
        <v>79</v>
      </c>
    </row>
    <row r="11" spans="2:23">
      <c r="B11" s="435">
        <v>9</v>
      </c>
      <c r="C11" s="372">
        <v>14</v>
      </c>
      <c r="D11" s="372">
        <v>13</v>
      </c>
      <c r="E11" s="372">
        <v>7</v>
      </c>
      <c r="F11" s="372">
        <v>9</v>
      </c>
      <c r="G11" s="372">
        <v>9</v>
      </c>
      <c r="H11" s="372">
        <v>6</v>
      </c>
      <c r="I11" s="224"/>
      <c r="J11" s="224"/>
      <c r="K11" s="224"/>
      <c r="L11" s="438">
        <v>58</v>
      </c>
      <c r="M11" s="435">
        <v>62</v>
      </c>
      <c r="N11" s="372">
        <v>14</v>
      </c>
      <c r="O11" s="372">
        <v>10</v>
      </c>
      <c r="P11" s="372">
        <v>8</v>
      </c>
      <c r="Q11" s="372">
        <v>14</v>
      </c>
      <c r="R11" s="372">
        <v>14</v>
      </c>
      <c r="S11" s="372">
        <v>6</v>
      </c>
      <c r="T11" s="224"/>
      <c r="U11" s="224"/>
      <c r="V11" s="224"/>
      <c r="W11" s="438">
        <v>66</v>
      </c>
    </row>
    <row r="12" spans="2:23">
      <c r="B12" s="435">
        <v>10</v>
      </c>
      <c r="C12" s="372">
        <v>19</v>
      </c>
      <c r="D12" s="372">
        <v>17</v>
      </c>
      <c r="E12" s="372">
        <v>8</v>
      </c>
      <c r="F12" s="372">
        <v>19</v>
      </c>
      <c r="G12" s="372">
        <v>10</v>
      </c>
      <c r="H12" s="372">
        <v>8</v>
      </c>
      <c r="I12" s="224"/>
      <c r="J12" s="224"/>
      <c r="K12" s="224"/>
      <c r="L12" s="438">
        <v>81</v>
      </c>
      <c r="M12" s="435">
        <v>63</v>
      </c>
      <c r="N12" s="372">
        <v>12</v>
      </c>
      <c r="O12" s="372">
        <v>7</v>
      </c>
      <c r="P12" s="372">
        <v>7</v>
      </c>
      <c r="Q12" s="372">
        <v>16</v>
      </c>
      <c r="R12" s="372">
        <v>3</v>
      </c>
      <c r="S12" s="372">
        <v>14</v>
      </c>
      <c r="T12" s="224"/>
      <c r="U12" s="224"/>
      <c r="V12" s="224"/>
      <c r="W12" s="438">
        <v>59</v>
      </c>
    </row>
    <row r="13" spans="2:23">
      <c r="B13" s="435">
        <v>11</v>
      </c>
      <c r="C13" s="372">
        <v>13</v>
      </c>
      <c r="D13" s="372">
        <v>12</v>
      </c>
      <c r="E13" s="372">
        <v>13</v>
      </c>
      <c r="F13" s="372">
        <v>10</v>
      </c>
      <c r="G13" s="372">
        <v>6</v>
      </c>
      <c r="H13" s="372">
        <v>11</v>
      </c>
      <c r="I13" s="224"/>
      <c r="J13" s="224"/>
      <c r="K13" s="224"/>
      <c r="L13" s="438">
        <v>65</v>
      </c>
      <c r="M13" s="435">
        <v>64</v>
      </c>
      <c r="N13" s="372">
        <v>16</v>
      </c>
      <c r="O13" s="372">
        <v>13</v>
      </c>
      <c r="P13" s="372">
        <v>10</v>
      </c>
      <c r="Q13" s="372">
        <v>12</v>
      </c>
      <c r="R13" s="372">
        <v>8</v>
      </c>
      <c r="S13" s="372">
        <v>6</v>
      </c>
      <c r="T13" s="224"/>
      <c r="U13" s="224"/>
      <c r="V13" s="224"/>
      <c r="W13" s="438">
        <v>65</v>
      </c>
    </row>
    <row r="14" spans="2:23">
      <c r="B14" s="435">
        <v>12</v>
      </c>
      <c r="C14" s="372">
        <v>7</v>
      </c>
      <c r="D14" s="372">
        <v>10</v>
      </c>
      <c r="E14" s="372">
        <v>13</v>
      </c>
      <c r="F14" s="372">
        <v>17</v>
      </c>
      <c r="G14" s="372">
        <v>15</v>
      </c>
      <c r="H14" s="372">
        <v>7</v>
      </c>
      <c r="I14" s="224"/>
      <c r="J14" s="224"/>
      <c r="K14" s="224"/>
      <c r="L14" s="438">
        <v>69</v>
      </c>
      <c r="M14" s="435">
        <v>65</v>
      </c>
      <c r="N14" s="372">
        <v>14</v>
      </c>
      <c r="O14" s="372">
        <v>11</v>
      </c>
      <c r="P14" s="372">
        <v>8</v>
      </c>
      <c r="Q14" s="372">
        <v>14</v>
      </c>
      <c r="R14" s="372">
        <v>8</v>
      </c>
      <c r="S14" s="372">
        <v>8</v>
      </c>
      <c r="T14" s="224"/>
      <c r="U14" s="224"/>
      <c r="V14" s="224"/>
      <c r="W14" s="438">
        <v>63</v>
      </c>
    </row>
    <row r="15" spans="2:23">
      <c r="B15" s="435">
        <v>13</v>
      </c>
      <c r="C15" s="372">
        <v>12</v>
      </c>
      <c r="D15" s="372">
        <v>14</v>
      </c>
      <c r="E15" s="372">
        <v>9</v>
      </c>
      <c r="F15" s="372">
        <v>5</v>
      </c>
      <c r="G15" s="372">
        <v>9</v>
      </c>
      <c r="H15" s="372">
        <v>5</v>
      </c>
      <c r="I15" s="224"/>
      <c r="J15" s="224"/>
      <c r="K15" s="224"/>
      <c r="L15" s="438">
        <v>54</v>
      </c>
      <c r="M15" s="435">
        <v>66</v>
      </c>
      <c r="N15" s="372">
        <v>16</v>
      </c>
      <c r="O15" s="372">
        <v>5</v>
      </c>
      <c r="P15" s="372">
        <v>10</v>
      </c>
      <c r="Q15" s="372">
        <v>26</v>
      </c>
      <c r="R15" s="372">
        <v>10</v>
      </c>
      <c r="S15" s="372">
        <v>6</v>
      </c>
      <c r="T15" s="224"/>
      <c r="U15" s="224"/>
      <c r="V15" s="224"/>
      <c r="W15" s="438">
        <v>73</v>
      </c>
    </row>
    <row r="16" spans="2:23">
      <c r="B16" s="435">
        <v>14</v>
      </c>
      <c r="C16" s="372">
        <v>6</v>
      </c>
      <c r="D16" s="372">
        <v>11</v>
      </c>
      <c r="E16" s="372">
        <v>8</v>
      </c>
      <c r="F16" s="372">
        <v>14</v>
      </c>
      <c r="G16" s="372">
        <v>11</v>
      </c>
      <c r="H16" s="372">
        <v>9</v>
      </c>
      <c r="I16" s="224"/>
      <c r="J16" s="224"/>
      <c r="K16" s="224"/>
      <c r="L16" s="438">
        <v>59</v>
      </c>
      <c r="M16" s="435">
        <v>67</v>
      </c>
      <c r="N16" s="372">
        <v>14</v>
      </c>
      <c r="O16" s="372">
        <v>12</v>
      </c>
      <c r="P16" s="372">
        <v>8</v>
      </c>
      <c r="Q16" s="372">
        <v>17</v>
      </c>
      <c r="R16" s="372">
        <v>10</v>
      </c>
      <c r="S16" s="372">
        <v>10</v>
      </c>
      <c r="T16" s="224"/>
      <c r="U16" s="224"/>
      <c r="V16" s="224"/>
      <c r="W16" s="438">
        <v>71</v>
      </c>
    </row>
    <row r="17" spans="2:23">
      <c r="B17" s="435">
        <v>15</v>
      </c>
      <c r="C17" s="372">
        <v>12</v>
      </c>
      <c r="D17" s="372">
        <v>14</v>
      </c>
      <c r="E17" s="372">
        <v>6</v>
      </c>
      <c r="F17" s="372">
        <v>14</v>
      </c>
      <c r="G17" s="372">
        <v>11</v>
      </c>
      <c r="H17" s="372">
        <v>6</v>
      </c>
      <c r="I17" s="224"/>
      <c r="J17" s="224"/>
      <c r="K17" s="224"/>
      <c r="L17" s="438">
        <v>63</v>
      </c>
      <c r="M17" s="435">
        <v>68</v>
      </c>
      <c r="N17" s="372">
        <v>19</v>
      </c>
      <c r="O17" s="372">
        <v>11</v>
      </c>
      <c r="P17" s="372">
        <v>4</v>
      </c>
      <c r="Q17" s="372">
        <v>19</v>
      </c>
      <c r="R17" s="372">
        <v>11</v>
      </c>
      <c r="S17" s="372">
        <v>13</v>
      </c>
      <c r="T17" s="224"/>
      <c r="U17" s="224"/>
      <c r="V17" s="224"/>
      <c r="W17" s="438">
        <v>77</v>
      </c>
    </row>
    <row r="18" spans="2:23">
      <c r="B18" s="435">
        <v>16</v>
      </c>
      <c r="C18" s="372">
        <v>12</v>
      </c>
      <c r="D18" s="372">
        <v>17</v>
      </c>
      <c r="E18" s="372">
        <v>4</v>
      </c>
      <c r="F18" s="372">
        <v>7</v>
      </c>
      <c r="G18" s="372">
        <v>13</v>
      </c>
      <c r="H18" s="372">
        <v>3</v>
      </c>
      <c r="I18" s="224"/>
      <c r="J18" s="224"/>
      <c r="K18" s="224"/>
      <c r="L18" s="438">
        <v>56</v>
      </c>
      <c r="M18" s="435">
        <v>69</v>
      </c>
      <c r="N18" s="372">
        <v>20</v>
      </c>
      <c r="O18" s="372">
        <v>11</v>
      </c>
      <c r="P18" s="372">
        <v>6</v>
      </c>
      <c r="Q18" s="372">
        <v>21</v>
      </c>
      <c r="R18" s="372">
        <v>16</v>
      </c>
      <c r="S18" s="372">
        <v>10</v>
      </c>
      <c r="T18" s="224"/>
      <c r="U18" s="224"/>
      <c r="V18" s="224"/>
      <c r="W18" s="438">
        <v>84</v>
      </c>
    </row>
    <row r="19" spans="2:23">
      <c r="B19" s="435">
        <v>17</v>
      </c>
      <c r="C19" s="372">
        <v>11</v>
      </c>
      <c r="D19" s="372">
        <v>10</v>
      </c>
      <c r="E19" s="372">
        <v>9</v>
      </c>
      <c r="F19" s="372">
        <v>13</v>
      </c>
      <c r="G19" s="372">
        <v>11</v>
      </c>
      <c r="H19" s="372">
        <v>5</v>
      </c>
      <c r="I19" s="224"/>
      <c r="J19" s="224"/>
      <c r="K19" s="224"/>
      <c r="L19" s="438">
        <v>59</v>
      </c>
      <c r="M19" s="435">
        <v>70</v>
      </c>
      <c r="N19" s="372">
        <v>19</v>
      </c>
      <c r="O19" s="372">
        <v>14</v>
      </c>
      <c r="P19" s="372">
        <v>12</v>
      </c>
      <c r="Q19" s="372">
        <v>16</v>
      </c>
      <c r="R19" s="372">
        <v>15</v>
      </c>
      <c r="S19" s="372">
        <v>11</v>
      </c>
      <c r="T19" s="224"/>
      <c r="U19" s="224"/>
      <c r="V19" s="224"/>
      <c r="W19" s="438">
        <v>87</v>
      </c>
    </row>
    <row r="20" spans="2:23">
      <c r="B20" s="435">
        <v>18</v>
      </c>
      <c r="C20" s="372">
        <v>7</v>
      </c>
      <c r="D20" s="372">
        <v>9</v>
      </c>
      <c r="E20" s="372">
        <v>16</v>
      </c>
      <c r="F20" s="372">
        <v>6</v>
      </c>
      <c r="G20" s="372">
        <v>17</v>
      </c>
      <c r="H20" s="372">
        <v>8</v>
      </c>
      <c r="I20" s="224"/>
      <c r="J20" s="224"/>
      <c r="K20" s="224"/>
      <c r="L20" s="438">
        <v>63</v>
      </c>
      <c r="M20" s="435">
        <v>71</v>
      </c>
      <c r="N20" s="372">
        <v>23</v>
      </c>
      <c r="O20" s="372">
        <v>7</v>
      </c>
      <c r="P20" s="372">
        <v>9</v>
      </c>
      <c r="Q20" s="372">
        <v>21</v>
      </c>
      <c r="R20" s="372">
        <v>12</v>
      </c>
      <c r="S20" s="372">
        <v>6</v>
      </c>
      <c r="T20" s="224"/>
      <c r="U20" s="224"/>
      <c r="V20" s="224"/>
      <c r="W20" s="438">
        <v>78</v>
      </c>
    </row>
    <row r="21" spans="2:23">
      <c r="B21" s="435">
        <v>19</v>
      </c>
      <c r="C21" s="372">
        <v>7</v>
      </c>
      <c r="D21" s="372">
        <v>7</v>
      </c>
      <c r="E21" s="372">
        <v>30</v>
      </c>
      <c r="F21" s="372">
        <v>8</v>
      </c>
      <c r="G21" s="372">
        <v>14</v>
      </c>
      <c r="H21" s="372">
        <v>7</v>
      </c>
      <c r="I21" s="224"/>
      <c r="J21" s="224"/>
      <c r="K21" s="224"/>
      <c r="L21" s="438">
        <v>73</v>
      </c>
      <c r="M21" s="435">
        <v>72</v>
      </c>
      <c r="N21" s="372">
        <v>23</v>
      </c>
      <c r="O21" s="372">
        <v>11</v>
      </c>
      <c r="P21" s="372">
        <v>6</v>
      </c>
      <c r="Q21" s="372">
        <v>19</v>
      </c>
      <c r="R21" s="372">
        <v>14</v>
      </c>
      <c r="S21" s="372">
        <v>16</v>
      </c>
      <c r="T21" s="224"/>
      <c r="U21" s="224"/>
      <c r="V21" s="224"/>
      <c r="W21" s="438">
        <v>89</v>
      </c>
    </row>
    <row r="22" spans="2:23">
      <c r="B22" s="435">
        <v>20</v>
      </c>
      <c r="C22" s="372">
        <v>21</v>
      </c>
      <c r="D22" s="372">
        <v>13</v>
      </c>
      <c r="E22" s="372">
        <v>33</v>
      </c>
      <c r="F22" s="372">
        <v>19</v>
      </c>
      <c r="G22" s="372">
        <v>8</v>
      </c>
      <c r="H22" s="372">
        <v>5</v>
      </c>
      <c r="I22" s="224"/>
      <c r="J22" s="224"/>
      <c r="K22" s="224"/>
      <c r="L22" s="438">
        <v>99</v>
      </c>
      <c r="M22" s="435">
        <v>73</v>
      </c>
      <c r="N22" s="372">
        <v>16</v>
      </c>
      <c r="O22" s="372">
        <v>9</v>
      </c>
      <c r="P22" s="372">
        <v>10</v>
      </c>
      <c r="Q22" s="372">
        <v>22</v>
      </c>
      <c r="R22" s="372">
        <v>5</v>
      </c>
      <c r="S22" s="372">
        <v>14</v>
      </c>
      <c r="T22" s="224"/>
      <c r="U22" s="224"/>
      <c r="V22" s="224"/>
      <c r="W22" s="438">
        <v>76</v>
      </c>
    </row>
    <row r="23" spans="2:23">
      <c r="B23" s="435">
        <v>21</v>
      </c>
      <c r="C23" s="372">
        <v>15</v>
      </c>
      <c r="D23" s="372">
        <v>10</v>
      </c>
      <c r="E23" s="372">
        <v>46</v>
      </c>
      <c r="F23" s="372">
        <v>21</v>
      </c>
      <c r="G23" s="372">
        <v>17</v>
      </c>
      <c r="H23" s="372">
        <v>11</v>
      </c>
      <c r="I23" s="224"/>
      <c r="J23" s="224"/>
      <c r="K23" s="224"/>
      <c r="L23" s="438">
        <v>120</v>
      </c>
      <c r="M23" s="435">
        <v>74</v>
      </c>
      <c r="N23" s="372">
        <v>17</v>
      </c>
      <c r="O23" s="372">
        <v>11</v>
      </c>
      <c r="P23" s="372">
        <v>6</v>
      </c>
      <c r="Q23" s="372">
        <v>9</v>
      </c>
      <c r="R23" s="372">
        <v>12</v>
      </c>
      <c r="S23" s="372">
        <v>5</v>
      </c>
      <c r="T23" s="224"/>
      <c r="U23" s="224"/>
      <c r="V23" s="224"/>
      <c r="W23" s="438">
        <v>60</v>
      </c>
    </row>
    <row r="24" spans="2:23">
      <c r="B24" s="435">
        <v>22</v>
      </c>
      <c r="C24" s="372">
        <v>13</v>
      </c>
      <c r="D24" s="372">
        <v>8</v>
      </c>
      <c r="E24" s="372">
        <v>18</v>
      </c>
      <c r="F24" s="372">
        <v>21</v>
      </c>
      <c r="G24" s="372">
        <v>9</v>
      </c>
      <c r="H24" s="372">
        <v>8</v>
      </c>
      <c r="I24" s="224"/>
      <c r="J24" s="224"/>
      <c r="K24" s="224"/>
      <c r="L24" s="438">
        <v>77</v>
      </c>
      <c r="M24" s="435">
        <v>75</v>
      </c>
      <c r="N24" s="372">
        <v>16</v>
      </c>
      <c r="O24" s="372">
        <v>11</v>
      </c>
      <c r="P24" s="372">
        <v>3</v>
      </c>
      <c r="Q24" s="372">
        <v>21</v>
      </c>
      <c r="R24" s="372">
        <v>11</v>
      </c>
      <c r="S24" s="372">
        <v>10</v>
      </c>
      <c r="T24" s="224"/>
      <c r="U24" s="224"/>
      <c r="V24" s="224"/>
      <c r="W24" s="438">
        <v>72</v>
      </c>
    </row>
    <row r="25" spans="2:23">
      <c r="B25" s="435">
        <v>23</v>
      </c>
      <c r="C25" s="372">
        <v>11</v>
      </c>
      <c r="D25" s="372">
        <v>16</v>
      </c>
      <c r="E25" s="372">
        <v>14</v>
      </c>
      <c r="F25" s="372">
        <v>22</v>
      </c>
      <c r="G25" s="372">
        <v>7</v>
      </c>
      <c r="H25" s="372">
        <v>11</v>
      </c>
      <c r="I25" s="224"/>
      <c r="J25" s="224"/>
      <c r="K25" s="224"/>
      <c r="L25" s="438">
        <v>81</v>
      </c>
      <c r="M25" s="435">
        <v>76</v>
      </c>
      <c r="N25" s="372">
        <v>21</v>
      </c>
      <c r="O25" s="372">
        <v>9</v>
      </c>
      <c r="P25" s="372">
        <v>6</v>
      </c>
      <c r="Q25" s="372">
        <v>8</v>
      </c>
      <c r="R25" s="372">
        <v>14</v>
      </c>
      <c r="S25" s="372">
        <v>4</v>
      </c>
      <c r="T25" s="224"/>
      <c r="U25" s="224"/>
      <c r="V25" s="224"/>
      <c r="W25" s="438">
        <v>62</v>
      </c>
    </row>
    <row r="26" spans="2:23">
      <c r="B26" s="435">
        <v>24</v>
      </c>
      <c r="C26" s="372">
        <v>10</v>
      </c>
      <c r="D26" s="372">
        <v>11</v>
      </c>
      <c r="E26" s="372">
        <v>17</v>
      </c>
      <c r="F26" s="372">
        <v>23</v>
      </c>
      <c r="G26" s="372">
        <v>9</v>
      </c>
      <c r="H26" s="372">
        <v>14</v>
      </c>
      <c r="I26" s="224"/>
      <c r="J26" s="224"/>
      <c r="K26" s="224"/>
      <c r="L26" s="438">
        <v>84</v>
      </c>
      <c r="M26" s="435">
        <v>77</v>
      </c>
      <c r="N26" s="372">
        <v>14</v>
      </c>
      <c r="O26" s="372">
        <v>12</v>
      </c>
      <c r="P26" s="372">
        <v>6</v>
      </c>
      <c r="Q26" s="372">
        <v>8</v>
      </c>
      <c r="R26" s="372">
        <v>5</v>
      </c>
      <c r="S26" s="372">
        <v>4</v>
      </c>
      <c r="T26" s="224"/>
      <c r="U26" s="224"/>
      <c r="V26" s="224"/>
      <c r="W26" s="438">
        <v>49</v>
      </c>
    </row>
    <row r="27" spans="2:23">
      <c r="B27" s="435">
        <v>25</v>
      </c>
      <c r="C27" s="372">
        <v>15</v>
      </c>
      <c r="D27" s="372">
        <v>8</v>
      </c>
      <c r="E27" s="372">
        <v>9</v>
      </c>
      <c r="F27" s="372">
        <v>17</v>
      </c>
      <c r="G27" s="372">
        <v>9</v>
      </c>
      <c r="H27" s="372">
        <v>10</v>
      </c>
      <c r="I27" s="224"/>
      <c r="J27" s="224"/>
      <c r="K27" s="224"/>
      <c r="L27" s="438">
        <v>68</v>
      </c>
      <c r="M27" s="435">
        <v>78</v>
      </c>
      <c r="N27" s="372">
        <v>18</v>
      </c>
      <c r="O27" s="372">
        <v>16</v>
      </c>
      <c r="P27" s="372">
        <v>2</v>
      </c>
      <c r="Q27" s="372">
        <v>11</v>
      </c>
      <c r="R27" s="372">
        <v>6</v>
      </c>
      <c r="S27" s="372">
        <v>8</v>
      </c>
      <c r="T27" s="224"/>
      <c r="U27" s="224"/>
      <c r="V27" s="224"/>
      <c r="W27" s="438">
        <v>61</v>
      </c>
    </row>
    <row r="28" spans="2:23">
      <c r="B28" s="435">
        <v>26</v>
      </c>
      <c r="C28" s="372">
        <v>11</v>
      </c>
      <c r="D28" s="372">
        <v>12</v>
      </c>
      <c r="E28" s="372">
        <v>11</v>
      </c>
      <c r="F28" s="372">
        <v>23</v>
      </c>
      <c r="G28" s="372">
        <v>10</v>
      </c>
      <c r="H28" s="372">
        <v>6</v>
      </c>
      <c r="I28" s="224"/>
      <c r="J28" s="224"/>
      <c r="K28" s="224"/>
      <c r="L28" s="438">
        <v>73</v>
      </c>
      <c r="M28" s="435">
        <v>79</v>
      </c>
      <c r="N28" s="372">
        <v>16</v>
      </c>
      <c r="O28" s="372">
        <v>10</v>
      </c>
      <c r="P28" s="372">
        <v>2</v>
      </c>
      <c r="Q28" s="372">
        <v>8</v>
      </c>
      <c r="R28" s="372">
        <v>7</v>
      </c>
      <c r="S28" s="372">
        <v>6</v>
      </c>
      <c r="T28" s="224"/>
      <c r="U28" s="224"/>
      <c r="V28" s="224"/>
      <c r="W28" s="438">
        <v>49</v>
      </c>
    </row>
    <row r="29" spans="2:23">
      <c r="B29" s="435">
        <v>27</v>
      </c>
      <c r="C29" s="372">
        <v>14</v>
      </c>
      <c r="D29" s="372">
        <v>10</v>
      </c>
      <c r="E29" s="372">
        <v>16</v>
      </c>
      <c r="F29" s="372">
        <v>16</v>
      </c>
      <c r="G29" s="372">
        <v>8</v>
      </c>
      <c r="H29" s="372">
        <v>5</v>
      </c>
      <c r="I29" s="224"/>
      <c r="J29" s="224"/>
      <c r="K29" s="224"/>
      <c r="L29" s="438">
        <v>69</v>
      </c>
      <c r="M29" s="435">
        <v>80</v>
      </c>
      <c r="N29" s="372">
        <v>7</v>
      </c>
      <c r="O29" s="372">
        <v>8</v>
      </c>
      <c r="P29" s="372">
        <v>5</v>
      </c>
      <c r="Q29" s="372">
        <v>11</v>
      </c>
      <c r="R29" s="372">
        <v>5</v>
      </c>
      <c r="S29" s="372">
        <v>4</v>
      </c>
      <c r="T29" s="224"/>
      <c r="U29" s="224"/>
      <c r="V29" s="224"/>
      <c r="W29" s="438">
        <v>40</v>
      </c>
    </row>
    <row r="30" spans="2:23">
      <c r="B30" s="435">
        <v>28</v>
      </c>
      <c r="C30" s="372">
        <v>16</v>
      </c>
      <c r="D30" s="372">
        <v>7</v>
      </c>
      <c r="E30" s="372">
        <v>4</v>
      </c>
      <c r="F30" s="372">
        <v>14</v>
      </c>
      <c r="G30" s="372">
        <v>7</v>
      </c>
      <c r="H30" s="372">
        <v>3</v>
      </c>
      <c r="I30" s="224"/>
      <c r="J30" s="224"/>
      <c r="K30" s="224"/>
      <c r="L30" s="438">
        <v>51</v>
      </c>
      <c r="M30" s="435">
        <v>81</v>
      </c>
      <c r="N30" s="372">
        <v>9</v>
      </c>
      <c r="O30" s="372">
        <v>1</v>
      </c>
      <c r="P30" s="372">
        <v>2</v>
      </c>
      <c r="Q30" s="372">
        <v>14</v>
      </c>
      <c r="R30" s="372">
        <v>7</v>
      </c>
      <c r="S30" s="372">
        <v>4</v>
      </c>
      <c r="T30" s="224"/>
      <c r="U30" s="224"/>
      <c r="V30" s="224"/>
      <c r="W30" s="438">
        <v>37</v>
      </c>
    </row>
    <row r="31" spans="2:23">
      <c r="B31" s="435">
        <v>29</v>
      </c>
      <c r="C31" s="372">
        <v>13</v>
      </c>
      <c r="D31" s="372">
        <v>8</v>
      </c>
      <c r="E31" s="372">
        <v>10</v>
      </c>
      <c r="F31" s="372">
        <v>6</v>
      </c>
      <c r="G31" s="372">
        <v>10</v>
      </c>
      <c r="H31" s="372">
        <v>10</v>
      </c>
      <c r="I31" s="224"/>
      <c r="J31" s="224"/>
      <c r="K31" s="224"/>
      <c r="L31" s="438">
        <v>57</v>
      </c>
      <c r="M31" s="435">
        <v>82</v>
      </c>
      <c r="N31" s="372">
        <v>12</v>
      </c>
      <c r="O31" s="372">
        <v>4</v>
      </c>
      <c r="P31" s="372">
        <v>1</v>
      </c>
      <c r="Q31" s="372">
        <v>10</v>
      </c>
      <c r="R31" s="372">
        <v>7</v>
      </c>
      <c r="S31" s="372">
        <v>6</v>
      </c>
      <c r="T31" s="224"/>
      <c r="U31" s="224"/>
      <c r="V31" s="224"/>
      <c r="W31" s="438">
        <v>40</v>
      </c>
    </row>
    <row r="32" spans="2:23">
      <c r="B32" s="435">
        <v>30</v>
      </c>
      <c r="C32" s="372">
        <v>16</v>
      </c>
      <c r="D32" s="372">
        <v>6</v>
      </c>
      <c r="E32" s="372">
        <v>8</v>
      </c>
      <c r="F32" s="372">
        <v>14</v>
      </c>
      <c r="G32" s="372">
        <v>7</v>
      </c>
      <c r="H32" s="372">
        <v>6</v>
      </c>
      <c r="I32" s="224"/>
      <c r="J32" s="224"/>
      <c r="K32" s="224"/>
      <c r="L32" s="438">
        <v>57</v>
      </c>
      <c r="M32" s="435">
        <v>83</v>
      </c>
      <c r="N32" s="372">
        <v>5</v>
      </c>
      <c r="O32" s="372">
        <v>4</v>
      </c>
      <c r="P32" s="372">
        <v>5</v>
      </c>
      <c r="Q32" s="372">
        <v>6</v>
      </c>
      <c r="R32" s="372">
        <v>6</v>
      </c>
      <c r="S32" s="372">
        <v>6</v>
      </c>
      <c r="T32" s="224"/>
      <c r="U32" s="224"/>
      <c r="V32" s="224"/>
      <c r="W32" s="438">
        <v>32</v>
      </c>
    </row>
    <row r="33" spans="2:23">
      <c r="B33" s="435">
        <v>31</v>
      </c>
      <c r="C33" s="372">
        <v>14</v>
      </c>
      <c r="D33" s="372">
        <v>11</v>
      </c>
      <c r="E33" s="372">
        <v>7</v>
      </c>
      <c r="F33" s="372">
        <v>9</v>
      </c>
      <c r="G33" s="372">
        <v>14</v>
      </c>
      <c r="H33" s="372">
        <v>14</v>
      </c>
      <c r="I33" s="224"/>
      <c r="J33" s="224"/>
      <c r="K33" s="224"/>
      <c r="L33" s="438">
        <v>69</v>
      </c>
      <c r="M33" s="435">
        <v>84</v>
      </c>
      <c r="N33" s="372">
        <v>14</v>
      </c>
      <c r="O33" s="372">
        <v>4</v>
      </c>
      <c r="P33" s="372">
        <v>5</v>
      </c>
      <c r="Q33" s="372">
        <v>6</v>
      </c>
      <c r="R33" s="372">
        <v>6</v>
      </c>
      <c r="S33" s="372">
        <v>6</v>
      </c>
      <c r="T33" s="224"/>
      <c r="U33" s="224"/>
      <c r="V33" s="224"/>
      <c r="W33" s="438">
        <v>41</v>
      </c>
    </row>
    <row r="34" spans="2:23">
      <c r="B34" s="435">
        <v>32</v>
      </c>
      <c r="C34" s="372">
        <v>23</v>
      </c>
      <c r="D34" s="372">
        <v>11</v>
      </c>
      <c r="E34" s="372">
        <v>6</v>
      </c>
      <c r="F34" s="372">
        <v>9</v>
      </c>
      <c r="G34" s="372">
        <v>9</v>
      </c>
      <c r="H34" s="372">
        <v>10</v>
      </c>
      <c r="I34" s="224"/>
      <c r="J34" s="224"/>
      <c r="K34" s="224"/>
      <c r="L34" s="438">
        <v>68</v>
      </c>
      <c r="M34" s="435">
        <v>85</v>
      </c>
      <c r="N34" s="372">
        <v>5</v>
      </c>
      <c r="O34" s="372">
        <v>3</v>
      </c>
      <c r="P34" s="372">
        <v>3</v>
      </c>
      <c r="Q34" s="372">
        <v>6</v>
      </c>
      <c r="R34" s="372">
        <v>9</v>
      </c>
      <c r="S34" s="372">
        <v>3</v>
      </c>
      <c r="T34" s="224"/>
      <c r="U34" s="224"/>
      <c r="V34" s="224"/>
      <c r="W34" s="438">
        <v>29</v>
      </c>
    </row>
    <row r="35" spans="2:23">
      <c r="B35" s="435">
        <v>33</v>
      </c>
      <c r="C35" s="372">
        <v>21</v>
      </c>
      <c r="D35" s="372">
        <v>20</v>
      </c>
      <c r="E35" s="372">
        <v>11</v>
      </c>
      <c r="F35" s="372">
        <v>12</v>
      </c>
      <c r="G35" s="372">
        <v>13</v>
      </c>
      <c r="H35" s="372">
        <v>10</v>
      </c>
      <c r="I35" s="224"/>
      <c r="J35" s="224"/>
      <c r="K35" s="224"/>
      <c r="L35" s="438">
        <v>87</v>
      </c>
      <c r="M35" s="435">
        <v>86</v>
      </c>
      <c r="N35" s="372">
        <v>6</v>
      </c>
      <c r="O35" s="372">
        <v>4</v>
      </c>
      <c r="P35" s="372">
        <v>1</v>
      </c>
      <c r="Q35" s="372">
        <v>8</v>
      </c>
      <c r="R35" s="372">
        <v>4</v>
      </c>
      <c r="S35" s="372">
        <v>2</v>
      </c>
      <c r="T35" s="224"/>
      <c r="U35" s="224"/>
      <c r="V35" s="224"/>
      <c r="W35" s="438">
        <v>25</v>
      </c>
    </row>
    <row r="36" spans="2:23">
      <c r="B36" s="435">
        <v>34</v>
      </c>
      <c r="C36" s="372">
        <v>16</v>
      </c>
      <c r="D36" s="372">
        <v>12</v>
      </c>
      <c r="E36" s="372">
        <v>6</v>
      </c>
      <c r="F36" s="372">
        <v>21</v>
      </c>
      <c r="G36" s="372">
        <v>12</v>
      </c>
      <c r="H36" s="372">
        <v>10</v>
      </c>
      <c r="I36" s="224"/>
      <c r="J36" s="224"/>
      <c r="K36" s="224"/>
      <c r="L36" s="438">
        <v>77</v>
      </c>
      <c r="M36" s="435">
        <v>87</v>
      </c>
      <c r="N36" s="372">
        <v>8</v>
      </c>
      <c r="O36" s="372">
        <v>5</v>
      </c>
      <c r="P36" s="372">
        <v>2</v>
      </c>
      <c r="Q36" s="372">
        <v>10</v>
      </c>
      <c r="R36" s="372">
        <v>6</v>
      </c>
      <c r="S36" s="372">
        <v>3</v>
      </c>
      <c r="T36" s="224"/>
      <c r="U36" s="224"/>
      <c r="V36" s="224"/>
      <c r="W36" s="438">
        <v>34</v>
      </c>
    </row>
    <row r="37" spans="2:23">
      <c r="B37" s="435">
        <v>35</v>
      </c>
      <c r="C37" s="372">
        <v>11</v>
      </c>
      <c r="D37" s="372">
        <v>12</v>
      </c>
      <c r="E37" s="372">
        <v>6</v>
      </c>
      <c r="F37" s="372">
        <v>14</v>
      </c>
      <c r="G37" s="372">
        <v>13</v>
      </c>
      <c r="H37" s="372">
        <v>7</v>
      </c>
      <c r="I37" s="224"/>
      <c r="J37" s="224"/>
      <c r="K37" s="224"/>
      <c r="L37" s="438">
        <v>63</v>
      </c>
      <c r="M37" s="435">
        <v>88</v>
      </c>
      <c r="N37" s="372">
        <v>7</v>
      </c>
      <c r="O37" s="372">
        <v>1</v>
      </c>
      <c r="P37" s="372">
        <v>1</v>
      </c>
      <c r="Q37" s="372">
        <v>5</v>
      </c>
      <c r="R37" s="372">
        <v>8</v>
      </c>
      <c r="S37" s="372">
        <v>4</v>
      </c>
      <c r="T37" s="224"/>
      <c r="U37" s="224"/>
      <c r="V37" s="224"/>
      <c r="W37" s="438">
        <v>26</v>
      </c>
    </row>
    <row r="38" spans="2:23">
      <c r="B38" s="435">
        <v>36</v>
      </c>
      <c r="C38" s="372">
        <v>18</v>
      </c>
      <c r="D38" s="372">
        <v>7</v>
      </c>
      <c r="E38" s="372">
        <v>12</v>
      </c>
      <c r="F38" s="372">
        <v>19</v>
      </c>
      <c r="G38" s="372">
        <v>7</v>
      </c>
      <c r="H38" s="372">
        <v>10</v>
      </c>
      <c r="I38" s="224"/>
      <c r="J38" s="224"/>
      <c r="K38" s="224"/>
      <c r="L38" s="438">
        <v>73</v>
      </c>
      <c r="M38" s="435">
        <v>89</v>
      </c>
      <c r="N38" s="372">
        <v>1</v>
      </c>
      <c r="O38" s="372">
        <v>2</v>
      </c>
      <c r="P38" s="372">
        <v>3</v>
      </c>
      <c r="Q38" s="372">
        <v>9</v>
      </c>
      <c r="R38" s="372">
        <v>4</v>
      </c>
      <c r="S38" s="372">
        <v>3</v>
      </c>
      <c r="T38" s="224"/>
      <c r="U38" s="224"/>
      <c r="V38" s="224"/>
      <c r="W38" s="438">
        <v>22</v>
      </c>
    </row>
    <row r="39" spans="2:23">
      <c r="B39" s="435">
        <v>37</v>
      </c>
      <c r="C39" s="372">
        <v>19</v>
      </c>
      <c r="D39" s="372">
        <v>14</v>
      </c>
      <c r="E39" s="372">
        <v>8</v>
      </c>
      <c r="F39" s="372">
        <v>22</v>
      </c>
      <c r="G39" s="372">
        <v>18</v>
      </c>
      <c r="H39" s="372">
        <v>6</v>
      </c>
      <c r="I39" s="224"/>
      <c r="J39" s="224"/>
      <c r="K39" s="224"/>
      <c r="L39" s="438">
        <v>87</v>
      </c>
      <c r="M39" s="435">
        <v>90</v>
      </c>
      <c r="N39" s="372">
        <v>6</v>
      </c>
      <c r="O39" s="372">
        <v>1</v>
      </c>
      <c r="P39" s="372">
        <v>2</v>
      </c>
      <c r="Q39" s="372">
        <v>5</v>
      </c>
      <c r="R39" s="372">
        <v>0</v>
      </c>
      <c r="S39" s="372">
        <v>1</v>
      </c>
      <c r="T39" s="224"/>
      <c r="U39" s="224"/>
      <c r="V39" s="224"/>
      <c r="W39" s="438">
        <v>15</v>
      </c>
    </row>
    <row r="40" spans="2:23">
      <c r="B40" s="435">
        <v>38</v>
      </c>
      <c r="C40" s="372">
        <v>22</v>
      </c>
      <c r="D40" s="372">
        <v>14</v>
      </c>
      <c r="E40" s="372">
        <v>11</v>
      </c>
      <c r="F40" s="372">
        <v>29</v>
      </c>
      <c r="G40" s="372">
        <v>7</v>
      </c>
      <c r="H40" s="372">
        <v>5</v>
      </c>
      <c r="I40" s="224"/>
      <c r="J40" s="224"/>
      <c r="K40" s="224"/>
      <c r="L40" s="438">
        <v>88</v>
      </c>
      <c r="M40" s="435">
        <v>91</v>
      </c>
      <c r="N40" s="372">
        <v>3</v>
      </c>
      <c r="O40" s="372">
        <v>1</v>
      </c>
      <c r="P40" s="372">
        <v>1</v>
      </c>
      <c r="Q40" s="372">
        <v>7</v>
      </c>
      <c r="R40" s="372">
        <v>4</v>
      </c>
      <c r="S40" s="372">
        <v>1</v>
      </c>
      <c r="T40" s="224"/>
      <c r="U40" s="224"/>
      <c r="V40" s="224"/>
      <c r="W40" s="438">
        <v>17</v>
      </c>
    </row>
    <row r="41" spans="2:23">
      <c r="B41" s="435">
        <v>39</v>
      </c>
      <c r="C41" s="372">
        <v>19</v>
      </c>
      <c r="D41" s="372">
        <v>15</v>
      </c>
      <c r="E41" s="372">
        <v>4</v>
      </c>
      <c r="F41" s="372">
        <v>24</v>
      </c>
      <c r="G41" s="372">
        <v>9</v>
      </c>
      <c r="H41" s="372">
        <v>9</v>
      </c>
      <c r="I41" s="224"/>
      <c r="J41" s="224"/>
      <c r="K41" s="224"/>
      <c r="L41" s="438">
        <v>80</v>
      </c>
      <c r="M41" s="435">
        <v>92</v>
      </c>
      <c r="N41" s="372">
        <v>0</v>
      </c>
      <c r="O41" s="372">
        <v>2</v>
      </c>
      <c r="P41" s="372">
        <v>1</v>
      </c>
      <c r="Q41" s="372">
        <v>2</v>
      </c>
      <c r="R41" s="372">
        <v>2</v>
      </c>
      <c r="S41" s="372">
        <v>2</v>
      </c>
      <c r="T41" s="224"/>
      <c r="U41" s="224"/>
      <c r="V41" s="224"/>
      <c r="W41" s="438">
        <v>9</v>
      </c>
    </row>
    <row r="42" spans="2:23">
      <c r="B42" s="435">
        <v>40</v>
      </c>
      <c r="C42" s="372">
        <v>22</v>
      </c>
      <c r="D42" s="372">
        <v>14</v>
      </c>
      <c r="E42" s="372">
        <v>7</v>
      </c>
      <c r="F42" s="372">
        <v>32</v>
      </c>
      <c r="G42" s="372">
        <v>21</v>
      </c>
      <c r="H42" s="372">
        <v>9</v>
      </c>
      <c r="I42" s="224"/>
      <c r="J42" s="224"/>
      <c r="K42" s="224"/>
      <c r="L42" s="438">
        <v>105</v>
      </c>
      <c r="M42" s="435">
        <v>93</v>
      </c>
      <c r="N42" s="372">
        <v>1</v>
      </c>
      <c r="O42" s="372">
        <v>0</v>
      </c>
      <c r="P42" s="372">
        <v>1</v>
      </c>
      <c r="Q42" s="372">
        <v>1</v>
      </c>
      <c r="R42" s="372">
        <v>1</v>
      </c>
      <c r="S42" s="372">
        <v>1</v>
      </c>
      <c r="T42" s="224"/>
      <c r="U42" s="224"/>
      <c r="V42" s="224"/>
      <c r="W42" s="438">
        <v>5</v>
      </c>
    </row>
    <row r="43" spans="2:23">
      <c r="B43" s="435">
        <v>41</v>
      </c>
      <c r="C43" s="372">
        <v>26</v>
      </c>
      <c r="D43" s="372">
        <v>14</v>
      </c>
      <c r="E43" s="372">
        <v>14</v>
      </c>
      <c r="F43" s="372">
        <v>34</v>
      </c>
      <c r="G43" s="372">
        <v>13</v>
      </c>
      <c r="H43" s="372">
        <v>13</v>
      </c>
      <c r="I43" s="224"/>
      <c r="J43" s="224"/>
      <c r="K43" s="224"/>
      <c r="L43" s="438">
        <v>114</v>
      </c>
      <c r="M43" s="435">
        <v>94</v>
      </c>
      <c r="N43" s="372">
        <v>1</v>
      </c>
      <c r="O43" s="372">
        <v>2</v>
      </c>
      <c r="P43" s="372">
        <v>1</v>
      </c>
      <c r="Q43" s="372">
        <v>2</v>
      </c>
      <c r="R43" s="372">
        <v>0</v>
      </c>
      <c r="S43" s="372">
        <v>2</v>
      </c>
      <c r="T43" s="224"/>
      <c r="U43" s="224"/>
      <c r="V43" s="224"/>
      <c r="W43" s="438">
        <v>8</v>
      </c>
    </row>
    <row r="44" spans="2:23">
      <c r="B44" s="435">
        <v>42</v>
      </c>
      <c r="C44" s="372">
        <v>24</v>
      </c>
      <c r="D44" s="372">
        <v>12</v>
      </c>
      <c r="E44" s="372">
        <v>6</v>
      </c>
      <c r="F44" s="372">
        <v>20</v>
      </c>
      <c r="G44" s="372">
        <v>19</v>
      </c>
      <c r="H44" s="372">
        <v>16</v>
      </c>
      <c r="I44" s="224"/>
      <c r="J44" s="224"/>
      <c r="K44" s="224"/>
      <c r="L44" s="438">
        <v>97</v>
      </c>
      <c r="M44" s="435">
        <v>95</v>
      </c>
      <c r="N44" s="372">
        <v>1</v>
      </c>
      <c r="O44" s="372">
        <v>1</v>
      </c>
      <c r="P44" s="372">
        <v>0</v>
      </c>
      <c r="Q44" s="372">
        <v>0</v>
      </c>
      <c r="R44" s="372">
        <v>0</v>
      </c>
      <c r="S44" s="372">
        <v>1</v>
      </c>
      <c r="T44" s="224"/>
      <c r="U44" s="224"/>
      <c r="V44" s="224"/>
      <c r="W44" s="438">
        <v>3</v>
      </c>
    </row>
    <row r="45" spans="2:23">
      <c r="B45" s="435">
        <v>43</v>
      </c>
      <c r="C45" s="372">
        <v>24</v>
      </c>
      <c r="D45" s="372">
        <v>18</v>
      </c>
      <c r="E45" s="372">
        <v>5</v>
      </c>
      <c r="F45" s="372">
        <v>25</v>
      </c>
      <c r="G45" s="372">
        <v>11</v>
      </c>
      <c r="H45" s="372">
        <v>15</v>
      </c>
      <c r="I45" s="224"/>
      <c r="J45" s="224"/>
      <c r="K45" s="224"/>
      <c r="L45" s="438">
        <v>98</v>
      </c>
      <c r="M45" s="435">
        <v>96</v>
      </c>
      <c r="N45" s="372">
        <v>0</v>
      </c>
      <c r="O45" s="372">
        <v>0</v>
      </c>
      <c r="P45" s="372">
        <v>0</v>
      </c>
      <c r="Q45" s="372">
        <v>2</v>
      </c>
      <c r="R45" s="372">
        <v>0</v>
      </c>
      <c r="S45" s="372">
        <v>1</v>
      </c>
      <c r="T45" s="224"/>
      <c r="U45" s="224"/>
      <c r="V45" s="224"/>
      <c r="W45" s="438">
        <v>3</v>
      </c>
    </row>
    <row r="46" spans="2:23">
      <c r="B46" s="435">
        <v>44</v>
      </c>
      <c r="C46" s="372">
        <v>25</v>
      </c>
      <c r="D46" s="372">
        <v>14</v>
      </c>
      <c r="E46" s="372">
        <v>16</v>
      </c>
      <c r="F46" s="372">
        <v>20</v>
      </c>
      <c r="G46" s="372">
        <v>21</v>
      </c>
      <c r="H46" s="372">
        <v>12</v>
      </c>
      <c r="I46" s="224"/>
      <c r="J46" s="224"/>
      <c r="K46" s="224"/>
      <c r="L46" s="438">
        <v>108</v>
      </c>
      <c r="M46" s="435">
        <v>97</v>
      </c>
      <c r="N46" s="372">
        <v>0</v>
      </c>
      <c r="O46" s="372">
        <v>0</v>
      </c>
      <c r="P46" s="372">
        <v>0</v>
      </c>
      <c r="Q46" s="372">
        <v>1</v>
      </c>
      <c r="R46" s="372">
        <v>0</v>
      </c>
      <c r="S46" s="372">
        <v>0</v>
      </c>
      <c r="T46" s="224"/>
      <c r="U46" s="224"/>
      <c r="V46" s="224"/>
      <c r="W46" s="438">
        <v>1</v>
      </c>
    </row>
    <row r="47" spans="2:23">
      <c r="B47" s="435">
        <v>45</v>
      </c>
      <c r="C47" s="372">
        <v>20</v>
      </c>
      <c r="D47" s="372">
        <v>20</v>
      </c>
      <c r="E47" s="372">
        <v>15</v>
      </c>
      <c r="F47" s="372">
        <v>27</v>
      </c>
      <c r="G47" s="372">
        <v>18</v>
      </c>
      <c r="H47" s="372">
        <v>12</v>
      </c>
      <c r="I47" s="224"/>
      <c r="J47" s="224"/>
      <c r="K47" s="224"/>
      <c r="L47" s="438">
        <v>112</v>
      </c>
      <c r="M47" s="435">
        <v>98</v>
      </c>
      <c r="N47" s="372">
        <v>0</v>
      </c>
      <c r="O47" s="372">
        <v>0</v>
      </c>
      <c r="P47" s="372">
        <v>0</v>
      </c>
      <c r="Q47" s="372">
        <v>1</v>
      </c>
      <c r="R47" s="372">
        <v>0</v>
      </c>
      <c r="S47" s="372">
        <v>0</v>
      </c>
      <c r="T47" s="224"/>
      <c r="U47" s="224"/>
      <c r="V47" s="224"/>
      <c r="W47" s="438">
        <v>1</v>
      </c>
    </row>
    <row r="48" spans="2:23">
      <c r="B48" s="435">
        <v>46</v>
      </c>
      <c r="C48" s="372">
        <v>22</v>
      </c>
      <c r="D48" s="372">
        <v>9</v>
      </c>
      <c r="E48" s="372">
        <v>16</v>
      </c>
      <c r="F48" s="372">
        <v>18</v>
      </c>
      <c r="G48" s="372">
        <v>28</v>
      </c>
      <c r="H48" s="372">
        <v>19</v>
      </c>
      <c r="I48" s="224"/>
      <c r="J48" s="224"/>
      <c r="K48" s="224"/>
      <c r="L48" s="438">
        <v>112</v>
      </c>
      <c r="M48" s="435">
        <v>99</v>
      </c>
      <c r="N48" s="372">
        <v>0</v>
      </c>
      <c r="O48" s="372">
        <v>0</v>
      </c>
      <c r="P48" s="372">
        <v>0</v>
      </c>
      <c r="Q48" s="372">
        <v>1</v>
      </c>
      <c r="R48" s="372">
        <v>0</v>
      </c>
      <c r="S48" s="372">
        <v>0</v>
      </c>
      <c r="T48" s="224"/>
      <c r="U48" s="224"/>
      <c r="V48" s="224"/>
      <c r="W48" s="438">
        <v>1</v>
      </c>
    </row>
    <row r="49" spans="2:23">
      <c r="B49" s="435">
        <v>47</v>
      </c>
      <c r="C49" s="372">
        <v>31</v>
      </c>
      <c r="D49" s="372">
        <v>18</v>
      </c>
      <c r="E49" s="372">
        <v>18</v>
      </c>
      <c r="F49" s="372">
        <v>22</v>
      </c>
      <c r="G49" s="372">
        <v>12</v>
      </c>
      <c r="H49" s="372">
        <v>18</v>
      </c>
      <c r="I49" s="224"/>
      <c r="J49" s="224"/>
      <c r="K49" s="224"/>
      <c r="L49" s="438">
        <v>119</v>
      </c>
      <c r="M49" s="435">
        <v>100</v>
      </c>
      <c r="N49" s="372">
        <v>0</v>
      </c>
      <c r="O49" s="372">
        <v>0</v>
      </c>
      <c r="P49" s="372">
        <v>0</v>
      </c>
      <c r="Q49" s="372">
        <v>0</v>
      </c>
      <c r="R49" s="372">
        <v>0</v>
      </c>
      <c r="S49" s="372">
        <v>0</v>
      </c>
      <c r="T49" s="224"/>
      <c r="U49" s="224"/>
      <c r="V49" s="224"/>
      <c r="W49" s="438">
        <v>0</v>
      </c>
    </row>
    <row r="50" spans="2:23">
      <c r="B50" s="435">
        <v>48</v>
      </c>
      <c r="C50" s="372">
        <v>31</v>
      </c>
      <c r="D50" s="372">
        <v>14</v>
      </c>
      <c r="E50" s="372">
        <v>21</v>
      </c>
      <c r="F50" s="372">
        <v>22</v>
      </c>
      <c r="G50" s="372">
        <v>28</v>
      </c>
      <c r="H50" s="372">
        <v>15</v>
      </c>
      <c r="I50" s="224"/>
      <c r="J50" s="224"/>
      <c r="K50" s="224"/>
      <c r="L50" s="438">
        <v>131</v>
      </c>
      <c r="M50" s="435">
        <v>101</v>
      </c>
      <c r="N50" s="372">
        <v>0</v>
      </c>
      <c r="O50" s="372">
        <v>0</v>
      </c>
      <c r="P50" s="372">
        <v>0</v>
      </c>
      <c r="Q50" s="372">
        <v>0</v>
      </c>
      <c r="R50" s="372">
        <v>0</v>
      </c>
      <c r="S50" s="372">
        <v>0</v>
      </c>
      <c r="T50" s="224"/>
      <c r="U50" s="224"/>
      <c r="V50" s="224"/>
      <c r="W50" s="438">
        <v>0</v>
      </c>
    </row>
    <row r="51" spans="2:23">
      <c r="B51" s="435">
        <v>49</v>
      </c>
      <c r="C51" s="372">
        <v>25</v>
      </c>
      <c r="D51" s="372">
        <v>24</v>
      </c>
      <c r="E51" s="372">
        <v>12</v>
      </c>
      <c r="F51" s="372">
        <v>23</v>
      </c>
      <c r="G51" s="372">
        <v>20</v>
      </c>
      <c r="H51" s="372">
        <v>11</v>
      </c>
      <c r="I51" s="224"/>
      <c r="J51" s="224"/>
      <c r="K51" s="224"/>
      <c r="L51" s="438">
        <v>115</v>
      </c>
      <c r="M51" s="435">
        <v>102</v>
      </c>
      <c r="N51" s="372">
        <v>0</v>
      </c>
      <c r="O51" s="372">
        <v>0</v>
      </c>
      <c r="P51" s="372">
        <v>0</v>
      </c>
      <c r="Q51" s="372">
        <v>0</v>
      </c>
      <c r="R51" s="372">
        <v>0</v>
      </c>
      <c r="S51" s="372">
        <v>0</v>
      </c>
      <c r="T51" s="224"/>
      <c r="U51" s="224"/>
      <c r="V51" s="224"/>
      <c r="W51" s="438">
        <v>0</v>
      </c>
    </row>
    <row r="52" spans="2:23">
      <c r="B52" s="435">
        <v>50</v>
      </c>
      <c r="C52" s="372">
        <v>21</v>
      </c>
      <c r="D52" s="372">
        <v>14</v>
      </c>
      <c r="E52" s="372">
        <v>19</v>
      </c>
      <c r="F52" s="372">
        <v>23</v>
      </c>
      <c r="G52" s="372">
        <v>16</v>
      </c>
      <c r="H52" s="372">
        <v>10</v>
      </c>
      <c r="I52" s="224"/>
      <c r="J52" s="224"/>
      <c r="K52" s="224"/>
      <c r="L52" s="438">
        <v>103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372">
        <v>0</v>
      </c>
      <c r="S52" s="372">
        <v>0</v>
      </c>
      <c r="T52" s="224"/>
      <c r="U52" s="224"/>
      <c r="V52" s="224"/>
      <c r="W52" s="438">
        <v>0</v>
      </c>
    </row>
    <row r="53" spans="2:23">
      <c r="B53" s="435">
        <v>51</v>
      </c>
      <c r="C53" s="372">
        <v>33</v>
      </c>
      <c r="D53" s="372">
        <v>15</v>
      </c>
      <c r="E53" s="372">
        <v>16</v>
      </c>
      <c r="F53" s="372">
        <v>20</v>
      </c>
      <c r="G53" s="372">
        <v>17</v>
      </c>
      <c r="H53" s="372">
        <v>14</v>
      </c>
      <c r="I53" s="224"/>
      <c r="J53" s="224"/>
      <c r="K53" s="224"/>
      <c r="L53" s="438">
        <v>115</v>
      </c>
      <c r="M53" s="434" t="s">
        <v>52</v>
      </c>
      <c r="N53" s="372">
        <v>0</v>
      </c>
      <c r="O53" s="372">
        <v>0</v>
      </c>
      <c r="P53" s="372">
        <v>0</v>
      </c>
      <c r="Q53" s="372">
        <v>0</v>
      </c>
      <c r="R53" s="372">
        <v>0</v>
      </c>
      <c r="S53" s="372">
        <v>0</v>
      </c>
      <c r="T53" s="224"/>
      <c r="U53" s="224"/>
      <c r="V53" s="224"/>
      <c r="W53" s="438">
        <v>0</v>
      </c>
    </row>
    <row r="54" spans="2:23">
      <c r="B54" s="436">
        <v>52</v>
      </c>
      <c r="C54" s="372">
        <v>31</v>
      </c>
      <c r="D54" s="372">
        <v>12</v>
      </c>
      <c r="E54" s="372">
        <v>20</v>
      </c>
      <c r="F54" s="372">
        <v>14</v>
      </c>
      <c r="G54" s="372">
        <v>18</v>
      </c>
      <c r="H54" s="372">
        <v>14</v>
      </c>
      <c r="I54" s="225"/>
      <c r="J54" s="225"/>
      <c r="K54" s="225"/>
      <c r="L54" s="438">
        <v>109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372">
        <v>0</v>
      </c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1465</v>
      </c>
      <c r="O55" s="441">
        <v>992</v>
      </c>
      <c r="P55" s="441">
        <v>873</v>
      </c>
      <c r="Q55" s="441">
        <v>1481</v>
      </c>
      <c r="R55" s="441">
        <v>1041</v>
      </c>
      <c r="S55" s="439">
        <v>781</v>
      </c>
      <c r="T55" s="439"/>
      <c r="U55" s="439"/>
      <c r="V55" s="439"/>
      <c r="W55" s="439">
        <v>6633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B1:W55"/>
  <sheetViews>
    <sheetView view="pageLayout" zoomScale="70" zoomScaleNormal="90" zoomScalePageLayoutView="70" workbookViewId="0">
      <selection activeCell="B1" sqref="B1"/>
    </sheetView>
  </sheetViews>
  <sheetFormatPr defaultColWidth="7.625" defaultRowHeight="13.5"/>
  <cols>
    <col min="1" max="1" width="7.625" style="49"/>
    <col min="2" max="2" width="7.625" style="50" customWidth="1"/>
    <col min="3" max="12" width="7.625" style="51" customWidth="1"/>
    <col min="13" max="16384" width="7.625" style="49"/>
  </cols>
  <sheetData>
    <row r="1" spans="2:23">
      <c r="B1" s="434" t="s">
        <v>55</v>
      </c>
      <c r="C1" s="437" t="s">
        <v>40</v>
      </c>
      <c r="D1" s="437" t="s">
        <v>21</v>
      </c>
      <c r="E1" s="437" t="s">
        <v>22</v>
      </c>
      <c r="F1" s="437" t="s">
        <v>23</v>
      </c>
      <c r="G1" s="437" t="s">
        <v>24</v>
      </c>
      <c r="H1" s="437" t="s">
        <v>25</v>
      </c>
      <c r="I1" s="437"/>
      <c r="J1" s="437"/>
      <c r="K1" s="437"/>
      <c r="L1" s="437" t="s">
        <v>1</v>
      </c>
      <c r="M1" s="434" t="s">
        <v>55</v>
      </c>
      <c r="N1" s="437" t="s">
        <v>40</v>
      </c>
      <c r="O1" s="437" t="s">
        <v>21</v>
      </c>
      <c r="P1" s="437" t="s">
        <v>22</v>
      </c>
      <c r="Q1" s="437" t="s">
        <v>23</v>
      </c>
      <c r="R1" s="437" t="s">
        <v>24</v>
      </c>
      <c r="S1" s="437" t="s">
        <v>25</v>
      </c>
      <c r="T1" s="437"/>
      <c r="U1" s="437"/>
      <c r="V1" s="437"/>
      <c r="W1" s="437" t="s">
        <v>1</v>
      </c>
    </row>
    <row r="2" spans="2:23">
      <c r="B2" s="435" t="s">
        <v>81</v>
      </c>
      <c r="C2" s="372">
        <v>6</v>
      </c>
      <c r="D2" s="372">
        <v>5</v>
      </c>
      <c r="E2" s="372">
        <v>3</v>
      </c>
      <c r="F2" s="372">
        <v>1</v>
      </c>
      <c r="G2" s="372">
        <v>4</v>
      </c>
      <c r="H2" s="372">
        <v>3</v>
      </c>
      <c r="I2" s="224"/>
      <c r="J2" s="224"/>
      <c r="K2" s="224"/>
      <c r="L2" s="438">
        <v>22</v>
      </c>
      <c r="M2" s="435">
        <v>53</v>
      </c>
      <c r="N2" s="372">
        <v>18</v>
      </c>
      <c r="O2" s="372">
        <v>17</v>
      </c>
      <c r="P2" s="372">
        <v>12</v>
      </c>
      <c r="Q2" s="372">
        <v>14</v>
      </c>
      <c r="R2" s="372">
        <v>11</v>
      </c>
      <c r="S2" s="372">
        <v>11</v>
      </c>
      <c r="T2" s="224"/>
      <c r="U2" s="224"/>
      <c r="V2" s="224"/>
      <c r="W2" s="438">
        <v>83</v>
      </c>
    </row>
    <row r="3" spans="2:23">
      <c r="B3" s="435">
        <v>1</v>
      </c>
      <c r="C3" s="372">
        <v>7</v>
      </c>
      <c r="D3" s="372">
        <v>6</v>
      </c>
      <c r="E3" s="372">
        <v>4</v>
      </c>
      <c r="F3" s="372">
        <v>19</v>
      </c>
      <c r="G3" s="372">
        <v>5</v>
      </c>
      <c r="H3" s="372">
        <v>4</v>
      </c>
      <c r="I3" s="224"/>
      <c r="J3" s="224"/>
      <c r="K3" s="224"/>
      <c r="L3" s="438">
        <v>45</v>
      </c>
      <c r="M3" s="435">
        <v>54</v>
      </c>
      <c r="N3" s="372">
        <v>20</v>
      </c>
      <c r="O3" s="372">
        <v>18</v>
      </c>
      <c r="P3" s="372">
        <v>9</v>
      </c>
      <c r="Q3" s="372">
        <v>18</v>
      </c>
      <c r="R3" s="372">
        <v>22</v>
      </c>
      <c r="S3" s="372">
        <v>17</v>
      </c>
      <c r="T3" s="224"/>
      <c r="U3" s="224"/>
      <c r="V3" s="224"/>
      <c r="W3" s="438">
        <v>104</v>
      </c>
    </row>
    <row r="4" spans="2:23">
      <c r="B4" s="435">
        <v>2</v>
      </c>
      <c r="C4" s="372">
        <v>8</v>
      </c>
      <c r="D4" s="372">
        <v>11</v>
      </c>
      <c r="E4" s="372">
        <v>2</v>
      </c>
      <c r="F4" s="372">
        <v>13</v>
      </c>
      <c r="G4" s="372">
        <v>13</v>
      </c>
      <c r="H4" s="372">
        <v>4</v>
      </c>
      <c r="I4" s="224"/>
      <c r="J4" s="224"/>
      <c r="K4" s="224"/>
      <c r="L4" s="438">
        <v>51</v>
      </c>
      <c r="M4" s="435">
        <v>55</v>
      </c>
      <c r="N4" s="372">
        <v>20</v>
      </c>
      <c r="O4" s="372">
        <v>11</v>
      </c>
      <c r="P4" s="372">
        <v>11</v>
      </c>
      <c r="Q4" s="372">
        <v>27</v>
      </c>
      <c r="R4" s="372">
        <v>14</v>
      </c>
      <c r="S4" s="372">
        <v>7</v>
      </c>
      <c r="T4" s="224"/>
      <c r="U4" s="224"/>
      <c r="V4" s="224"/>
      <c r="W4" s="438">
        <v>90</v>
      </c>
    </row>
    <row r="5" spans="2:23">
      <c r="B5" s="435">
        <v>3</v>
      </c>
      <c r="C5" s="372">
        <v>12</v>
      </c>
      <c r="D5" s="372">
        <v>9</v>
      </c>
      <c r="E5" s="372">
        <v>11</v>
      </c>
      <c r="F5" s="372">
        <v>13</v>
      </c>
      <c r="G5" s="372">
        <v>8</v>
      </c>
      <c r="H5" s="372">
        <v>4</v>
      </c>
      <c r="I5" s="224"/>
      <c r="J5" s="224"/>
      <c r="K5" s="224"/>
      <c r="L5" s="438">
        <v>57</v>
      </c>
      <c r="M5" s="435">
        <v>56</v>
      </c>
      <c r="N5" s="372">
        <v>19</v>
      </c>
      <c r="O5" s="372">
        <v>12</v>
      </c>
      <c r="P5" s="372">
        <v>13</v>
      </c>
      <c r="Q5" s="372">
        <v>18</v>
      </c>
      <c r="R5" s="372">
        <v>12</v>
      </c>
      <c r="S5" s="372">
        <v>12</v>
      </c>
      <c r="T5" s="224"/>
      <c r="U5" s="224"/>
      <c r="V5" s="224"/>
      <c r="W5" s="438">
        <v>86</v>
      </c>
    </row>
    <row r="6" spans="2:23">
      <c r="B6" s="435">
        <v>4</v>
      </c>
      <c r="C6" s="372">
        <v>10</v>
      </c>
      <c r="D6" s="372">
        <v>11</v>
      </c>
      <c r="E6" s="372">
        <v>6</v>
      </c>
      <c r="F6" s="372">
        <v>20</v>
      </c>
      <c r="G6" s="372">
        <v>10</v>
      </c>
      <c r="H6" s="372">
        <v>4</v>
      </c>
      <c r="I6" s="224"/>
      <c r="J6" s="224"/>
      <c r="K6" s="224"/>
      <c r="L6" s="438">
        <v>61</v>
      </c>
      <c r="M6" s="435">
        <v>57</v>
      </c>
      <c r="N6" s="372">
        <v>15</v>
      </c>
      <c r="O6" s="372">
        <v>10</v>
      </c>
      <c r="P6" s="372">
        <v>12</v>
      </c>
      <c r="Q6" s="372">
        <v>16</v>
      </c>
      <c r="R6" s="372">
        <v>14</v>
      </c>
      <c r="S6" s="372">
        <v>9</v>
      </c>
      <c r="T6" s="224"/>
      <c r="U6" s="224"/>
      <c r="V6" s="224"/>
      <c r="W6" s="438">
        <v>76</v>
      </c>
    </row>
    <row r="7" spans="2:23">
      <c r="B7" s="435">
        <v>5</v>
      </c>
      <c r="C7" s="372">
        <v>10</v>
      </c>
      <c r="D7" s="372">
        <v>11</v>
      </c>
      <c r="E7" s="372">
        <v>12</v>
      </c>
      <c r="F7" s="372">
        <v>14</v>
      </c>
      <c r="G7" s="372">
        <v>11</v>
      </c>
      <c r="H7" s="372">
        <v>11</v>
      </c>
      <c r="I7" s="224"/>
      <c r="J7" s="224"/>
      <c r="K7" s="224"/>
      <c r="L7" s="438">
        <v>69</v>
      </c>
      <c r="M7" s="435">
        <v>58</v>
      </c>
      <c r="N7" s="372">
        <v>13</v>
      </c>
      <c r="O7" s="372">
        <v>8</v>
      </c>
      <c r="P7" s="372">
        <v>12</v>
      </c>
      <c r="Q7" s="372">
        <v>18</v>
      </c>
      <c r="R7" s="372">
        <v>15</v>
      </c>
      <c r="S7" s="372">
        <v>10</v>
      </c>
      <c r="T7" s="224"/>
      <c r="U7" s="224"/>
      <c r="V7" s="224"/>
      <c r="W7" s="438">
        <v>76</v>
      </c>
    </row>
    <row r="8" spans="2:23">
      <c r="B8" s="435">
        <v>6</v>
      </c>
      <c r="C8" s="372">
        <v>19</v>
      </c>
      <c r="D8" s="372">
        <v>6</v>
      </c>
      <c r="E8" s="372">
        <v>7</v>
      </c>
      <c r="F8" s="372">
        <v>20</v>
      </c>
      <c r="G8" s="372">
        <v>4</v>
      </c>
      <c r="H8" s="372">
        <v>6</v>
      </c>
      <c r="I8" s="224"/>
      <c r="J8" s="224"/>
      <c r="K8" s="224"/>
      <c r="L8" s="438">
        <v>62</v>
      </c>
      <c r="M8" s="435">
        <v>59</v>
      </c>
      <c r="N8" s="372">
        <v>17</v>
      </c>
      <c r="O8" s="372">
        <v>15</v>
      </c>
      <c r="P8" s="372">
        <v>6</v>
      </c>
      <c r="Q8" s="372">
        <v>24</v>
      </c>
      <c r="R8" s="372">
        <v>9</v>
      </c>
      <c r="S8" s="372">
        <v>9</v>
      </c>
      <c r="T8" s="224"/>
      <c r="U8" s="224"/>
      <c r="V8" s="224"/>
      <c r="W8" s="438">
        <v>80</v>
      </c>
    </row>
    <row r="9" spans="2:23">
      <c r="B9" s="435">
        <v>7</v>
      </c>
      <c r="C9" s="372">
        <v>11</v>
      </c>
      <c r="D9" s="372">
        <v>11</v>
      </c>
      <c r="E9" s="372">
        <v>7</v>
      </c>
      <c r="F9" s="372">
        <v>17</v>
      </c>
      <c r="G9" s="372">
        <v>11</v>
      </c>
      <c r="H9" s="372">
        <v>12</v>
      </c>
      <c r="I9" s="224"/>
      <c r="J9" s="224"/>
      <c r="K9" s="224"/>
      <c r="L9" s="438">
        <v>69</v>
      </c>
      <c r="M9" s="435">
        <v>60</v>
      </c>
      <c r="N9" s="372">
        <v>11</v>
      </c>
      <c r="O9" s="372">
        <v>8</v>
      </c>
      <c r="P9" s="372">
        <v>10</v>
      </c>
      <c r="Q9" s="372">
        <v>9</v>
      </c>
      <c r="R9" s="372">
        <v>11</v>
      </c>
      <c r="S9" s="372">
        <v>8</v>
      </c>
      <c r="T9" s="224"/>
      <c r="U9" s="224"/>
      <c r="V9" s="224"/>
      <c r="W9" s="438">
        <v>57</v>
      </c>
    </row>
    <row r="10" spans="2:23">
      <c r="B10" s="435">
        <v>8</v>
      </c>
      <c r="C10" s="372">
        <v>14</v>
      </c>
      <c r="D10" s="372">
        <v>8</v>
      </c>
      <c r="E10" s="372">
        <v>8</v>
      </c>
      <c r="F10" s="372">
        <v>18</v>
      </c>
      <c r="G10" s="372">
        <v>13</v>
      </c>
      <c r="H10" s="372">
        <v>7</v>
      </c>
      <c r="I10" s="224"/>
      <c r="J10" s="224"/>
      <c r="K10" s="224"/>
      <c r="L10" s="438">
        <v>68</v>
      </c>
      <c r="M10" s="435">
        <v>61</v>
      </c>
      <c r="N10" s="372">
        <v>21</v>
      </c>
      <c r="O10" s="372">
        <v>7</v>
      </c>
      <c r="P10" s="372">
        <v>8</v>
      </c>
      <c r="Q10" s="372">
        <v>11</v>
      </c>
      <c r="R10" s="372">
        <v>14</v>
      </c>
      <c r="S10" s="372">
        <v>9</v>
      </c>
      <c r="T10" s="224"/>
      <c r="U10" s="224"/>
      <c r="V10" s="224"/>
      <c r="W10" s="438">
        <v>70</v>
      </c>
    </row>
    <row r="11" spans="2:23">
      <c r="B11" s="435">
        <v>9</v>
      </c>
      <c r="C11" s="372">
        <v>17</v>
      </c>
      <c r="D11" s="372">
        <v>8</v>
      </c>
      <c r="E11" s="372">
        <v>6</v>
      </c>
      <c r="F11" s="372">
        <v>21</v>
      </c>
      <c r="G11" s="372">
        <v>10</v>
      </c>
      <c r="H11" s="372">
        <v>5</v>
      </c>
      <c r="I11" s="224"/>
      <c r="J11" s="224"/>
      <c r="K11" s="224"/>
      <c r="L11" s="438">
        <v>67</v>
      </c>
      <c r="M11" s="435">
        <v>62</v>
      </c>
      <c r="N11" s="372">
        <v>13</v>
      </c>
      <c r="O11" s="372">
        <v>9</v>
      </c>
      <c r="P11" s="372">
        <v>7</v>
      </c>
      <c r="Q11" s="372">
        <v>15</v>
      </c>
      <c r="R11" s="372">
        <v>15</v>
      </c>
      <c r="S11" s="372">
        <v>6</v>
      </c>
      <c r="T11" s="224"/>
      <c r="U11" s="224"/>
      <c r="V11" s="224"/>
      <c r="W11" s="438">
        <v>65</v>
      </c>
    </row>
    <row r="12" spans="2:23">
      <c r="B12" s="435">
        <v>10</v>
      </c>
      <c r="C12" s="372">
        <v>11</v>
      </c>
      <c r="D12" s="372">
        <v>13</v>
      </c>
      <c r="E12" s="372">
        <v>7</v>
      </c>
      <c r="F12" s="372">
        <v>8</v>
      </c>
      <c r="G12" s="372">
        <v>6</v>
      </c>
      <c r="H12" s="372">
        <v>8</v>
      </c>
      <c r="I12" s="224"/>
      <c r="J12" s="224"/>
      <c r="K12" s="224"/>
      <c r="L12" s="438">
        <v>53</v>
      </c>
      <c r="M12" s="435">
        <v>63</v>
      </c>
      <c r="N12" s="372">
        <v>21</v>
      </c>
      <c r="O12" s="372">
        <v>9</v>
      </c>
      <c r="P12" s="372">
        <v>5</v>
      </c>
      <c r="Q12" s="372">
        <v>20</v>
      </c>
      <c r="R12" s="372">
        <v>14</v>
      </c>
      <c r="S12" s="372">
        <v>9</v>
      </c>
      <c r="T12" s="224"/>
      <c r="U12" s="224"/>
      <c r="V12" s="224"/>
      <c r="W12" s="438">
        <v>78</v>
      </c>
    </row>
    <row r="13" spans="2:23">
      <c r="B13" s="435">
        <v>11</v>
      </c>
      <c r="C13" s="372">
        <v>12</v>
      </c>
      <c r="D13" s="372">
        <v>9</v>
      </c>
      <c r="E13" s="372">
        <v>11</v>
      </c>
      <c r="F13" s="372">
        <v>8</v>
      </c>
      <c r="G13" s="372">
        <v>5</v>
      </c>
      <c r="H13" s="372">
        <v>5</v>
      </c>
      <c r="I13" s="224"/>
      <c r="J13" s="224"/>
      <c r="K13" s="224"/>
      <c r="L13" s="438">
        <v>50</v>
      </c>
      <c r="M13" s="435">
        <v>64</v>
      </c>
      <c r="N13" s="372">
        <v>16</v>
      </c>
      <c r="O13" s="372">
        <v>13</v>
      </c>
      <c r="P13" s="372">
        <v>10</v>
      </c>
      <c r="Q13" s="372">
        <v>22</v>
      </c>
      <c r="R13" s="372">
        <v>7</v>
      </c>
      <c r="S13" s="372">
        <v>7</v>
      </c>
      <c r="T13" s="224"/>
      <c r="U13" s="224"/>
      <c r="V13" s="224"/>
      <c r="W13" s="438">
        <v>75</v>
      </c>
    </row>
    <row r="14" spans="2:23">
      <c r="B14" s="435">
        <v>12</v>
      </c>
      <c r="C14" s="372">
        <v>14</v>
      </c>
      <c r="D14" s="372">
        <v>11</v>
      </c>
      <c r="E14" s="372">
        <v>10</v>
      </c>
      <c r="F14" s="372">
        <v>15</v>
      </c>
      <c r="G14" s="372">
        <v>9</v>
      </c>
      <c r="H14" s="372">
        <v>6</v>
      </c>
      <c r="I14" s="224"/>
      <c r="J14" s="224"/>
      <c r="K14" s="224"/>
      <c r="L14" s="438">
        <v>65</v>
      </c>
      <c r="M14" s="435">
        <v>65</v>
      </c>
      <c r="N14" s="372">
        <v>21</v>
      </c>
      <c r="O14" s="372">
        <v>5</v>
      </c>
      <c r="P14" s="372">
        <v>3</v>
      </c>
      <c r="Q14" s="372">
        <v>16</v>
      </c>
      <c r="R14" s="372">
        <v>9</v>
      </c>
      <c r="S14" s="372">
        <v>6</v>
      </c>
      <c r="T14" s="224"/>
      <c r="U14" s="224"/>
      <c r="V14" s="224"/>
      <c r="W14" s="438">
        <v>60</v>
      </c>
    </row>
    <row r="15" spans="2:23">
      <c r="B15" s="435">
        <v>13</v>
      </c>
      <c r="C15" s="372">
        <v>17</v>
      </c>
      <c r="D15" s="372">
        <v>8</v>
      </c>
      <c r="E15" s="372">
        <v>8</v>
      </c>
      <c r="F15" s="372">
        <v>15</v>
      </c>
      <c r="G15" s="372">
        <v>6</v>
      </c>
      <c r="H15" s="372">
        <v>6</v>
      </c>
      <c r="I15" s="224"/>
      <c r="J15" s="224"/>
      <c r="K15" s="224"/>
      <c r="L15" s="438">
        <v>60</v>
      </c>
      <c r="M15" s="435">
        <v>66</v>
      </c>
      <c r="N15" s="372">
        <v>22</v>
      </c>
      <c r="O15" s="372">
        <v>16</v>
      </c>
      <c r="P15" s="372">
        <v>4</v>
      </c>
      <c r="Q15" s="372">
        <v>18</v>
      </c>
      <c r="R15" s="372">
        <v>15</v>
      </c>
      <c r="S15" s="372">
        <v>11</v>
      </c>
      <c r="T15" s="224"/>
      <c r="U15" s="224"/>
      <c r="V15" s="224"/>
      <c r="W15" s="438">
        <v>86</v>
      </c>
    </row>
    <row r="16" spans="2:23">
      <c r="B16" s="435">
        <v>14</v>
      </c>
      <c r="C16" s="372">
        <v>17</v>
      </c>
      <c r="D16" s="372">
        <v>10</v>
      </c>
      <c r="E16" s="372">
        <v>10</v>
      </c>
      <c r="F16" s="372">
        <v>12</v>
      </c>
      <c r="G16" s="372">
        <v>5</v>
      </c>
      <c r="H16" s="372">
        <v>6</v>
      </c>
      <c r="I16" s="224"/>
      <c r="J16" s="224"/>
      <c r="K16" s="224"/>
      <c r="L16" s="438">
        <v>60</v>
      </c>
      <c r="M16" s="435">
        <v>67</v>
      </c>
      <c r="N16" s="372">
        <v>11</v>
      </c>
      <c r="O16" s="372">
        <v>13</v>
      </c>
      <c r="P16" s="372">
        <v>3</v>
      </c>
      <c r="Q16" s="372">
        <v>14</v>
      </c>
      <c r="R16" s="372">
        <v>9</v>
      </c>
      <c r="S16" s="372">
        <v>5</v>
      </c>
      <c r="T16" s="224"/>
      <c r="U16" s="224"/>
      <c r="V16" s="224"/>
      <c r="W16" s="438">
        <v>55</v>
      </c>
    </row>
    <row r="17" spans="2:23">
      <c r="B17" s="435">
        <v>15</v>
      </c>
      <c r="C17" s="372">
        <v>18</v>
      </c>
      <c r="D17" s="372">
        <v>6</v>
      </c>
      <c r="E17" s="372">
        <v>13</v>
      </c>
      <c r="F17" s="372">
        <v>13</v>
      </c>
      <c r="G17" s="372">
        <v>9</v>
      </c>
      <c r="H17" s="372">
        <v>9</v>
      </c>
      <c r="I17" s="224"/>
      <c r="J17" s="224"/>
      <c r="K17" s="224"/>
      <c r="L17" s="438">
        <v>68</v>
      </c>
      <c r="M17" s="435">
        <v>68</v>
      </c>
      <c r="N17" s="372">
        <v>13</v>
      </c>
      <c r="O17" s="372">
        <v>8</v>
      </c>
      <c r="P17" s="372">
        <v>12</v>
      </c>
      <c r="Q17" s="372">
        <v>15</v>
      </c>
      <c r="R17" s="372">
        <v>9</v>
      </c>
      <c r="S17" s="372">
        <v>9</v>
      </c>
      <c r="T17" s="224"/>
      <c r="U17" s="224"/>
      <c r="V17" s="224"/>
      <c r="W17" s="438">
        <v>66</v>
      </c>
    </row>
    <row r="18" spans="2:23">
      <c r="B18" s="435">
        <v>16</v>
      </c>
      <c r="C18" s="372">
        <v>8</v>
      </c>
      <c r="D18" s="372">
        <v>8</v>
      </c>
      <c r="E18" s="372">
        <v>10</v>
      </c>
      <c r="F18" s="372">
        <v>19</v>
      </c>
      <c r="G18" s="372">
        <v>7</v>
      </c>
      <c r="H18" s="372">
        <v>3</v>
      </c>
      <c r="I18" s="224"/>
      <c r="J18" s="224"/>
      <c r="K18" s="224"/>
      <c r="L18" s="438">
        <v>55</v>
      </c>
      <c r="M18" s="435">
        <v>69</v>
      </c>
      <c r="N18" s="372">
        <v>23</v>
      </c>
      <c r="O18" s="372">
        <v>8</v>
      </c>
      <c r="P18" s="372">
        <v>10</v>
      </c>
      <c r="Q18" s="372">
        <v>24</v>
      </c>
      <c r="R18" s="372">
        <v>15</v>
      </c>
      <c r="S18" s="372">
        <v>12</v>
      </c>
      <c r="T18" s="224"/>
      <c r="U18" s="224"/>
      <c r="V18" s="224"/>
      <c r="W18" s="438">
        <v>92</v>
      </c>
    </row>
    <row r="19" spans="2:23">
      <c r="B19" s="435">
        <v>17</v>
      </c>
      <c r="C19" s="372">
        <v>15</v>
      </c>
      <c r="D19" s="372">
        <v>14</v>
      </c>
      <c r="E19" s="372">
        <v>5</v>
      </c>
      <c r="F19" s="372">
        <v>8</v>
      </c>
      <c r="G19" s="372">
        <v>9</v>
      </c>
      <c r="H19" s="372">
        <v>6</v>
      </c>
      <c r="I19" s="224"/>
      <c r="J19" s="224"/>
      <c r="K19" s="224"/>
      <c r="L19" s="438">
        <v>57</v>
      </c>
      <c r="M19" s="435">
        <v>70</v>
      </c>
      <c r="N19" s="372">
        <v>24</v>
      </c>
      <c r="O19" s="372">
        <v>8</v>
      </c>
      <c r="P19" s="372">
        <v>5</v>
      </c>
      <c r="Q19" s="372">
        <v>20</v>
      </c>
      <c r="R19" s="372">
        <v>11</v>
      </c>
      <c r="S19" s="372">
        <v>9</v>
      </c>
      <c r="T19" s="224"/>
      <c r="U19" s="224"/>
      <c r="V19" s="224"/>
      <c r="W19" s="438">
        <v>77</v>
      </c>
    </row>
    <row r="20" spans="2:23">
      <c r="B20" s="435">
        <v>18</v>
      </c>
      <c r="C20" s="372">
        <v>9</v>
      </c>
      <c r="D20" s="372">
        <v>13</v>
      </c>
      <c r="E20" s="372">
        <v>23</v>
      </c>
      <c r="F20" s="372">
        <v>13</v>
      </c>
      <c r="G20" s="372">
        <v>7</v>
      </c>
      <c r="H20" s="372">
        <v>11</v>
      </c>
      <c r="I20" s="224"/>
      <c r="J20" s="224"/>
      <c r="K20" s="224"/>
      <c r="L20" s="438">
        <v>76</v>
      </c>
      <c r="M20" s="435">
        <v>71</v>
      </c>
      <c r="N20" s="372">
        <v>21</v>
      </c>
      <c r="O20" s="372">
        <v>18</v>
      </c>
      <c r="P20" s="372">
        <v>9</v>
      </c>
      <c r="Q20" s="372">
        <v>21</v>
      </c>
      <c r="R20" s="372">
        <v>24</v>
      </c>
      <c r="S20" s="372">
        <v>12</v>
      </c>
      <c r="T20" s="224"/>
      <c r="U20" s="224"/>
      <c r="V20" s="224"/>
      <c r="W20" s="438">
        <v>105</v>
      </c>
    </row>
    <row r="21" spans="2:23">
      <c r="B21" s="435">
        <v>19</v>
      </c>
      <c r="C21" s="372">
        <v>11</v>
      </c>
      <c r="D21" s="372">
        <v>10</v>
      </c>
      <c r="E21" s="372">
        <v>69</v>
      </c>
      <c r="F21" s="372">
        <v>15</v>
      </c>
      <c r="G21" s="372">
        <v>19</v>
      </c>
      <c r="H21" s="372">
        <v>6</v>
      </c>
      <c r="I21" s="224"/>
      <c r="J21" s="224"/>
      <c r="K21" s="224"/>
      <c r="L21" s="438">
        <v>130</v>
      </c>
      <c r="M21" s="435">
        <v>72</v>
      </c>
      <c r="N21" s="372">
        <v>19</v>
      </c>
      <c r="O21" s="372">
        <v>12</v>
      </c>
      <c r="P21" s="372">
        <v>7</v>
      </c>
      <c r="Q21" s="372">
        <v>27</v>
      </c>
      <c r="R21" s="372">
        <v>17</v>
      </c>
      <c r="S21" s="372">
        <v>13</v>
      </c>
      <c r="T21" s="224"/>
      <c r="U21" s="224"/>
      <c r="V21" s="224"/>
      <c r="W21" s="438">
        <v>95</v>
      </c>
    </row>
    <row r="22" spans="2:23">
      <c r="B22" s="435">
        <v>20</v>
      </c>
      <c r="C22" s="372">
        <v>11</v>
      </c>
      <c r="D22" s="372">
        <v>12</v>
      </c>
      <c r="E22" s="372">
        <v>66</v>
      </c>
      <c r="F22" s="372">
        <v>8</v>
      </c>
      <c r="G22" s="372">
        <v>12</v>
      </c>
      <c r="H22" s="372">
        <v>8</v>
      </c>
      <c r="I22" s="224"/>
      <c r="J22" s="224"/>
      <c r="K22" s="224"/>
      <c r="L22" s="438">
        <v>117</v>
      </c>
      <c r="M22" s="435">
        <v>73</v>
      </c>
      <c r="N22" s="372">
        <v>11</v>
      </c>
      <c r="O22" s="372">
        <v>10</v>
      </c>
      <c r="P22" s="372">
        <v>2</v>
      </c>
      <c r="Q22" s="372">
        <v>17</v>
      </c>
      <c r="R22" s="372">
        <v>12</v>
      </c>
      <c r="S22" s="372">
        <v>10</v>
      </c>
      <c r="T22" s="224"/>
      <c r="U22" s="224"/>
      <c r="V22" s="224"/>
      <c r="W22" s="438">
        <v>62</v>
      </c>
    </row>
    <row r="23" spans="2:23">
      <c r="B23" s="435">
        <v>21</v>
      </c>
      <c r="C23" s="372">
        <v>17</v>
      </c>
      <c r="D23" s="372">
        <v>12</v>
      </c>
      <c r="E23" s="372">
        <v>52</v>
      </c>
      <c r="F23" s="372">
        <v>15</v>
      </c>
      <c r="G23" s="372">
        <v>17</v>
      </c>
      <c r="H23" s="372">
        <v>13</v>
      </c>
      <c r="I23" s="224"/>
      <c r="J23" s="224"/>
      <c r="K23" s="224"/>
      <c r="L23" s="438">
        <v>126</v>
      </c>
      <c r="M23" s="435">
        <v>74</v>
      </c>
      <c r="N23" s="372">
        <v>8</v>
      </c>
      <c r="O23" s="372">
        <v>10</v>
      </c>
      <c r="P23" s="372">
        <v>6</v>
      </c>
      <c r="Q23" s="372">
        <v>14</v>
      </c>
      <c r="R23" s="372">
        <v>12</v>
      </c>
      <c r="S23" s="372">
        <v>8</v>
      </c>
      <c r="T23" s="224"/>
      <c r="U23" s="224"/>
      <c r="V23" s="224"/>
      <c r="W23" s="438">
        <v>58</v>
      </c>
    </row>
    <row r="24" spans="2:23">
      <c r="B24" s="435">
        <v>22</v>
      </c>
      <c r="C24" s="372">
        <v>9</v>
      </c>
      <c r="D24" s="372">
        <v>12</v>
      </c>
      <c r="E24" s="372">
        <v>38</v>
      </c>
      <c r="F24" s="372">
        <v>13</v>
      </c>
      <c r="G24" s="372">
        <v>21</v>
      </c>
      <c r="H24" s="372">
        <v>12</v>
      </c>
      <c r="I24" s="224"/>
      <c r="J24" s="224"/>
      <c r="K24" s="224"/>
      <c r="L24" s="438">
        <v>105</v>
      </c>
      <c r="M24" s="435">
        <v>75</v>
      </c>
      <c r="N24" s="372">
        <v>13</v>
      </c>
      <c r="O24" s="372">
        <v>10</v>
      </c>
      <c r="P24" s="372">
        <v>6</v>
      </c>
      <c r="Q24" s="372">
        <v>18</v>
      </c>
      <c r="R24" s="372">
        <v>14</v>
      </c>
      <c r="S24" s="372">
        <v>13</v>
      </c>
      <c r="T24" s="224"/>
      <c r="U24" s="224"/>
      <c r="V24" s="224"/>
      <c r="W24" s="438">
        <v>74</v>
      </c>
    </row>
    <row r="25" spans="2:23">
      <c r="B25" s="435">
        <v>23</v>
      </c>
      <c r="C25" s="372">
        <v>11</v>
      </c>
      <c r="D25" s="372">
        <v>6</v>
      </c>
      <c r="E25" s="372">
        <v>25</v>
      </c>
      <c r="F25" s="372">
        <v>12</v>
      </c>
      <c r="G25" s="372">
        <v>11</v>
      </c>
      <c r="H25" s="372">
        <v>8</v>
      </c>
      <c r="I25" s="224"/>
      <c r="J25" s="224"/>
      <c r="K25" s="224"/>
      <c r="L25" s="438">
        <v>73</v>
      </c>
      <c r="M25" s="435">
        <v>76</v>
      </c>
      <c r="N25" s="372">
        <v>14</v>
      </c>
      <c r="O25" s="372">
        <v>12</v>
      </c>
      <c r="P25" s="372">
        <v>6</v>
      </c>
      <c r="Q25" s="372">
        <v>16</v>
      </c>
      <c r="R25" s="372">
        <v>8</v>
      </c>
      <c r="S25" s="372">
        <v>9</v>
      </c>
      <c r="T25" s="224"/>
      <c r="U25" s="224"/>
      <c r="V25" s="224"/>
      <c r="W25" s="438">
        <v>65</v>
      </c>
    </row>
    <row r="26" spans="2:23">
      <c r="B26" s="435">
        <v>24</v>
      </c>
      <c r="C26" s="372">
        <v>11</v>
      </c>
      <c r="D26" s="372">
        <v>12</v>
      </c>
      <c r="E26" s="372">
        <v>14</v>
      </c>
      <c r="F26" s="372">
        <v>12</v>
      </c>
      <c r="G26" s="372">
        <v>11</v>
      </c>
      <c r="H26" s="372">
        <v>10</v>
      </c>
      <c r="I26" s="224"/>
      <c r="J26" s="224"/>
      <c r="K26" s="224"/>
      <c r="L26" s="438">
        <v>70</v>
      </c>
      <c r="M26" s="435">
        <v>77</v>
      </c>
      <c r="N26" s="372">
        <v>20</v>
      </c>
      <c r="O26" s="372">
        <v>13</v>
      </c>
      <c r="P26" s="372">
        <v>8</v>
      </c>
      <c r="Q26" s="372">
        <v>23</v>
      </c>
      <c r="R26" s="372">
        <v>8</v>
      </c>
      <c r="S26" s="372">
        <v>10</v>
      </c>
      <c r="T26" s="224"/>
      <c r="U26" s="224"/>
      <c r="V26" s="224"/>
      <c r="W26" s="438">
        <v>82</v>
      </c>
    </row>
    <row r="27" spans="2:23">
      <c r="B27" s="435">
        <v>25</v>
      </c>
      <c r="C27" s="372">
        <v>18</v>
      </c>
      <c r="D27" s="372">
        <v>12</v>
      </c>
      <c r="E27" s="372">
        <v>14</v>
      </c>
      <c r="F27" s="372">
        <v>15</v>
      </c>
      <c r="G27" s="372">
        <v>8</v>
      </c>
      <c r="H27" s="372">
        <v>3</v>
      </c>
      <c r="I27" s="224"/>
      <c r="J27" s="224"/>
      <c r="K27" s="224"/>
      <c r="L27" s="438">
        <v>70</v>
      </c>
      <c r="M27" s="435">
        <v>78</v>
      </c>
      <c r="N27" s="372">
        <v>15</v>
      </c>
      <c r="O27" s="372">
        <v>13</v>
      </c>
      <c r="P27" s="372">
        <v>5</v>
      </c>
      <c r="Q27" s="372">
        <v>14</v>
      </c>
      <c r="R27" s="372">
        <v>10</v>
      </c>
      <c r="S27" s="372">
        <v>8</v>
      </c>
      <c r="T27" s="224"/>
      <c r="U27" s="224"/>
      <c r="V27" s="224"/>
      <c r="W27" s="438">
        <v>65</v>
      </c>
    </row>
    <row r="28" spans="2:23">
      <c r="B28" s="435">
        <v>26</v>
      </c>
      <c r="C28" s="372">
        <v>5</v>
      </c>
      <c r="D28" s="372">
        <v>11</v>
      </c>
      <c r="E28" s="372">
        <v>11</v>
      </c>
      <c r="F28" s="372">
        <v>18</v>
      </c>
      <c r="G28" s="372">
        <v>6</v>
      </c>
      <c r="H28" s="372">
        <v>6</v>
      </c>
      <c r="I28" s="224"/>
      <c r="J28" s="224"/>
      <c r="K28" s="224"/>
      <c r="L28" s="438">
        <v>57</v>
      </c>
      <c r="M28" s="435">
        <v>79</v>
      </c>
      <c r="N28" s="372">
        <v>19</v>
      </c>
      <c r="O28" s="372">
        <v>11</v>
      </c>
      <c r="P28" s="372">
        <v>3</v>
      </c>
      <c r="Q28" s="372">
        <v>21</v>
      </c>
      <c r="R28" s="372">
        <v>11</v>
      </c>
      <c r="S28" s="372">
        <v>7</v>
      </c>
      <c r="T28" s="224"/>
      <c r="U28" s="224"/>
      <c r="V28" s="224"/>
      <c r="W28" s="438">
        <v>72</v>
      </c>
    </row>
    <row r="29" spans="2:23">
      <c r="B29" s="435">
        <v>27</v>
      </c>
      <c r="C29" s="372">
        <v>10</v>
      </c>
      <c r="D29" s="372">
        <v>4</v>
      </c>
      <c r="E29" s="372">
        <v>6</v>
      </c>
      <c r="F29" s="372">
        <v>10</v>
      </c>
      <c r="G29" s="372">
        <v>12</v>
      </c>
      <c r="H29" s="372">
        <v>7</v>
      </c>
      <c r="I29" s="224"/>
      <c r="J29" s="224"/>
      <c r="K29" s="224"/>
      <c r="L29" s="438">
        <v>49</v>
      </c>
      <c r="M29" s="435">
        <v>80</v>
      </c>
      <c r="N29" s="372">
        <v>12</v>
      </c>
      <c r="O29" s="372">
        <v>13</v>
      </c>
      <c r="P29" s="372">
        <v>8</v>
      </c>
      <c r="Q29" s="372">
        <v>16</v>
      </c>
      <c r="R29" s="372">
        <v>11</v>
      </c>
      <c r="S29" s="372">
        <v>2</v>
      </c>
      <c r="T29" s="224"/>
      <c r="U29" s="224"/>
      <c r="V29" s="224"/>
      <c r="W29" s="438">
        <v>62</v>
      </c>
    </row>
    <row r="30" spans="2:23">
      <c r="B30" s="435">
        <v>28</v>
      </c>
      <c r="C30" s="372">
        <v>11</v>
      </c>
      <c r="D30" s="372">
        <v>3</v>
      </c>
      <c r="E30" s="372">
        <v>5</v>
      </c>
      <c r="F30" s="372">
        <v>7</v>
      </c>
      <c r="G30" s="372">
        <v>9</v>
      </c>
      <c r="H30" s="372">
        <v>4</v>
      </c>
      <c r="I30" s="224"/>
      <c r="J30" s="224"/>
      <c r="K30" s="224"/>
      <c r="L30" s="438">
        <v>39</v>
      </c>
      <c r="M30" s="435">
        <v>81</v>
      </c>
      <c r="N30" s="372">
        <v>16</v>
      </c>
      <c r="O30" s="372">
        <v>8</v>
      </c>
      <c r="P30" s="372">
        <v>8</v>
      </c>
      <c r="Q30" s="372">
        <v>11</v>
      </c>
      <c r="R30" s="372">
        <v>10</v>
      </c>
      <c r="S30" s="372">
        <v>5</v>
      </c>
      <c r="T30" s="224"/>
      <c r="U30" s="224"/>
      <c r="V30" s="224"/>
      <c r="W30" s="438">
        <v>58</v>
      </c>
    </row>
    <row r="31" spans="2:23">
      <c r="B31" s="435">
        <v>29</v>
      </c>
      <c r="C31" s="372">
        <v>13</v>
      </c>
      <c r="D31" s="372">
        <v>9</v>
      </c>
      <c r="E31" s="372">
        <v>12</v>
      </c>
      <c r="F31" s="372">
        <v>9</v>
      </c>
      <c r="G31" s="372">
        <v>9</v>
      </c>
      <c r="H31" s="372">
        <v>3</v>
      </c>
      <c r="I31" s="224"/>
      <c r="J31" s="224"/>
      <c r="K31" s="224"/>
      <c r="L31" s="438">
        <v>55</v>
      </c>
      <c r="M31" s="435">
        <v>82</v>
      </c>
      <c r="N31" s="372">
        <v>14</v>
      </c>
      <c r="O31" s="372">
        <v>7</v>
      </c>
      <c r="P31" s="372">
        <v>6</v>
      </c>
      <c r="Q31" s="372">
        <v>20</v>
      </c>
      <c r="R31" s="372">
        <v>15</v>
      </c>
      <c r="S31" s="372">
        <v>5</v>
      </c>
      <c r="T31" s="224"/>
      <c r="U31" s="224"/>
      <c r="V31" s="224"/>
      <c r="W31" s="438">
        <v>67</v>
      </c>
    </row>
    <row r="32" spans="2:23">
      <c r="B32" s="435">
        <v>30</v>
      </c>
      <c r="C32" s="372">
        <v>8</v>
      </c>
      <c r="D32" s="372">
        <v>7</v>
      </c>
      <c r="E32" s="372">
        <v>4</v>
      </c>
      <c r="F32" s="372">
        <v>10</v>
      </c>
      <c r="G32" s="372">
        <v>12</v>
      </c>
      <c r="H32" s="372">
        <v>5</v>
      </c>
      <c r="I32" s="224"/>
      <c r="J32" s="224"/>
      <c r="K32" s="224"/>
      <c r="L32" s="438">
        <v>46</v>
      </c>
      <c r="M32" s="435">
        <v>83</v>
      </c>
      <c r="N32" s="372">
        <v>16</v>
      </c>
      <c r="O32" s="372">
        <v>10</v>
      </c>
      <c r="P32" s="372">
        <v>3</v>
      </c>
      <c r="Q32" s="372">
        <v>16</v>
      </c>
      <c r="R32" s="372">
        <v>11</v>
      </c>
      <c r="S32" s="372">
        <v>6</v>
      </c>
      <c r="T32" s="224"/>
      <c r="U32" s="224"/>
      <c r="V32" s="224"/>
      <c r="W32" s="438">
        <v>62</v>
      </c>
    </row>
    <row r="33" spans="2:23">
      <c r="B33" s="435">
        <v>31</v>
      </c>
      <c r="C33" s="372">
        <v>15</v>
      </c>
      <c r="D33" s="372">
        <v>7</v>
      </c>
      <c r="E33" s="372">
        <v>11</v>
      </c>
      <c r="F33" s="372">
        <v>12</v>
      </c>
      <c r="G33" s="372">
        <v>5</v>
      </c>
      <c r="H33" s="372">
        <v>4</v>
      </c>
      <c r="I33" s="224"/>
      <c r="J33" s="224"/>
      <c r="K33" s="224"/>
      <c r="L33" s="438">
        <v>54</v>
      </c>
      <c r="M33" s="435">
        <v>84</v>
      </c>
      <c r="N33" s="372">
        <v>12</v>
      </c>
      <c r="O33" s="372">
        <v>7</v>
      </c>
      <c r="P33" s="372">
        <v>3</v>
      </c>
      <c r="Q33" s="372">
        <v>18</v>
      </c>
      <c r="R33" s="372">
        <v>11</v>
      </c>
      <c r="S33" s="372">
        <v>5</v>
      </c>
      <c r="T33" s="224"/>
      <c r="U33" s="224"/>
      <c r="V33" s="224"/>
      <c r="W33" s="438">
        <v>56</v>
      </c>
    </row>
    <row r="34" spans="2:23">
      <c r="B34" s="435">
        <v>32</v>
      </c>
      <c r="C34" s="372">
        <v>9</v>
      </c>
      <c r="D34" s="372">
        <v>13</v>
      </c>
      <c r="E34" s="372">
        <v>5</v>
      </c>
      <c r="F34" s="372">
        <v>14</v>
      </c>
      <c r="G34" s="372">
        <v>9</v>
      </c>
      <c r="H34" s="372">
        <v>6</v>
      </c>
      <c r="I34" s="224"/>
      <c r="J34" s="224"/>
      <c r="K34" s="224"/>
      <c r="L34" s="438">
        <v>56</v>
      </c>
      <c r="M34" s="435">
        <v>85</v>
      </c>
      <c r="N34" s="372">
        <v>11</v>
      </c>
      <c r="O34" s="372">
        <v>6</v>
      </c>
      <c r="P34" s="372">
        <v>3</v>
      </c>
      <c r="Q34" s="372">
        <v>17</v>
      </c>
      <c r="R34" s="372">
        <v>8</v>
      </c>
      <c r="S34" s="372">
        <v>3</v>
      </c>
      <c r="T34" s="224"/>
      <c r="U34" s="224"/>
      <c r="V34" s="224"/>
      <c r="W34" s="438">
        <v>48</v>
      </c>
    </row>
    <row r="35" spans="2:23">
      <c r="B35" s="435">
        <v>33</v>
      </c>
      <c r="C35" s="372">
        <v>18</v>
      </c>
      <c r="D35" s="372">
        <v>10</v>
      </c>
      <c r="E35" s="372">
        <v>9</v>
      </c>
      <c r="F35" s="372">
        <v>20</v>
      </c>
      <c r="G35" s="372">
        <v>9</v>
      </c>
      <c r="H35" s="372">
        <v>9</v>
      </c>
      <c r="I35" s="224"/>
      <c r="J35" s="224"/>
      <c r="K35" s="224"/>
      <c r="L35" s="438">
        <v>75</v>
      </c>
      <c r="M35" s="435">
        <v>86</v>
      </c>
      <c r="N35" s="372">
        <v>10</v>
      </c>
      <c r="O35" s="372">
        <v>4</v>
      </c>
      <c r="P35" s="372">
        <v>5</v>
      </c>
      <c r="Q35" s="372">
        <v>14</v>
      </c>
      <c r="R35" s="372">
        <v>8</v>
      </c>
      <c r="S35" s="372">
        <v>6</v>
      </c>
      <c r="T35" s="224"/>
      <c r="U35" s="224"/>
      <c r="V35" s="224"/>
      <c r="W35" s="438">
        <v>47</v>
      </c>
    </row>
    <row r="36" spans="2:23">
      <c r="B36" s="435">
        <v>34</v>
      </c>
      <c r="C36" s="372">
        <v>22</v>
      </c>
      <c r="D36" s="372">
        <v>11</v>
      </c>
      <c r="E36" s="372">
        <v>4</v>
      </c>
      <c r="F36" s="372">
        <v>22</v>
      </c>
      <c r="G36" s="372">
        <v>8</v>
      </c>
      <c r="H36" s="372">
        <v>10</v>
      </c>
      <c r="I36" s="224"/>
      <c r="J36" s="224"/>
      <c r="K36" s="224"/>
      <c r="L36" s="438">
        <v>77</v>
      </c>
      <c r="M36" s="435">
        <v>87</v>
      </c>
      <c r="N36" s="372">
        <v>7</v>
      </c>
      <c r="O36" s="372">
        <v>7</v>
      </c>
      <c r="P36" s="372">
        <v>5</v>
      </c>
      <c r="Q36" s="372">
        <v>17</v>
      </c>
      <c r="R36" s="372">
        <v>4</v>
      </c>
      <c r="S36" s="372">
        <v>6</v>
      </c>
      <c r="T36" s="224"/>
      <c r="U36" s="224"/>
      <c r="V36" s="224"/>
      <c r="W36" s="438">
        <v>46</v>
      </c>
    </row>
    <row r="37" spans="2:23">
      <c r="B37" s="435">
        <v>35</v>
      </c>
      <c r="C37" s="372">
        <v>20</v>
      </c>
      <c r="D37" s="372">
        <v>12</v>
      </c>
      <c r="E37" s="372">
        <v>7</v>
      </c>
      <c r="F37" s="372">
        <v>17</v>
      </c>
      <c r="G37" s="372">
        <v>14</v>
      </c>
      <c r="H37" s="372">
        <v>6</v>
      </c>
      <c r="I37" s="224"/>
      <c r="J37" s="224"/>
      <c r="K37" s="224"/>
      <c r="L37" s="438">
        <v>76</v>
      </c>
      <c r="M37" s="435">
        <v>88</v>
      </c>
      <c r="N37" s="372">
        <v>6</v>
      </c>
      <c r="O37" s="372">
        <v>4</v>
      </c>
      <c r="P37" s="372">
        <v>3</v>
      </c>
      <c r="Q37" s="372">
        <v>12</v>
      </c>
      <c r="R37" s="372">
        <v>8</v>
      </c>
      <c r="S37" s="372">
        <v>4</v>
      </c>
      <c r="T37" s="224"/>
      <c r="U37" s="224"/>
      <c r="V37" s="224"/>
      <c r="W37" s="438">
        <v>37</v>
      </c>
    </row>
    <row r="38" spans="2:23">
      <c r="B38" s="435">
        <v>36</v>
      </c>
      <c r="C38" s="372">
        <v>15</v>
      </c>
      <c r="D38" s="372">
        <v>8</v>
      </c>
      <c r="E38" s="372">
        <v>12</v>
      </c>
      <c r="F38" s="372">
        <v>23</v>
      </c>
      <c r="G38" s="372">
        <v>11</v>
      </c>
      <c r="H38" s="372">
        <v>9</v>
      </c>
      <c r="I38" s="224"/>
      <c r="J38" s="224"/>
      <c r="K38" s="224"/>
      <c r="L38" s="438">
        <v>78</v>
      </c>
      <c r="M38" s="435">
        <v>89</v>
      </c>
      <c r="N38" s="372">
        <v>13</v>
      </c>
      <c r="O38" s="372">
        <v>5</v>
      </c>
      <c r="P38" s="372">
        <v>7</v>
      </c>
      <c r="Q38" s="372">
        <v>8</v>
      </c>
      <c r="R38" s="372">
        <v>3</v>
      </c>
      <c r="S38" s="372">
        <v>4</v>
      </c>
      <c r="T38" s="224"/>
      <c r="U38" s="224"/>
      <c r="V38" s="224"/>
      <c r="W38" s="438">
        <v>40</v>
      </c>
    </row>
    <row r="39" spans="2:23">
      <c r="B39" s="435">
        <v>37</v>
      </c>
      <c r="C39" s="372">
        <v>17</v>
      </c>
      <c r="D39" s="372">
        <v>9</v>
      </c>
      <c r="E39" s="372">
        <v>10</v>
      </c>
      <c r="F39" s="372">
        <v>15</v>
      </c>
      <c r="G39" s="372">
        <v>14</v>
      </c>
      <c r="H39" s="372">
        <v>4</v>
      </c>
      <c r="I39" s="224"/>
      <c r="J39" s="224"/>
      <c r="K39" s="224"/>
      <c r="L39" s="438">
        <v>69</v>
      </c>
      <c r="M39" s="435">
        <v>90</v>
      </c>
      <c r="N39" s="372">
        <v>4</v>
      </c>
      <c r="O39" s="372">
        <v>4</v>
      </c>
      <c r="P39" s="372">
        <v>0</v>
      </c>
      <c r="Q39" s="372">
        <v>9</v>
      </c>
      <c r="R39" s="372">
        <v>3</v>
      </c>
      <c r="S39" s="372">
        <v>4</v>
      </c>
      <c r="T39" s="224"/>
      <c r="U39" s="224"/>
      <c r="V39" s="224"/>
      <c r="W39" s="438">
        <v>24</v>
      </c>
    </row>
    <row r="40" spans="2:23">
      <c r="B40" s="435">
        <v>38</v>
      </c>
      <c r="C40" s="372">
        <v>20</v>
      </c>
      <c r="D40" s="372">
        <v>13</v>
      </c>
      <c r="E40" s="372">
        <v>5</v>
      </c>
      <c r="F40" s="372">
        <v>25</v>
      </c>
      <c r="G40" s="372">
        <v>17</v>
      </c>
      <c r="H40" s="372">
        <v>14</v>
      </c>
      <c r="I40" s="224"/>
      <c r="J40" s="224"/>
      <c r="K40" s="224"/>
      <c r="L40" s="438">
        <v>94</v>
      </c>
      <c r="M40" s="435">
        <v>91</v>
      </c>
      <c r="N40" s="372">
        <v>4</v>
      </c>
      <c r="O40" s="372">
        <v>4</v>
      </c>
      <c r="P40" s="372">
        <v>2</v>
      </c>
      <c r="Q40" s="372">
        <v>6</v>
      </c>
      <c r="R40" s="372">
        <v>1</v>
      </c>
      <c r="S40" s="372">
        <v>2</v>
      </c>
      <c r="T40" s="224"/>
      <c r="U40" s="224"/>
      <c r="V40" s="224"/>
      <c r="W40" s="438">
        <v>19</v>
      </c>
    </row>
    <row r="41" spans="2:23">
      <c r="B41" s="435">
        <v>39</v>
      </c>
      <c r="C41" s="372">
        <v>19</v>
      </c>
      <c r="D41" s="372">
        <v>15</v>
      </c>
      <c r="E41" s="372">
        <v>12</v>
      </c>
      <c r="F41" s="372">
        <v>15</v>
      </c>
      <c r="G41" s="372">
        <v>20</v>
      </c>
      <c r="H41" s="372">
        <v>11</v>
      </c>
      <c r="I41" s="224"/>
      <c r="J41" s="224"/>
      <c r="K41" s="224"/>
      <c r="L41" s="438">
        <v>92</v>
      </c>
      <c r="M41" s="435">
        <v>92</v>
      </c>
      <c r="N41" s="372">
        <v>2</v>
      </c>
      <c r="O41" s="372">
        <v>2</v>
      </c>
      <c r="P41" s="372">
        <v>0</v>
      </c>
      <c r="Q41" s="372">
        <v>4</v>
      </c>
      <c r="R41" s="372">
        <v>5</v>
      </c>
      <c r="S41" s="372">
        <v>0</v>
      </c>
      <c r="T41" s="224"/>
      <c r="U41" s="224"/>
      <c r="V41" s="224"/>
      <c r="W41" s="438">
        <v>13</v>
      </c>
    </row>
    <row r="42" spans="2:23">
      <c r="B42" s="435">
        <v>40</v>
      </c>
      <c r="C42" s="372">
        <v>17</v>
      </c>
      <c r="D42" s="372">
        <v>15</v>
      </c>
      <c r="E42" s="372">
        <v>10</v>
      </c>
      <c r="F42" s="372">
        <v>25</v>
      </c>
      <c r="G42" s="372">
        <v>5</v>
      </c>
      <c r="H42" s="372">
        <v>16</v>
      </c>
      <c r="I42" s="224"/>
      <c r="J42" s="224"/>
      <c r="K42" s="224"/>
      <c r="L42" s="438">
        <v>88</v>
      </c>
      <c r="M42" s="435">
        <v>93</v>
      </c>
      <c r="N42" s="372">
        <v>1</v>
      </c>
      <c r="O42" s="372">
        <v>1</v>
      </c>
      <c r="P42" s="372">
        <v>3</v>
      </c>
      <c r="Q42" s="372">
        <v>5</v>
      </c>
      <c r="R42" s="372">
        <v>4</v>
      </c>
      <c r="S42" s="372">
        <v>1</v>
      </c>
      <c r="T42" s="224"/>
      <c r="U42" s="224"/>
      <c r="V42" s="224"/>
      <c r="W42" s="438">
        <v>15</v>
      </c>
    </row>
    <row r="43" spans="2:23">
      <c r="B43" s="435">
        <v>41</v>
      </c>
      <c r="C43" s="372">
        <v>22</v>
      </c>
      <c r="D43" s="372">
        <v>13</v>
      </c>
      <c r="E43" s="372">
        <v>9</v>
      </c>
      <c r="F43" s="372">
        <v>21</v>
      </c>
      <c r="G43" s="372">
        <v>17</v>
      </c>
      <c r="H43" s="372">
        <v>9</v>
      </c>
      <c r="I43" s="224"/>
      <c r="J43" s="224"/>
      <c r="K43" s="224"/>
      <c r="L43" s="438">
        <v>91</v>
      </c>
      <c r="M43" s="435">
        <v>94</v>
      </c>
      <c r="N43" s="372">
        <v>3</v>
      </c>
      <c r="O43" s="372">
        <v>3</v>
      </c>
      <c r="P43" s="372">
        <v>0</v>
      </c>
      <c r="Q43" s="372">
        <v>3</v>
      </c>
      <c r="R43" s="372">
        <v>0</v>
      </c>
      <c r="S43" s="372">
        <v>2</v>
      </c>
      <c r="T43" s="224"/>
      <c r="U43" s="224"/>
      <c r="V43" s="224"/>
      <c r="W43" s="438">
        <v>11</v>
      </c>
    </row>
    <row r="44" spans="2:23">
      <c r="B44" s="435">
        <v>42</v>
      </c>
      <c r="C44" s="372">
        <v>26</v>
      </c>
      <c r="D44" s="372">
        <v>14</v>
      </c>
      <c r="E44" s="372">
        <v>10</v>
      </c>
      <c r="F44" s="372">
        <v>19</v>
      </c>
      <c r="G44" s="372">
        <v>15</v>
      </c>
      <c r="H44" s="372">
        <v>12</v>
      </c>
      <c r="I44" s="224"/>
      <c r="J44" s="224"/>
      <c r="K44" s="224"/>
      <c r="L44" s="438">
        <v>96</v>
      </c>
      <c r="M44" s="435">
        <v>95</v>
      </c>
      <c r="N44" s="372">
        <v>3</v>
      </c>
      <c r="O44" s="372">
        <v>0</v>
      </c>
      <c r="P44" s="372">
        <v>0</v>
      </c>
      <c r="Q44" s="372">
        <v>4</v>
      </c>
      <c r="R44" s="372">
        <v>1</v>
      </c>
      <c r="S44" s="372">
        <v>1</v>
      </c>
      <c r="T44" s="224"/>
      <c r="U44" s="224"/>
      <c r="V44" s="224"/>
      <c r="W44" s="438">
        <v>9</v>
      </c>
    </row>
    <row r="45" spans="2:23">
      <c r="B45" s="435">
        <v>43</v>
      </c>
      <c r="C45" s="372">
        <v>23</v>
      </c>
      <c r="D45" s="372">
        <v>16</v>
      </c>
      <c r="E45" s="372">
        <v>14</v>
      </c>
      <c r="F45" s="372">
        <v>19</v>
      </c>
      <c r="G45" s="372">
        <v>12</v>
      </c>
      <c r="H45" s="372">
        <v>10</v>
      </c>
      <c r="I45" s="224"/>
      <c r="J45" s="224"/>
      <c r="K45" s="224"/>
      <c r="L45" s="438">
        <v>94</v>
      </c>
      <c r="M45" s="435">
        <v>96</v>
      </c>
      <c r="N45" s="372">
        <v>2</v>
      </c>
      <c r="O45" s="372">
        <v>1</v>
      </c>
      <c r="P45" s="372">
        <v>2</v>
      </c>
      <c r="Q45" s="372">
        <v>4</v>
      </c>
      <c r="R45" s="372">
        <v>1</v>
      </c>
      <c r="S45" s="372">
        <v>0</v>
      </c>
      <c r="T45" s="224"/>
      <c r="U45" s="224"/>
      <c r="V45" s="224"/>
      <c r="W45" s="438">
        <v>10</v>
      </c>
    </row>
    <row r="46" spans="2:23">
      <c r="B46" s="435">
        <v>44</v>
      </c>
      <c r="C46" s="372">
        <v>15</v>
      </c>
      <c r="D46" s="372">
        <v>15</v>
      </c>
      <c r="E46" s="372">
        <v>15</v>
      </c>
      <c r="F46" s="372">
        <v>24</v>
      </c>
      <c r="G46" s="372">
        <v>10</v>
      </c>
      <c r="H46" s="372">
        <v>12</v>
      </c>
      <c r="I46" s="224"/>
      <c r="J46" s="224"/>
      <c r="K46" s="224"/>
      <c r="L46" s="438">
        <v>91</v>
      </c>
      <c r="M46" s="435">
        <v>97</v>
      </c>
      <c r="N46" s="372">
        <v>1</v>
      </c>
      <c r="O46" s="372">
        <v>1</v>
      </c>
      <c r="P46" s="372">
        <v>1</v>
      </c>
      <c r="Q46" s="372">
        <v>2</v>
      </c>
      <c r="R46" s="372">
        <v>1</v>
      </c>
      <c r="S46" s="372">
        <v>0</v>
      </c>
      <c r="T46" s="224"/>
      <c r="U46" s="224"/>
      <c r="V46" s="224"/>
      <c r="W46" s="438">
        <v>6</v>
      </c>
    </row>
    <row r="47" spans="2:23">
      <c r="B47" s="435">
        <v>45</v>
      </c>
      <c r="C47" s="372">
        <v>22</v>
      </c>
      <c r="D47" s="372">
        <v>12</v>
      </c>
      <c r="E47" s="372">
        <v>12</v>
      </c>
      <c r="F47" s="372">
        <v>20</v>
      </c>
      <c r="G47" s="372">
        <v>19</v>
      </c>
      <c r="H47" s="372">
        <v>15</v>
      </c>
      <c r="I47" s="224"/>
      <c r="J47" s="224"/>
      <c r="K47" s="224"/>
      <c r="L47" s="438">
        <v>100</v>
      </c>
      <c r="M47" s="435">
        <v>98</v>
      </c>
      <c r="N47" s="372">
        <v>1</v>
      </c>
      <c r="O47" s="372">
        <v>0</v>
      </c>
      <c r="P47" s="372">
        <v>3</v>
      </c>
      <c r="Q47" s="372">
        <v>1</v>
      </c>
      <c r="R47" s="372">
        <v>1</v>
      </c>
      <c r="S47" s="372">
        <v>0</v>
      </c>
      <c r="T47" s="224"/>
      <c r="U47" s="224"/>
      <c r="V47" s="224"/>
      <c r="W47" s="438">
        <v>6</v>
      </c>
    </row>
    <row r="48" spans="2:23">
      <c r="B48" s="435">
        <v>46</v>
      </c>
      <c r="C48" s="372">
        <v>29</v>
      </c>
      <c r="D48" s="372">
        <v>17</v>
      </c>
      <c r="E48" s="372">
        <v>11</v>
      </c>
      <c r="F48" s="372">
        <v>17</v>
      </c>
      <c r="G48" s="372">
        <v>16</v>
      </c>
      <c r="H48" s="372">
        <v>15</v>
      </c>
      <c r="I48" s="224"/>
      <c r="J48" s="224"/>
      <c r="K48" s="224"/>
      <c r="L48" s="438">
        <v>105</v>
      </c>
      <c r="M48" s="435">
        <v>99</v>
      </c>
      <c r="N48" s="372">
        <v>0</v>
      </c>
      <c r="O48" s="372">
        <v>1</v>
      </c>
      <c r="P48" s="372">
        <v>1</v>
      </c>
      <c r="Q48" s="372">
        <v>1</v>
      </c>
      <c r="R48" s="372">
        <v>0</v>
      </c>
      <c r="S48" s="372">
        <v>0</v>
      </c>
      <c r="T48" s="224"/>
      <c r="U48" s="224"/>
      <c r="V48" s="224"/>
      <c r="W48" s="438">
        <v>3</v>
      </c>
    </row>
    <row r="49" spans="2:23">
      <c r="B49" s="435">
        <v>47</v>
      </c>
      <c r="C49" s="372">
        <v>26</v>
      </c>
      <c r="D49" s="372">
        <v>15</v>
      </c>
      <c r="E49" s="372">
        <v>14</v>
      </c>
      <c r="F49" s="372">
        <v>24</v>
      </c>
      <c r="G49" s="372">
        <v>22</v>
      </c>
      <c r="H49" s="372">
        <v>15</v>
      </c>
      <c r="I49" s="224"/>
      <c r="J49" s="224"/>
      <c r="K49" s="224"/>
      <c r="L49" s="438">
        <v>116</v>
      </c>
      <c r="M49" s="435">
        <v>100</v>
      </c>
      <c r="N49" s="372">
        <v>0</v>
      </c>
      <c r="O49" s="372">
        <v>0</v>
      </c>
      <c r="P49" s="372">
        <v>0</v>
      </c>
      <c r="Q49" s="372">
        <v>0</v>
      </c>
      <c r="R49" s="372">
        <v>0</v>
      </c>
      <c r="S49" s="372">
        <v>0</v>
      </c>
      <c r="T49" s="224"/>
      <c r="U49" s="224"/>
      <c r="V49" s="224"/>
      <c r="W49" s="438">
        <v>0</v>
      </c>
    </row>
    <row r="50" spans="2:23">
      <c r="B50" s="435">
        <v>48</v>
      </c>
      <c r="C50" s="372">
        <v>21</v>
      </c>
      <c r="D50" s="372">
        <v>16</v>
      </c>
      <c r="E50" s="372">
        <v>17</v>
      </c>
      <c r="F50" s="372">
        <v>27</v>
      </c>
      <c r="G50" s="372">
        <v>18</v>
      </c>
      <c r="H50" s="372">
        <v>10</v>
      </c>
      <c r="I50" s="224"/>
      <c r="J50" s="224"/>
      <c r="K50" s="224"/>
      <c r="L50" s="438">
        <v>109</v>
      </c>
      <c r="M50" s="435">
        <v>101</v>
      </c>
      <c r="N50" s="372">
        <v>2</v>
      </c>
      <c r="O50" s="372">
        <v>0</v>
      </c>
      <c r="P50" s="372">
        <v>0</v>
      </c>
      <c r="Q50" s="372">
        <v>0</v>
      </c>
      <c r="R50" s="372">
        <v>0</v>
      </c>
      <c r="S50" s="372">
        <v>0</v>
      </c>
      <c r="T50" s="224"/>
      <c r="U50" s="224"/>
      <c r="V50" s="224"/>
      <c r="W50" s="438">
        <v>2</v>
      </c>
    </row>
    <row r="51" spans="2:23">
      <c r="B51" s="435">
        <v>49</v>
      </c>
      <c r="C51" s="372">
        <v>21</v>
      </c>
      <c r="D51" s="372">
        <v>14</v>
      </c>
      <c r="E51" s="372">
        <v>16</v>
      </c>
      <c r="F51" s="372">
        <v>24</v>
      </c>
      <c r="G51" s="372">
        <v>18</v>
      </c>
      <c r="H51" s="372">
        <v>13</v>
      </c>
      <c r="I51" s="224"/>
      <c r="J51" s="224"/>
      <c r="K51" s="224"/>
      <c r="L51" s="438">
        <v>106</v>
      </c>
      <c r="M51" s="435">
        <v>102</v>
      </c>
      <c r="N51" s="372">
        <v>2</v>
      </c>
      <c r="O51" s="372">
        <v>0</v>
      </c>
      <c r="P51" s="372">
        <v>0</v>
      </c>
      <c r="Q51" s="372">
        <v>0</v>
      </c>
      <c r="R51" s="372">
        <v>0</v>
      </c>
      <c r="S51" s="372">
        <v>0</v>
      </c>
      <c r="T51" s="224"/>
      <c r="U51" s="224"/>
      <c r="V51" s="224"/>
      <c r="W51" s="438">
        <v>2</v>
      </c>
    </row>
    <row r="52" spans="2:23">
      <c r="B52" s="435">
        <v>50</v>
      </c>
      <c r="C52" s="372">
        <v>18</v>
      </c>
      <c r="D52" s="372">
        <v>16</v>
      </c>
      <c r="E52" s="372">
        <v>22</v>
      </c>
      <c r="F52" s="372">
        <v>26</v>
      </c>
      <c r="G52" s="372">
        <v>14</v>
      </c>
      <c r="H52" s="372">
        <v>11</v>
      </c>
      <c r="I52" s="224"/>
      <c r="J52" s="224"/>
      <c r="K52" s="224"/>
      <c r="L52" s="438">
        <v>107</v>
      </c>
      <c r="M52" s="435">
        <v>103</v>
      </c>
      <c r="N52" s="372">
        <v>0</v>
      </c>
      <c r="O52" s="372">
        <v>0</v>
      </c>
      <c r="P52" s="372">
        <v>0</v>
      </c>
      <c r="Q52" s="372">
        <v>0</v>
      </c>
      <c r="R52" s="372">
        <v>1</v>
      </c>
      <c r="S52" s="372">
        <v>0</v>
      </c>
      <c r="T52" s="224"/>
      <c r="U52" s="224"/>
      <c r="V52" s="224"/>
      <c r="W52" s="438">
        <v>1</v>
      </c>
    </row>
    <row r="53" spans="2:23">
      <c r="B53" s="435">
        <v>51</v>
      </c>
      <c r="C53" s="372">
        <v>30</v>
      </c>
      <c r="D53" s="372">
        <v>16</v>
      </c>
      <c r="E53" s="372">
        <v>23</v>
      </c>
      <c r="F53" s="372">
        <v>26</v>
      </c>
      <c r="G53" s="372">
        <v>21</v>
      </c>
      <c r="H53" s="372">
        <v>14</v>
      </c>
      <c r="I53" s="224"/>
      <c r="J53" s="224"/>
      <c r="K53" s="224"/>
      <c r="L53" s="438">
        <v>130</v>
      </c>
      <c r="M53" s="434" t="s">
        <v>52</v>
      </c>
      <c r="N53" s="372">
        <v>1</v>
      </c>
      <c r="O53" s="372">
        <v>0</v>
      </c>
      <c r="P53" s="372">
        <v>0</v>
      </c>
      <c r="Q53" s="372">
        <v>0</v>
      </c>
      <c r="R53" s="372">
        <v>0</v>
      </c>
      <c r="S53" s="372">
        <v>0</v>
      </c>
      <c r="T53" s="224"/>
      <c r="U53" s="224"/>
      <c r="V53" s="224"/>
      <c r="W53" s="438">
        <v>1</v>
      </c>
    </row>
    <row r="54" spans="2:23">
      <c r="B54" s="436">
        <v>52</v>
      </c>
      <c r="C54" s="372">
        <v>17</v>
      </c>
      <c r="D54" s="372">
        <v>21</v>
      </c>
      <c r="E54" s="372">
        <v>15</v>
      </c>
      <c r="F54" s="372">
        <v>36</v>
      </c>
      <c r="G54" s="372">
        <v>19</v>
      </c>
      <c r="H54" s="372">
        <v>14</v>
      </c>
      <c r="I54" s="225"/>
      <c r="J54" s="225"/>
      <c r="K54" s="225"/>
      <c r="L54" s="438">
        <v>122</v>
      </c>
      <c r="M54" s="434" t="s">
        <v>56</v>
      </c>
      <c r="N54" s="372">
        <v>0</v>
      </c>
      <c r="O54" s="372">
        <v>0</v>
      </c>
      <c r="P54" s="372">
        <v>0</v>
      </c>
      <c r="Q54" s="372">
        <v>0</v>
      </c>
      <c r="R54" s="372">
        <v>0</v>
      </c>
      <c r="S54" s="372">
        <v>0</v>
      </c>
      <c r="T54" s="226"/>
      <c r="U54" s="226"/>
      <c r="V54" s="226"/>
      <c r="W54" s="438">
        <v>0</v>
      </c>
    </row>
    <row r="55" spans="2:23">
      <c r="B55" s="90"/>
      <c r="C55" s="89"/>
      <c r="D55" s="89"/>
      <c r="E55" s="89"/>
      <c r="F55" s="89"/>
      <c r="G55" s="89"/>
      <c r="H55" s="89"/>
      <c r="I55" s="89"/>
      <c r="J55" s="89"/>
      <c r="K55" s="89"/>
      <c r="L55" s="91"/>
      <c r="M55" s="440" t="s">
        <v>54</v>
      </c>
      <c r="N55" s="441">
        <v>1413</v>
      </c>
      <c r="O55" s="441">
        <v>978</v>
      </c>
      <c r="P55" s="441">
        <v>1009</v>
      </c>
      <c r="Q55" s="441">
        <v>1560</v>
      </c>
      <c r="R55" s="441">
        <v>1061</v>
      </c>
      <c r="S55" s="441">
        <v>756</v>
      </c>
      <c r="T55" s="439"/>
      <c r="U55" s="439"/>
      <c r="V55" s="439"/>
      <c r="W55" s="439">
        <v>6777</v>
      </c>
    </row>
  </sheetData>
  <phoneticPr fontId="2"/>
  <pageMargins left="0.9" right="0.32" top="0.78" bottom="0.37" header="0.35" footer="0.23622047244094491"/>
  <pageSetup paperSize="9" scale="75" orientation="landscape" r:id="rId1"/>
  <headerFooter alignWithMargins="0">
    <oddHeader xml:space="preserve">&amp;L
　             　町名　&amp;A
&amp;R
</oddHeader>
  </headerFooter>
  <ignoredErrors>
    <ignoredError sqref="B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52:J52"/>
  <sheetViews>
    <sheetView view="pageBreakPreview" zoomScaleNormal="100" zoomScaleSheetLayoutView="100" workbookViewId="0"/>
  </sheetViews>
  <sheetFormatPr defaultRowHeight="13.5"/>
  <sheetData>
    <row r="52" spans="1:10">
      <c r="A52" s="517" t="s">
        <v>172</v>
      </c>
      <c r="B52" s="517"/>
      <c r="C52" s="517"/>
      <c r="D52" s="517"/>
      <c r="E52" s="517"/>
      <c r="F52" s="517"/>
      <c r="G52" s="517"/>
      <c r="H52" s="517"/>
      <c r="I52" s="517"/>
      <c r="J52" s="517"/>
    </row>
  </sheetData>
  <mergeCells count="1">
    <mergeCell ref="A52:J52"/>
  </mergeCells>
  <phoneticPr fontId="2"/>
  <pageMargins left="0.7" right="0.52" top="0.75" bottom="0.75" header="0.3" footer="0.3"/>
  <pageSetup paperSize="9" orientation="portrait" r:id="rId1"/>
  <headerFooter>
    <oddFooter>&amp;C&amp;14 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54"/>
  <sheetViews>
    <sheetView view="pageLayout" zoomScaleNormal="100" zoomScaleSheetLayoutView="100" workbookViewId="0">
      <selection sqref="A1:A2"/>
    </sheetView>
  </sheetViews>
  <sheetFormatPr defaultRowHeight="13.5"/>
  <cols>
    <col min="1" max="1" width="10.625" style="15" customWidth="1"/>
    <col min="2" max="7" width="10.625" style="103" customWidth="1"/>
    <col min="8" max="16384" width="9" style="15"/>
  </cols>
  <sheetData>
    <row r="1" spans="1:7">
      <c r="A1" s="519" t="s">
        <v>9</v>
      </c>
      <c r="B1" s="520" t="s">
        <v>3</v>
      </c>
      <c r="C1" s="520"/>
      <c r="D1" s="520" t="s">
        <v>4</v>
      </c>
      <c r="E1" s="520"/>
      <c r="F1" s="520" t="s">
        <v>1</v>
      </c>
      <c r="G1" s="520"/>
    </row>
    <row r="2" spans="1:7" ht="16.5" customHeight="1">
      <c r="A2" s="519"/>
      <c r="B2" s="231" t="s">
        <v>13</v>
      </c>
      <c r="C2" s="231" t="s">
        <v>187</v>
      </c>
      <c r="D2" s="231" t="s">
        <v>13</v>
      </c>
      <c r="E2" s="231" t="s">
        <v>187</v>
      </c>
      <c r="F2" s="231" t="s">
        <v>13</v>
      </c>
      <c r="G2" s="231" t="s">
        <v>187</v>
      </c>
    </row>
    <row r="3" spans="1:7" ht="15" customHeight="1">
      <c r="A3" s="258" t="s">
        <v>218</v>
      </c>
      <c r="B3" s="259">
        <v>1378</v>
      </c>
      <c r="C3" s="260">
        <v>-16</v>
      </c>
      <c r="D3" s="259">
        <v>1243</v>
      </c>
      <c r="E3" s="260">
        <v>-21</v>
      </c>
      <c r="F3" s="259">
        <v>2621</v>
      </c>
      <c r="G3" s="260">
        <v>-37</v>
      </c>
    </row>
    <row r="4" spans="1:7" ht="15" customHeight="1">
      <c r="A4" s="258">
        <v>9</v>
      </c>
      <c r="B4" s="259">
        <v>1324</v>
      </c>
      <c r="C4" s="260">
        <v>-54</v>
      </c>
      <c r="D4" s="259">
        <v>1312</v>
      </c>
      <c r="E4" s="260">
        <v>69</v>
      </c>
      <c r="F4" s="259">
        <v>2636</v>
      </c>
      <c r="G4" s="260">
        <v>15</v>
      </c>
    </row>
    <row r="5" spans="1:7" ht="15" customHeight="1">
      <c r="A5" s="16">
        <v>10</v>
      </c>
      <c r="B5" s="259">
        <v>1358</v>
      </c>
      <c r="C5" s="260">
        <v>34</v>
      </c>
      <c r="D5" s="259">
        <v>1366</v>
      </c>
      <c r="E5" s="260">
        <v>54</v>
      </c>
      <c r="F5" s="259">
        <v>2724</v>
      </c>
      <c r="G5" s="260">
        <v>88</v>
      </c>
    </row>
    <row r="6" spans="1:7" ht="15" customHeight="1">
      <c r="A6" s="16">
        <v>11</v>
      </c>
      <c r="B6" s="259">
        <v>1313</v>
      </c>
      <c r="C6" s="260">
        <v>-45</v>
      </c>
      <c r="D6" s="259">
        <v>1380</v>
      </c>
      <c r="E6" s="260">
        <v>14</v>
      </c>
      <c r="F6" s="259">
        <v>2693</v>
      </c>
      <c r="G6" s="260">
        <v>-31</v>
      </c>
    </row>
    <row r="7" spans="1:7" ht="15" customHeight="1">
      <c r="A7" s="16">
        <v>12</v>
      </c>
      <c r="B7" s="259">
        <v>1410</v>
      </c>
      <c r="C7" s="260">
        <v>97</v>
      </c>
      <c r="D7" s="259">
        <v>1349</v>
      </c>
      <c r="E7" s="260">
        <v>-31</v>
      </c>
      <c r="F7" s="259">
        <v>2759</v>
      </c>
      <c r="G7" s="260">
        <v>66</v>
      </c>
    </row>
    <row r="8" spans="1:7" ht="15" customHeight="1">
      <c r="A8" s="16">
        <v>13</v>
      </c>
      <c r="B8" s="259">
        <v>1528</v>
      </c>
      <c r="C8" s="260">
        <v>118</v>
      </c>
      <c r="D8" s="259">
        <v>1475</v>
      </c>
      <c r="E8" s="260">
        <v>126</v>
      </c>
      <c r="F8" s="259">
        <v>3003</v>
      </c>
      <c r="G8" s="260">
        <v>244</v>
      </c>
    </row>
    <row r="9" spans="1:7" ht="15" customHeight="1">
      <c r="A9" s="16">
        <v>14</v>
      </c>
      <c r="B9" s="259">
        <v>1520</v>
      </c>
      <c r="C9" s="260">
        <v>-8</v>
      </c>
      <c r="D9" s="259">
        <v>1499</v>
      </c>
      <c r="E9" s="260">
        <v>24</v>
      </c>
      <c r="F9" s="259">
        <v>3019</v>
      </c>
      <c r="G9" s="260">
        <v>16</v>
      </c>
    </row>
    <row r="10" spans="1:7" ht="15" customHeight="1">
      <c r="A10" s="16">
        <v>15</v>
      </c>
      <c r="B10" s="259">
        <v>1445</v>
      </c>
      <c r="C10" s="260">
        <v>-75</v>
      </c>
      <c r="D10" s="259">
        <v>1459</v>
      </c>
      <c r="E10" s="260">
        <v>-40</v>
      </c>
      <c r="F10" s="259">
        <v>2904</v>
      </c>
      <c r="G10" s="260">
        <v>-115</v>
      </c>
    </row>
    <row r="11" spans="1:7" ht="15" customHeight="1">
      <c r="A11" s="16">
        <v>16</v>
      </c>
      <c r="B11" s="259">
        <v>1430</v>
      </c>
      <c r="C11" s="260">
        <v>-15</v>
      </c>
      <c r="D11" s="259">
        <v>1441</v>
      </c>
      <c r="E11" s="260">
        <v>-18</v>
      </c>
      <c r="F11" s="259">
        <v>2871</v>
      </c>
      <c r="G11" s="260">
        <v>-33</v>
      </c>
    </row>
    <row r="12" spans="1:7" ht="15" customHeight="1">
      <c r="A12" s="16">
        <v>17</v>
      </c>
      <c r="B12" s="259">
        <v>1393</v>
      </c>
      <c r="C12" s="260">
        <v>-37</v>
      </c>
      <c r="D12" s="259">
        <v>1485</v>
      </c>
      <c r="E12" s="260">
        <v>44</v>
      </c>
      <c r="F12" s="259">
        <v>2878</v>
      </c>
      <c r="G12" s="260">
        <v>7</v>
      </c>
    </row>
    <row r="13" spans="1:7" ht="15" customHeight="1">
      <c r="A13" s="16">
        <v>18</v>
      </c>
      <c r="B13" s="259">
        <v>1426</v>
      </c>
      <c r="C13" s="260">
        <v>33</v>
      </c>
      <c r="D13" s="259">
        <v>1535</v>
      </c>
      <c r="E13" s="260">
        <v>50</v>
      </c>
      <c r="F13" s="259">
        <v>2961</v>
      </c>
      <c r="G13" s="260">
        <v>83</v>
      </c>
    </row>
    <row r="14" spans="1:7" ht="15" customHeight="1">
      <c r="A14" s="16">
        <v>19</v>
      </c>
      <c r="B14" s="261">
        <v>1457</v>
      </c>
      <c r="C14" s="260">
        <v>31</v>
      </c>
      <c r="D14" s="261">
        <v>1548</v>
      </c>
      <c r="E14" s="260">
        <v>13</v>
      </c>
      <c r="F14" s="262">
        <v>3005</v>
      </c>
      <c r="G14" s="260">
        <v>44</v>
      </c>
    </row>
    <row r="15" spans="1:7" ht="15" customHeight="1">
      <c r="A15" s="16">
        <v>20</v>
      </c>
      <c r="B15" s="259">
        <v>1534</v>
      </c>
      <c r="C15" s="260">
        <v>77</v>
      </c>
      <c r="D15" s="259">
        <v>1666</v>
      </c>
      <c r="E15" s="260">
        <v>118</v>
      </c>
      <c r="F15" s="259">
        <v>3200</v>
      </c>
      <c r="G15" s="260">
        <v>195</v>
      </c>
    </row>
    <row r="16" spans="1:7" ht="15" customHeight="1">
      <c r="A16" s="16">
        <v>21</v>
      </c>
      <c r="B16" s="261">
        <v>1522</v>
      </c>
      <c r="C16" s="260">
        <v>-12</v>
      </c>
      <c r="D16" s="261">
        <v>1682</v>
      </c>
      <c r="E16" s="260">
        <v>16</v>
      </c>
      <c r="F16" s="261">
        <v>3204</v>
      </c>
      <c r="G16" s="260">
        <v>4</v>
      </c>
    </row>
    <row r="17" spans="1:7" ht="15" customHeight="1">
      <c r="A17" s="16">
        <v>22</v>
      </c>
      <c r="B17" s="262">
        <v>1459</v>
      </c>
      <c r="C17" s="260">
        <v>-63</v>
      </c>
      <c r="D17" s="262">
        <v>1644</v>
      </c>
      <c r="E17" s="260">
        <v>-38</v>
      </c>
      <c r="F17" s="262">
        <v>3103</v>
      </c>
      <c r="G17" s="260">
        <v>-101</v>
      </c>
    </row>
    <row r="18" spans="1:7" ht="15" customHeight="1">
      <c r="A18" s="16">
        <v>23</v>
      </c>
      <c r="B18" s="261">
        <v>1448</v>
      </c>
      <c r="C18" s="260">
        <v>-11</v>
      </c>
      <c r="D18" s="261">
        <v>1659</v>
      </c>
      <c r="E18" s="260">
        <v>15</v>
      </c>
      <c r="F18" s="261">
        <v>3107</v>
      </c>
      <c r="G18" s="260">
        <v>4</v>
      </c>
    </row>
    <row r="19" spans="1:7" ht="15" customHeight="1">
      <c r="A19" s="16">
        <v>24</v>
      </c>
      <c r="B19" s="261">
        <v>1408</v>
      </c>
      <c r="C19" s="260">
        <v>-40</v>
      </c>
      <c r="D19" s="261">
        <v>1568</v>
      </c>
      <c r="E19" s="260">
        <v>-91</v>
      </c>
      <c r="F19" s="261">
        <v>2976</v>
      </c>
      <c r="G19" s="260">
        <v>-131</v>
      </c>
    </row>
    <row r="20" spans="1:7" ht="15" customHeight="1">
      <c r="A20" s="16">
        <v>25</v>
      </c>
      <c r="B20" s="261">
        <v>1328</v>
      </c>
      <c r="C20" s="260">
        <v>-80</v>
      </c>
      <c r="D20" s="261">
        <v>1516</v>
      </c>
      <c r="E20" s="260">
        <v>-52</v>
      </c>
      <c r="F20" s="261">
        <v>2844</v>
      </c>
      <c r="G20" s="260">
        <v>-132</v>
      </c>
    </row>
    <row r="21" spans="1:7" ht="15" customHeight="1">
      <c r="A21" s="16">
        <v>26</v>
      </c>
      <c r="B21" s="261">
        <v>1323</v>
      </c>
      <c r="C21" s="260">
        <v>-5</v>
      </c>
      <c r="D21" s="261">
        <v>1471</v>
      </c>
      <c r="E21" s="260">
        <v>-45</v>
      </c>
      <c r="F21" s="261">
        <v>2794</v>
      </c>
      <c r="G21" s="260">
        <v>-50</v>
      </c>
    </row>
    <row r="22" spans="1:7" ht="15" customHeight="1">
      <c r="A22" s="16">
        <v>27</v>
      </c>
      <c r="B22" s="263">
        <v>1413</v>
      </c>
      <c r="C22" s="260">
        <v>90</v>
      </c>
      <c r="D22" s="263">
        <v>1545</v>
      </c>
      <c r="E22" s="260">
        <v>74</v>
      </c>
      <c r="F22" s="263">
        <v>2958</v>
      </c>
      <c r="G22" s="260">
        <v>164</v>
      </c>
    </row>
    <row r="23" spans="1:7" ht="15" customHeight="1">
      <c r="A23" s="16">
        <v>28</v>
      </c>
      <c r="B23" s="263">
        <v>1445</v>
      </c>
      <c r="C23" s="260">
        <v>32</v>
      </c>
      <c r="D23" s="263">
        <v>1568</v>
      </c>
      <c r="E23" s="260">
        <v>23</v>
      </c>
      <c r="F23" s="263">
        <v>3013</v>
      </c>
      <c r="G23" s="260">
        <v>55</v>
      </c>
    </row>
    <row r="24" spans="1:7" ht="15" customHeight="1">
      <c r="A24" s="264">
        <v>29</v>
      </c>
      <c r="B24" s="261">
        <v>1614</v>
      </c>
      <c r="C24" s="260">
        <v>169</v>
      </c>
      <c r="D24" s="263">
        <v>1762</v>
      </c>
      <c r="E24" s="260">
        <v>194</v>
      </c>
      <c r="F24" s="261">
        <v>3376</v>
      </c>
      <c r="G24" s="260">
        <v>363</v>
      </c>
    </row>
    <row r="25" spans="1:7" ht="15" customHeight="1">
      <c r="A25" s="264">
        <v>30</v>
      </c>
      <c r="B25" s="261">
        <v>1774</v>
      </c>
      <c r="C25" s="260">
        <v>160</v>
      </c>
      <c r="D25" s="263">
        <v>1861</v>
      </c>
      <c r="E25" s="260">
        <v>99</v>
      </c>
      <c r="F25" s="261">
        <v>3635</v>
      </c>
      <c r="G25" s="260">
        <v>259</v>
      </c>
    </row>
    <row r="26" spans="1:7" ht="15" customHeight="1">
      <c r="A26" s="264">
        <v>31</v>
      </c>
      <c r="B26" s="261">
        <v>1878</v>
      </c>
      <c r="C26" s="260">
        <v>104</v>
      </c>
      <c r="D26" s="263">
        <v>1935</v>
      </c>
      <c r="E26" s="260">
        <v>74</v>
      </c>
      <c r="F26" s="261">
        <v>3813</v>
      </c>
      <c r="G26" s="260">
        <v>178</v>
      </c>
    </row>
    <row r="27" spans="1:7" ht="15" customHeight="1">
      <c r="A27" s="458" t="s">
        <v>217</v>
      </c>
      <c r="B27" s="265">
        <v>1925</v>
      </c>
      <c r="C27" s="266">
        <v>47</v>
      </c>
      <c r="D27" s="267">
        <v>2018</v>
      </c>
      <c r="E27" s="266">
        <v>83</v>
      </c>
      <c r="F27" s="265">
        <v>3943</v>
      </c>
      <c r="G27" s="266">
        <v>130</v>
      </c>
    </row>
    <row r="28" spans="1:7">
      <c r="A28" s="103"/>
      <c r="G28" s="15"/>
    </row>
    <row r="52" spans="1:7">
      <c r="A52" s="518" t="s">
        <v>185</v>
      </c>
      <c r="B52" s="517"/>
      <c r="C52" s="517"/>
      <c r="D52" s="517"/>
      <c r="E52" s="517"/>
      <c r="F52" s="517"/>
      <c r="G52" s="517"/>
    </row>
    <row r="53" spans="1:7" ht="13.5" customHeight="1">
      <c r="A53" s="517"/>
      <c r="B53" s="517"/>
      <c r="C53" s="517"/>
      <c r="D53" s="517"/>
      <c r="E53" s="517"/>
      <c r="F53" s="517"/>
      <c r="G53" s="517"/>
    </row>
    <row r="54" spans="1:7">
      <c r="A54" s="517"/>
      <c r="B54" s="517"/>
      <c r="C54" s="517"/>
      <c r="D54" s="517"/>
      <c r="E54" s="517"/>
      <c r="F54" s="517"/>
      <c r="G54" s="517"/>
    </row>
  </sheetData>
  <mergeCells count="5">
    <mergeCell ref="A52:G54"/>
    <mergeCell ref="A1:A2"/>
    <mergeCell ref="B1:C1"/>
    <mergeCell ref="D1:E1"/>
    <mergeCell ref="F1:G1"/>
  </mergeCells>
  <phoneticPr fontId="2"/>
  <pageMargins left="1.2204724409448819" right="1.1023622047244095" top="0.98425196850393704" bottom="0.98425196850393704" header="0.51181102362204722" footer="0.51181102362204722"/>
  <pageSetup paperSize="9" orientation="portrait" r:id="rId1"/>
  <headerFooter alignWithMargins="0">
    <oddHeader>&amp;C&amp;14第４表　外国人住民人口の推移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77"/>
  <sheetViews>
    <sheetView view="pageLayout" zoomScaleNormal="100" zoomScaleSheetLayoutView="100" workbookViewId="0">
      <selection sqref="A1:A3"/>
    </sheetView>
  </sheetViews>
  <sheetFormatPr defaultRowHeight="13.5"/>
  <cols>
    <col min="1" max="1" width="13.125" style="15" customWidth="1"/>
    <col min="2" max="5" width="8.25" style="15" bestFit="1" customWidth="1"/>
    <col min="6" max="6" width="7" style="15" customWidth="1"/>
    <col min="7" max="7" width="7.25" style="15" customWidth="1"/>
    <col min="8" max="8" width="6.875" style="15" customWidth="1"/>
    <col min="9" max="9" width="7.25" style="15" customWidth="1"/>
    <col min="10" max="10" width="8.875" style="15" bestFit="1" customWidth="1"/>
    <col min="11" max="11" width="7.625" style="15" customWidth="1"/>
    <col min="12" max="12" width="9" style="39"/>
    <col min="13" max="13" width="9" style="40"/>
    <col min="14" max="16384" width="9" style="15"/>
  </cols>
  <sheetData>
    <row r="1" spans="1:11">
      <c r="A1" s="472" t="s">
        <v>15</v>
      </c>
      <c r="B1" s="528" t="s">
        <v>16</v>
      </c>
      <c r="C1" s="519" t="s">
        <v>13</v>
      </c>
      <c r="D1" s="519"/>
      <c r="E1" s="519"/>
      <c r="F1" s="531" t="s">
        <v>17</v>
      </c>
      <c r="G1" s="524" t="s">
        <v>80</v>
      </c>
      <c r="H1" s="524" t="s">
        <v>18</v>
      </c>
      <c r="I1" s="524" t="s">
        <v>84</v>
      </c>
      <c r="J1" s="519" t="s">
        <v>19</v>
      </c>
      <c r="K1" s="519"/>
    </row>
    <row r="2" spans="1:11" ht="9.9499999999999993" customHeight="1">
      <c r="A2" s="527"/>
      <c r="B2" s="529"/>
      <c r="C2" s="472" t="s">
        <v>3</v>
      </c>
      <c r="D2" s="472" t="s">
        <v>4</v>
      </c>
      <c r="E2" s="472" t="s">
        <v>10</v>
      </c>
      <c r="F2" s="532"/>
      <c r="G2" s="525"/>
      <c r="H2" s="525"/>
      <c r="I2" s="525"/>
      <c r="J2" s="472" t="s">
        <v>13</v>
      </c>
      <c r="K2" s="472" t="s">
        <v>20</v>
      </c>
    </row>
    <row r="3" spans="1:11">
      <c r="A3" s="474"/>
      <c r="B3" s="530"/>
      <c r="C3" s="474"/>
      <c r="D3" s="474"/>
      <c r="E3" s="474"/>
      <c r="F3" s="533"/>
      <c r="G3" s="526"/>
      <c r="H3" s="526"/>
      <c r="I3" s="526"/>
      <c r="J3" s="474"/>
      <c r="K3" s="474"/>
    </row>
    <row r="4" spans="1:11" ht="16.5" customHeight="1">
      <c r="A4" s="13" t="s">
        <v>36</v>
      </c>
      <c r="B4" s="268">
        <v>1606</v>
      </c>
      <c r="C4" s="268">
        <v>1484</v>
      </c>
      <c r="D4" s="268">
        <v>1575</v>
      </c>
      <c r="E4" s="377">
        <v>3059</v>
      </c>
      <c r="F4" s="378">
        <v>0.33</v>
      </c>
      <c r="G4" s="379">
        <v>9269.69696969697</v>
      </c>
      <c r="H4" s="378">
        <v>1.9047322540473226</v>
      </c>
      <c r="I4" s="380">
        <v>94.222222222222214</v>
      </c>
      <c r="J4" s="378">
        <v>1.6231474947071278</v>
      </c>
      <c r="K4" s="381">
        <v>2.0097442143727164</v>
      </c>
    </row>
    <row r="5" spans="1:11" ht="16.5" customHeight="1">
      <c r="A5" s="13" t="s">
        <v>21</v>
      </c>
      <c r="B5" s="268">
        <v>1825</v>
      </c>
      <c r="C5" s="268">
        <v>1657</v>
      </c>
      <c r="D5" s="268">
        <v>1746</v>
      </c>
      <c r="E5" s="377">
        <v>3403</v>
      </c>
      <c r="F5" s="378">
        <v>0.21</v>
      </c>
      <c r="G5" s="379">
        <v>16204.761904761905</v>
      </c>
      <c r="H5" s="378">
        <v>1.8646575342465754</v>
      </c>
      <c r="I5" s="380">
        <v>94.90263459335624</v>
      </c>
      <c r="J5" s="378">
        <v>1.805678628469551</v>
      </c>
      <c r="K5" s="381">
        <v>1.2789281364190013</v>
      </c>
    </row>
    <row r="6" spans="1:11" ht="16.5" customHeight="1">
      <c r="A6" s="13" t="s">
        <v>22</v>
      </c>
      <c r="B6" s="268">
        <v>6093</v>
      </c>
      <c r="C6" s="268">
        <v>4748</v>
      </c>
      <c r="D6" s="268">
        <v>5368</v>
      </c>
      <c r="E6" s="377">
        <v>10116</v>
      </c>
      <c r="F6" s="378">
        <v>0.33</v>
      </c>
      <c r="G6" s="379">
        <v>30654.545454545452</v>
      </c>
      <c r="H6" s="378">
        <v>1.6602658788774003</v>
      </c>
      <c r="I6" s="380">
        <v>88.450074515648296</v>
      </c>
      <c r="J6" s="378">
        <v>5.3676888056414862</v>
      </c>
      <c r="K6" s="381">
        <v>2.0097442143727164</v>
      </c>
    </row>
    <row r="7" spans="1:11" ht="16.5" customHeight="1">
      <c r="A7" s="13" t="s">
        <v>23</v>
      </c>
      <c r="B7" s="268">
        <v>3402</v>
      </c>
      <c r="C7" s="268">
        <v>3026</v>
      </c>
      <c r="D7" s="268">
        <v>3264</v>
      </c>
      <c r="E7" s="377">
        <v>6290</v>
      </c>
      <c r="F7" s="378">
        <v>0.3</v>
      </c>
      <c r="G7" s="379">
        <v>20966.666666666668</v>
      </c>
      <c r="H7" s="378">
        <v>1.8489124044679601</v>
      </c>
      <c r="I7" s="380">
        <v>92.708333333333343</v>
      </c>
      <c r="J7" s="378">
        <v>3.3375605562954673</v>
      </c>
      <c r="K7" s="381">
        <v>1.8270401948842874</v>
      </c>
    </row>
    <row r="8" spans="1:11" ht="16.5" customHeight="1">
      <c r="A8" s="13" t="s">
        <v>24</v>
      </c>
      <c r="B8" s="268">
        <v>1831</v>
      </c>
      <c r="C8" s="268">
        <v>1754</v>
      </c>
      <c r="D8" s="268">
        <v>2183</v>
      </c>
      <c r="E8" s="377">
        <v>3937</v>
      </c>
      <c r="F8" s="378">
        <v>0.25</v>
      </c>
      <c r="G8" s="379">
        <v>15748</v>
      </c>
      <c r="H8" s="378">
        <v>2.1501911523757511</v>
      </c>
      <c r="I8" s="380">
        <v>80.348144754924405</v>
      </c>
      <c r="J8" s="378">
        <v>2.0890263768100561</v>
      </c>
      <c r="K8" s="381">
        <v>1.5225334957369063</v>
      </c>
    </row>
    <row r="9" spans="1:11" ht="16.5" customHeight="1">
      <c r="A9" s="13" t="s">
        <v>25</v>
      </c>
      <c r="B9" s="268">
        <v>2071</v>
      </c>
      <c r="C9" s="268">
        <v>2006</v>
      </c>
      <c r="D9" s="268">
        <v>2108</v>
      </c>
      <c r="E9" s="377">
        <v>4114</v>
      </c>
      <c r="F9" s="378">
        <v>0.22</v>
      </c>
      <c r="G9" s="379">
        <v>18700</v>
      </c>
      <c r="H9" s="378">
        <v>1.9864799613713182</v>
      </c>
      <c r="I9" s="380">
        <v>95.161290322580655</v>
      </c>
      <c r="J9" s="378">
        <v>2.1829450124959537</v>
      </c>
      <c r="K9" s="381">
        <v>1.3398294762484777</v>
      </c>
    </row>
    <row r="10" spans="1:11" ht="16.5" customHeight="1">
      <c r="A10" s="13" t="s">
        <v>26</v>
      </c>
      <c r="B10" s="268">
        <v>2455</v>
      </c>
      <c r="C10" s="268">
        <v>2449</v>
      </c>
      <c r="D10" s="268">
        <v>2760</v>
      </c>
      <c r="E10" s="377">
        <v>5209</v>
      </c>
      <c r="F10" s="378">
        <v>0.23</v>
      </c>
      <c r="G10" s="379">
        <v>22647.82608695652</v>
      </c>
      <c r="H10" s="378">
        <v>2.1217922606924642</v>
      </c>
      <c r="I10" s="380">
        <v>88.731884057971016</v>
      </c>
      <c r="J10" s="378">
        <v>2.7639670807222716</v>
      </c>
      <c r="K10" s="381">
        <v>1.4007308160779539</v>
      </c>
    </row>
    <row r="11" spans="1:11" ht="16.5" customHeight="1">
      <c r="A11" s="13" t="s">
        <v>27</v>
      </c>
      <c r="B11" s="268">
        <v>1567</v>
      </c>
      <c r="C11" s="268">
        <v>1771</v>
      </c>
      <c r="D11" s="268">
        <v>1906</v>
      </c>
      <c r="E11" s="377">
        <v>3677</v>
      </c>
      <c r="F11" s="378">
        <v>0.17</v>
      </c>
      <c r="G11" s="379">
        <v>21629.411764705881</v>
      </c>
      <c r="H11" s="378">
        <v>2.3465220165922145</v>
      </c>
      <c r="I11" s="380">
        <v>92.917103882476397</v>
      </c>
      <c r="J11" s="378">
        <v>1.9510667989663646</v>
      </c>
      <c r="K11" s="381">
        <v>1.0353227771010964</v>
      </c>
    </row>
    <row r="12" spans="1:11" ht="16.5" customHeight="1">
      <c r="A12" s="14" t="s">
        <v>28</v>
      </c>
      <c r="B12" s="268">
        <v>1991</v>
      </c>
      <c r="C12" s="268">
        <v>2365</v>
      </c>
      <c r="D12" s="268">
        <v>2515</v>
      </c>
      <c r="E12" s="377">
        <v>4880</v>
      </c>
      <c r="F12" s="382">
        <v>0.21</v>
      </c>
      <c r="G12" s="383">
        <v>23238.09523809524</v>
      </c>
      <c r="H12" s="382">
        <v>2.4510296333500752</v>
      </c>
      <c r="I12" s="384">
        <v>94.035785288270375</v>
      </c>
      <c r="J12" s="382">
        <v>2.5893951533739075</v>
      </c>
      <c r="K12" s="381">
        <v>1.2789281364190013</v>
      </c>
    </row>
    <row r="13" spans="1:11" ht="16.5" customHeight="1">
      <c r="A13" s="230" t="s">
        <v>29</v>
      </c>
      <c r="B13" s="376">
        <v>22841</v>
      </c>
      <c r="C13" s="376">
        <v>21260</v>
      </c>
      <c r="D13" s="376">
        <v>23425</v>
      </c>
      <c r="E13" s="376">
        <v>44685</v>
      </c>
      <c r="F13" s="385">
        <v>2.25</v>
      </c>
      <c r="G13" s="386">
        <v>19860</v>
      </c>
      <c r="H13" s="385">
        <v>1.9563504224858808</v>
      </c>
      <c r="I13" s="387">
        <v>90.757737459978657</v>
      </c>
      <c r="J13" s="385">
        <v>23.710475907482184</v>
      </c>
      <c r="K13" s="388">
        <v>13.702801461632157</v>
      </c>
    </row>
    <row r="14" spans="1:11" ht="16.5" customHeight="1">
      <c r="A14" s="13" t="s">
        <v>37</v>
      </c>
      <c r="B14" s="268">
        <v>1121</v>
      </c>
      <c r="C14" s="268">
        <v>1025</v>
      </c>
      <c r="D14" s="268">
        <v>1083</v>
      </c>
      <c r="E14" s="389">
        <v>2108</v>
      </c>
      <c r="F14" s="378">
        <v>0.28000000000000003</v>
      </c>
      <c r="G14" s="379">
        <v>7528.5714285714275</v>
      </c>
      <c r="H14" s="378">
        <v>1.8804638715432649</v>
      </c>
      <c r="I14" s="380">
        <v>94.644506001846722</v>
      </c>
      <c r="J14" s="378">
        <v>1.1185338080557781</v>
      </c>
      <c r="K14" s="381">
        <v>1.7052375152253354</v>
      </c>
    </row>
    <row r="15" spans="1:11" ht="16.5" customHeight="1">
      <c r="A15" s="13" t="s">
        <v>21</v>
      </c>
      <c r="B15" s="268">
        <v>2056</v>
      </c>
      <c r="C15" s="268">
        <v>1850</v>
      </c>
      <c r="D15" s="268">
        <v>2025</v>
      </c>
      <c r="E15" s="389">
        <v>3875</v>
      </c>
      <c r="F15" s="378">
        <v>0.26</v>
      </c>
      <c r="G15" s="379">
        <v>14903.846153846152</v>
      </c>
      <c r="H15" s="378">
        <v>1.8847276264591439</v>
      </c>
      <c r="I15" s="380">
        <v>91.358024691358025</v>
      </c>
      <c r="J15" s="378">
        <v>2.056128323631945</v>
      </c>
      <c r="K15" s="381">
        <v>1.5834348355663825</v>
      </c>
    </row>
    <row r="16" spans="1:11" ht="16.5" customHeight="1">
      <c r="A16" s="13" t="s">
        <v>22</v>
      </c>
      <c r="B16" s="268">
        <v>1079</v>
      </c>
      <c r="C16" s="268">
        <v>1185</v>
      </c>
      <c r="D16" s="268">
        <v>1086</v>
      </c>
      <c r="E16" s="389">
        <v>2271</v>
      </c>
      <c r="F16" s="378">
        <v>0.18</v>
      </c>
      <c r="G16" s="379">
        <v>12616.666666666668</v>
      </c>
      <c r="H16" s="378">
        <v>2.1047265987025021</v>
      </c>
      <c r="I16" s="380">
        <v>109.11602209944751</v>
      </c>
      <c r="J16" s="378">
        <v>1.2050238510885543</v>
      </c>
      <c r="K16" s="381">
        <v>1.0962241169305724</v>
      </c>
    </row>
    <row r="17" spans="1:11" ht="16.5" customHeight="1">
      <c r="A17" s="13" t="s">
        <v>23</v>
      </c>
      <c r="B17" s="268">
        <v>1563</v>
      </c>
      <c r="C17" s="268">
        <v>1641</v>
      </c>
      <c r="D17" s="268">
        <v>1728</v>
      </c>
      <c r="E17" s="389">
        <v>3369</v>
      </c>
      <c r="F17" s="378">
        <v>0.31</v>
      </c>
      <c r="G17" s="379">
        <v>10867.741935483871</v>
      </c>
      <c r="H17" s="378">
        <v>2.1554702495201536</v>
      </c>
      <c r="I17" s="380">
        <v>94.965277777777786</v>
      </c>
      <c r="J17" s="378">
        <v>1.7876377605976834</v>
      </c>
      <c r="K17" s="381">
        <v>1.8879415347137638</v>
      </c>
    </row>
    <row r="18" spans="1:11" ht="16.5" customHeight="1">
      <c r="A18" s="13" t="s">
        <v>24</v>
      </c>
      <c r="B18" s="268">
        <v>1388</v>
      </c>
      <c r="C18" s="268">
        <v>1378</v>
      </c>
      <c r="D18" s="268">
        <v>1383</v>
      </c>
      <c r="E18" s="389">
        <v>2761</v>
      </c>
      <c r="F18" s="378">
        <v>0.23</v>
      </c>
      <c r="G18" s="379">
        <v>12004.347826086956</v>
      </c>
      <c r="H18" s="378">
        <v>1.989193083573487</v>
      </c>
      <c r="I18" s="380">
        <v>99.638467100506148</v>
      </c>
      <c r="J18" s="378">
        <v>1.4650245939478195</v>
      </c>
      <c r="K18" s="381">
        <v>1.4007308160779539</v>
      </c>
    </row>
    <row r="19" spans="1:11" ht="16.5" customHeight="1">
      <c r="A19" s="13" t="s">
        <v>25</v>
      </c>
      <c r="B19" s="268">
        <v>2892</v>
      </c>
      <c r="C19" s="268">
        <v>3176</v>
      </c>
      <c r="D19" s="268">
        <v>3353</v>
      </c>
      <c r="E19" s="389">
        <v>6529</v>
      </c>
      <c r="F19" s="378">
        <v>0.27</v>
      </c>
      <c r="G19" s="379">
        <v>24181.481481481478</v>
      </c>
      <c r="H19" s="378">
        <v>2.2576071922544951</v>
      </c>
      <c r="I19" s="380">
        <v>94.721145243065905</v>
      </c>
      <c r="J19" s="378">
        <v>3.4643772451594756</v>
      </c>
      <c r="K19" s="381">
        <v>1.644336175395859</v>
      </c>
    </row>
    <row r="20" spans="1:11" ht="16.5" customHeight="1">
      <c r="A20" s="13" t="s">
        <v>26</v>
      </c>
      <c r="B20" s="268">
        <v>877</v>
      </c>
      <c r="C20" s="268">
        <v>946</v>
      </c>
      <c r="D20" s="268">
        <v>892</v>
      </c>
      <c r="E20" s="389">
        <v>1838</v>
      </c>
      <c r="F20" s="378">
        <v>0.16</v>
      </c>
      <c r="G20" s="379">
        <v>11487.5</v>
      </c>
      <c r="H20" s="378">
        <v>2.0957810718358041</v>
      </c>
      <c r="I20" s="380">
        <v>106.05381165919283</v>
      </c>
      <c r="J20" s="378">
        <v>0.97526809260271352</v>
      </c>
      <c r="K20" s="381">
        <v>0.97442143727162012</v>
      </c>
    </row>
    <row r="21" spans="1:11" ht="16.5" customHeight="1">
      <c r="A21" s="230" t="s">
        <v>29</v>
      </c>
      <c r="B21" s="376">
        <v>10976</v>
      </c>
      <c r="C21" s="376">
        <v>11201</v>
      </c>
      <c r="D21" s="376">
        <v>11550</v>
      </c>
      <c r="E21" s="386">
        <v>22751</v>
      </c>
      <c r="F21" s="385">
        <v>1.69</v>
      </c>
      <c r="G21" s="386">
        <v>13462.130177514793</v>
      </c>
      <c r="H21" s="385">
        <v>2.0727951895043732</v>
      </c>
      <c r="I21" s="387">
        <v>96.978354978354972</v>
      </c>
      <c r="J21" s="385">
        <v>12.07199367508397</v>
      </c>
      <c r="K21" s="388">
        <v>10.292326431181486</v>
      </c>
    </row>
    <row r="22" spans="1:11" ht="16.5" customHeight="1">
      <c r="A22" s="13" t="s">
        <v>38</v>
      </c>
      <c r="B22" s="268">
        <v>2730</v>
      </c>
      <c r="C22" s="268">
        <v>2309</v>
      </c>
      <c r="D22" s="268">
        <v>2509</v>
      </c>
      <c r="E22" s="389">
        <v>4818</v>
      </c>
      <c r="F22" s="378">
        <v>0.34</v>
      </c>
      <c r="G22" s="379">
        <v>14170.588235294117</v>
      </c>
      <c r="H22" s="378">
        <v>1.7648351648351648</v>
      </c>
      <c r="I22" s="380">
        <v>92.028696691909133</v>
      </c>
      <c r="J22" s="378">
        <v>2.5564971001957963</v>
      </c>
      <c r="K22" s="381">
        <v>2.0706455542021929</v>
      </c>
    </row>
    <row r="23" spans="1:11" ht="16.5" customHeight="1">
      <c r="A23" s="13" t="s">
        <v>21</v>
      </c>
      <c r="B23" s="268">
        <v>2140</v>
      </c>
      <c r="C23" s="268">
        <v>1606</v>
      </c>
      <c r="D23" s="268">
        <v>1863</v>
      </c>
      <c r="E23" s="389">
        <v>3469</v>
      </c>
      <c r="F23" s="378">
        <v>0.26</v>
      </c>
      <c r="G23" s="379">
        <v>13342.307692307691</v>
      </c>
      <c r="H23" s="378">
        <v>1.6210280373831776</v>
      </c>
      <c r="I23" s="380">
        <v>86.205045625335487</v>
      </c>
      <c r="J23" s="378">
        <v>1.8406991366914112</v>
      </c>
      <c r="K23" s="381">
        <v>1.5834348355663825</v>
      </c>
    </row>
    <row r="24" spans="1:11" ht="16.5" customHeight="1">
      <c r="A24" s="13" t="s">
        <v>22</v>
      </c>
      <c r="B24" s="268">
        <v>1300</v>
      </c>
      <c r="C24" s="268">
        <v>1112</v>
      </c>
      <c r="D24" s="268">
        <v>1259</v>
      </c>
      <c r="E24" s="389">
        <v>2371</v>
      </c>
      <c r="F24" s="378">
        <v>0.23</v>
      </c>
      <c r="G24" s="379">
        <v>10308.695652173912</v>
      </c>
      <c r="H24" s="378">
        <v>1.8238461538461539</v>
      </c>
      <c r="I24" s="380">
        <v>88.324066719618742</v>
      </c>
      <c r="J24" s="378">
        <v>1.2580852271822818</v>
      </c>
      <c r="K24" s="381">
        <v>1.4007308160779539</v>
      </c>
    </row>
    <row r="25" spans="1:11" ht="16.5" customHeight="1">
      <c r="A25" s="13" t="s">
        <v>23</v>
      </c>
      <c r="B25" s="268">
        <v>1140</v>
      </c>
      <c r="C25" s="268">
        <v>1059</v>
      </c>
      <c r="D25" s="268">
        <v>1073</v>
      </c>
      <c r="E25" s="389">
        <v>2132</v>
      </c>
      <c r="F25" s="378">
        <v>0.25</v>
      </c>
      <c r="G25" s="379">
        <v>8528</v>
      </c>
      <c r="H25" s="378">
        <v>1.8701754385964913</v>
      </c>
      <c r="I25" s="380">
        <v>98.695246971109043</v>
      </c>
      <c r="J25" s="378">
        <v>1.1312685383182728</v>
      </c>
      <c r="K25" s="381">
        <v>1.5225334957369063</v>
      </c>
    </row>
    <row r="26" spans="1:11" ht="16.5" customHeight="1">
      <c r="A26" s="13" t="s">
        <v>24</v>
      </c>
      <c r="B26" s="268">
        <v>1741</v>
      </c>
      <c r="C26" s="268">
        <v>1649</v>
      </c>
      <c r="D26" s="268">
        <v>1687</v>
      </c>
      <c r="E26" s="389">
        <v>3336</v>
      </c>
      <c r="F26" s="378">
        <v>0.26</v>
      </c>
      <c r="G26" s="379">
        <v>12830.76923076923</v>
      </c>
      <c r="H26" s="378">
        <v>1.9161401493394601</v>
      </c>
      <c r="I26" s="380">
        <v>97.747480735032596</v>
      </c>
      <c r="J26" s="378">
        <v>1.7701275064867534</v>
      </c>
      <c r="K26" s="381">
        <v>1.5834348355663825</v>
      </c>
    </row>
    <row r="27" spans="1:11" ht="16.5" customHeight="1">
      <c r="A27" s="230" t="s">
        <v>29</v>
      </c>
      <c r="B27" s="376">
        <v>9051</v>
      </c>
      <c r="C27" s="376">
        <v>7735</v>
      </c>
      <c r="D27" s="376">
        <v>8391</v>
      </c>
      <c r="E27" s="376">
        <v>16126</v>
      </c>
      <c r="F27" s="385">
        <v>1.34</v>
      </c>
      <c r="G27" s="386">
        <v>12034.328358208955</v>
      </c>
      <c r="H27" s="385">
        <v>1.7816815821456193</v>
      </c>
      <c r="I27" s="387">
        <v>92.182099868907159</v>
      </c>
      <c r="J27" s="385">
        <v>8.5566775088745146</v>
      </c>
      <c r="K27" s="388">
        <v>8.1607795371498195</v>
      </c>
    </row>
    <row r="28" spans="1:11" ht="16.5" customHeight="1">
      <c r="A28" s="13" t="s">
        <v>30</v>
      </c>
      <c r="B28" s="268">
        <v>2174</v>
      </c>
      <c r="C28" s="268">
        <v>2045</v>
      </c>
      <c r="D28" s="268">
        <v>2234</v>
      </c>
      <c r="E28" s="389">
        <v>4279</v>
      </c>
      <c r="F28" s="378">
        <v>0.31</v>
      </c>
      <c r="G28" s="379">
        <v>13803.225806451614</v>
      </c>
      <c r="H28" s="378">
        <v>1.9682612695492181</v>
      </c>
      <c r="I28" s="380">
        <v>91.539838854073409</v>
      </c>
      <c r="J28" s="378">
        <v>2.2704962830506048</v>
      </c>
      <c r="K28" s="381">
        <v>1.8879415347137638</v>
      </c>
    </row>
    <row r="29" spans="1:11" ht="16.5" customHeight="1">
      <c r="A29" s="13" t="s">
        <v>21</v>
      </c>
      <c r="B29" s="268">
        <v>1484</v>
      </c>
      <c r="C29" s="268">
        <v>1531</v>
      </c>
      <c r="D29" s="268">
        <v>1577</v>
      </c>
      <c r="E29" s="389">
        <v>3108</v>
      </c>
      <c r="F29" s="378">
        <v>0.25</v>
      </c>
      <c r="G29" s="379">
        <v>12432</v>
      </c>
      <c r="H29" s="378">
        <v>2.0943396226415096</v>
      </c>
      <c r="I29" s="380">
        <v>97.083069118579573</v>
      </c>
      <c r="J29" s="378">
        <v>1.6491475689930541</v>
      </c>
      <c r="K29" s="381">
        <v>1.5225334957369063</v>
      </c>
    </row>
    <row r="30" spans="1:11" ht="16.5" customHeight="1">
      <c r="A30" s="13" t="s">
        <v>22</v>
      </c>
      <c r="B30" s="268">
        <v>1494</v>
      </c>
      <c r="C30" s="268">
        <v>1502</v>
      </c>
      <c r="D30" s="268">
        <v>1605</v>
      </c>
      <c r="E30" s="389">
        <v>3107</v>
      </c>
      <c r="F30" s="378">
        <v>0.23</v>
      </c>
      <c r="G30" s="379">
        <v>13508.695652173912</v>
      </c>
      <c r="H30" s="378">
        <v>2.0796519410977243</v>
      </c>
      <c r="I30" s="380">
        <v>93.582554517133957</v>
      </c>
      <c r="J30" s="378">
        <v>1.648616955232117</v>
      </c>
      <c r="K30" s="381">
        <v>1.4007308160779539</v>
      </c>
    </row>
    <row r="31" spans="1:11" ht="16.5" customHeight="1">
      <c r="A31" s="13" t="s">
        <v>23</v>
      </c>
      <c r="B31" s="268">
        <v>1946</v>
      </c>
      <c r="C31" s="268">
        <v>1999</v>
      </c>
      <c r="D31" s="268">
        <v>2122</v>
      </c>
      <c r="E31" s="389">
        <v>4121</v>
      </c>
      <c r="F31" s="378">
        <v>0.32</v>
      </c>
      <c r="G31" s="379">
        <v>12878.125</v>
      </c>
      <c r="H31" s="378">
        <v>2.117677286742035</v>
      </c>
      <c r="I31" s="380">
        <v>94.203581526861441</v>
      </c>
      <c r="J31" s="378">
        <v>2.1866593088225148</v>
      </c>
      <c r="K31" s="381">
        <v>1.9488428745432402</v>
      </c>
    </row>
    <row r="32" spans="1:11" ht="16.5" customHeight="1">
      <c r="A32" s="230" t="s">
        <v>29</v>
      </c>
      <c r="B32" s="376">
        <v>7098</v>
      </c>
      <c r="C32" s="376">
        <v>7077</v>
      </c>
      <c r="D32" s="376">
        <v>7538</v>
      </c>
      <c r="E32" s="376">
        <v>14615</v>
      </c>
      <c r="F32" s="385">
        <v>1.1100000000000001</v>
      </c>
      <c r="G32" s="386">
        <v>13166.666666666666</v>
      </c>
      <c r="H32" s="385">
        <v>2.0590307128768668</v>
      </c>
      <c r="I32" s="387">
        <v>93.884319448129474</v>
      </c>
      <c r="J32" s="385">
        <v>7.7549201160982904</v>
      </c>
      <c r="K32" s="388">
        <v>6.7600487210718647</v>
      </c>
    </row>
    <row r="33" spans="1:14" ht="16.5" customHeight="1">
      <c r="A33" s="13" t="s">
        <v>31</v>
      </c>
      <c r="B33" s="268">
        <v>722</v>
      </c>
      <c r="C33" s="268">
        <v>761</v>
      </c>
      <c r="D33" s="268">
        <v>809</v>
      </c>
      <c r="E33" s="389">
        <v>1570</v>
      </c>
      <c r="F33" s="378">
        <v>0.24</v>
      </c>
      <c r="G33" s="379">
        <v>6541.666666666667</v>
      </c>
      <c r="H33" s="378">
        <v>2.1745152354570636</v>
      </c>
      <c r="I33" s="380">
        <v>94.066749072929539</v>
      </c>
      <c r="J33" s="378">
        <v>0.83306360467152352</v>
      </c>
      <c r="K33" s="381">
        <v>1.4616321559074301</v>
      </c>
    </row>
    <row r="34" spans="1:14" ht="16.5" customHeight="1">
      <c r="A34" s="13" t="s">
        <v>21</v>
      </c>
      <c r="B34" s="268">
        <v>928</v>
      </c>
      <c r="C34" s="268">
        <v>1027</v>
      </c>
      <c r="D34" s="268">
        <v>1035</v>
      </c>
      <c r="E34" s="389">
        <v>2062</v>
      </c>
      <c r="F34" s="378">
        <v>0.18</v>
      </c>
      <c r="G34" s="379">
        <v>11455.555555555557</v>
      </c>
      <c r="H34" s="378">
        <v>2.2219827586206895</v>
      </c>
      <c r="I34" s="380">
        <v>99.227053140096615</v>
      </c>
      <c r="J34" s="378">
        <v>1.0941255750526635</v>
      </c>
      <c r="K34" s="381">
        <v>1.0962241169305724</v>
      </c>
    </row>
    <row r="35" spans="1:14" ht="16.5" customHeight="1">
      <c r="A35" s="13" t="s">
        <v>22</v>
      </c>
      <c r="B35" s="268">
        <v>896</v>
      </c>
      <c r="C35" s="268">
        <v>1020</v>
      </c>
      <c r="D35" s="268">
        <v>972</v>
      </c>
      <c r="E35" s="389">
        <v>1992</v>
      </c>
      <c r="F35" s="378">
        <v>0.33</v>
      </c>
      <c r="G35" s="379">
        <v>6036.363636363636</v>
      </c>
      <c r="H35" s="378">
        <v>2.2232142857142856</v>
      </c>
      <c r="I35" s="380">
        <v>104.93827160493827</v>
      </c>
      <c r="J35" s="378">
        <v>1.056982611787054</v>
      </c>
      <c r="K35" s="381">
        <v>2.0097442143727164</v>
      </c>
    </row>
    <row r="36" spans="1:14" ht="16.5" customHeight="1">
      <c r="A36" s="13" t="s">
        <v>23</v>
      </c>
      <c r="B36" s="268">
        <v>1019</v>
      </c>
      <c r="C36" s="268">
        <v>994</v>
      </c>
      <c r="D36" s="268">
        <v>976</v>
      </c>
      <c r="E36" s="389">
        <v>1970</v>
      </c>
      <c r="F36" s="378">
        <v>0.27</v>
      </c>
      <c r="G36" s="379">
        <v>7296.2962962962956</v>
      </c>
      <c r="H36" s="378">
        <v>1.9332679097154073</v>
      </c>
      <c r="I36" s="380">
        <v>101.84426229508196</v>
      </c>
      <c r="J36" s="378">
        <v>1.0453091090464339</v>
      </c>
      <c r="K36" s="381">
        <v>1.644336175395859</v>
      </c>
    </row>
    <row r="37" spans="1:14" ht="16.5" customHeight="1">
      <c r="A37" s="230" t="s">
        <v>29</v>
      </c>
      <c r="B37" s="376">
        <v>3565</v>
      </c>
      <c r="C37" s="376">
        <v>3802</v>
      </c>
      <c r="D37" s="376">
        <v>3792</v>
      </c>
      <c r="E37" s="376">
        <v>7594</v>
      </c>
      <c r="F37" s="385">
        <v>1.02</v>
      </c>
      <c r="G37" s="386">
        <v>7445.0980392156862</v>
      </c>
      <c r="H37" s="385">
        <v>2.1301542776998597</v>
      </c>
      <c r="I37" s="387">
        <v>100.26371308016877</v>
      </c>
      <c r="J37" s="385">
        <v>4.029480900557675</v>
      </c>
      <c r="K37" s="388">
        <v>6.2119366626065782</v>
      </c>
      <c r="N37" s="215"/>
    </row>
    <row r="38" spans="1:14" ht="16.5" customHeight="1">
      <c r="A38" s="41" t="s">
        <v>181</v>
      </c>
      <c r="B38" s="268">
        <v>1028</v>
      </c>
      <c r="C38" s="268">
        <v>1065</v>
      </c>
      <c r="D38" s="268">
        <v>1058</v>
      </c>
      <c r="E38" s="389">
        <v>2123</v>
      </c>
      <c r="F38" s="378">
        <v>0.2</v>
      </c>
      <c r="G38" s="379">
        <v>10615</v>
      </c>
      <c r="H38" s="378">
        <v>2.0651750972762648</v>
      </c>
      <c r="I38" s="380">
        <v>100.66162570888469</v>
      </c>
      <c r="J38" s="378">
        <v>1.1264930144698373</v>
      </c>
      <c r="K38" s="381">
        <v>1.2180267965895253</v>
      </c>
    </row>
    <row r="39" spans="1:14" ht="16.5" customHeight="1">
      <c r="A39" s="41" t="s">
        <v>21</v>
      </c>
      <c r="B39" s="268">
        <v>748</v>
      </c>
      <c r="C39" s="268">
        <v>765</v>
      </c>
      <c r="D39" s="268">
        <v>807</v>
      </c>
      <c r="E39" s="389">
        <v>1572</v>
      </c>
      <c r="F39" s="378">
        <v>0.27</v>
      </c>
      <c r="G39" s="379">
        <v>5822.2222222222217</v>
      </c>
      <c r="H39" s="378">
        <v>2.1016042780748663</v>
      </c>
      <c r="I39" s="380">
        <v>94.79553903345726</v>
      </c>
      <c r="J39" s="378">
        <v>0.83412483219339806</v>
      </c>
      <c r="K39" s="381">
        <v>1.644336175395859</v>
      </c>
    </row>
    <row r="40" spans="1:14" ht="16.5" customHeight="1">
      <c r="A40" s="41" t="s">
        <v>22</v>
      </c>
      <c r="B40" s="268">
        <v>1065</v>
      </c>
      <c r="C40" s="268">
        <v>1037</v>
      </c>
      <c r="D40" s="268">
        <v>1047</v>
      </c>
      <c r="E40" s="389">
        <v>2084</v>
      </c>
      <c r="F40" s="378">
        <v>0.24</v>
      </c>
      <c r="G40" s="379">
        <v>8683.3333333333339</v>
      </c>
      <c r="H40" s="378">
        <v>1.9568075117370891</v>
      </c>
      <c r="I40" s="380">
        <v>99.044890162368674</v>
      </c>
      <c r="J40" s="378">
        <v>1.1057990777932836</v>
      </c>
      <c r="K40" s="381">
        <v>1.4616321559074301</v>
      </c>
    </row>
    <row r="41" spans="1:14" ht="16.5" customHeight="1">
      <c r="A41" s="41" t="s">
        <v>23</v>
      </c>
      <c r="B41" s="268">
        <v>1632</v>
      </c>
      <c r="C41" s="268">
        <v>1606</v>
      </c>
      <c r="D41" s="268">
        <v>1738</v>
      </c>
      <c r="E41" s="389">
        <v>3344</v>
      </c>
      <c r="F41" s="378">
        <v>0.26</v>
      </c>
      <c r="G41" s="379">
        <v>12861.538461538461</v>
      </c>
      <c r="H41" s="378">
        <v>2.0490196078431371</v>
      </c>
      <c r="I41" s="380">
        <v>92.405063291139243</v>
      </c>
      <c r="J41" s="378">
        <v>1.7743724165742516</v>
      </c>
      <c r="K41" s="381">
        <v>1.5834348355663825</v>
      </c>
    </row>
    <row r="42" spans="1:14" ht="16.5" customHeight="1">
      <c r="A42" s="41" t="s">
        <v>24</v>
      </c>
      <c r="B42" s="268">
        <v>1398</v>
      </c>
      <c r="C42" s="268">
        <v>1289</v>
      </c>
      <c r="D42" s="268">
        <v>1363</v>
      </c>
      <c r="E42" s="389">
        <v>2652</v>
      </c>
      <c r="F42" s="378">
        <v>0.2</v>
      </c>
      <c r="G42" s="379">
        <v>13260</v>
      </c>
      <c r="H42" s="378">
        <v>1.8969957081545064</v>
      </c>
      <c r="I42" s="380">
        <v>94.570799706529712</v>
      </c>
      <c r="J42" s="378">
        <v>1.4071876940056562</v>
      </c>
      <c r="K42" s="381">
        <v>1.2180267965895253</v>
      </c>
    </row>
    <row r="43" spans="1:14" ht="16.5" customHeight="1">
      <c r="A43" s="41" t="s">
        <v>25</v>
      </c>
      <c r="B43" s="268">
        <v>2580</v>
      </c>
      <c r="C43" s="268">
        <v>2258</v>
      </c>
      <c r="D43" s="268">
        <v>2155</v>
      </c>
      <c r="E43" s="389">
        <v>4413</v>
      </c>
      <c r="F43" s="378">
        <v>0.61</v>
      </c>
      <c r="G43" s="379">
        <v>7234.4262295081971</v>
      </c>
      <c r="H43" s="378">
        <v>1.7104651162790698</v>
      </c>
      <c r="I43" s="380">
        <v>104.77958236658932</v>
      </c>
      <c r="J43" s="378">
        <v>2.3415985270161999</v>
      </c>
      <c r="K43" s="381">
        <v>3.7149817295980512</v>
      </c>
    </row>
    <row r="44" spans="1:14" ht="16.5" customHeight="1">
      <c r="A44" s="42" t="s">
        <v>29</v>
      </c>
      <c r="B44" s="376">
        <v>8451</v>
      </c>
      <c r="C44" s="376">
        <v>8020</v>
      </c>
      <c r="D44" s="376">
        <v>8168</v>
      </c>
      <c r="E44" s="376">
        <v>16188</v>
      </c>
      <c r="F44" s="385">
        <v>1.7799999999999998</v>
      </c>
      <c r="G44" s="386">
        <v>9094.3820224719111</v>
      </c>
      <c r="H44" s="385">
        <v>1.9155129570465033</v>
      </c>
      <c r="I44" s="387">
        <v>98.188050930460335</v>
      </c>
      <c r="J44" s="385">
        <v>8.5895755620526266</v>
      </c>
      <c r="K44" s="388">
        <v>10.840438489646772</v>
      </c>
    </row>
    <row r="45" spans="1:14" ht="11.1" customHeight="1">
      <c r="A45" s="475"/>
      <c r="B45" s="521"/>
      <c r="C45" s="521"/>
      <c r="D45" s="475"/>
      <c r="E45" s="475"/>
      <c r="F45" s="475"/>
      <c r="G45" s="475"/>
      <c r="H45" s="475"/>
      <c r="I45" s="475"/>
      <c r="J45" s="475"/>
      <c r="K45" s="475"/>
    </row>
    <row r="46" spans="1:14" ht="11.1" customHeight="1">
      <c r="A46" s="522"/>
      <c r="B46" s="523"/>
      <c r="C46" s="523"/>
      <c r="D46" s="522"/>
      <c r="E46" s="522"/>
      <c r="F46" s="522"/>
      <c r="G46" s="522"/>
      <c r="H46" s="522"/>
      <c r="I46" s="522"/>
      <c r="J46" s="522"/>
      <c r="K46" s="522"/>
    </row>
    <row r="47" spans="1:14" ht="11.1" customHeight="1">
      <c r="A47" s="175"/>
      <c r="B47" s="214"/>
      <c r="C47" s="214"/>
      <c r="D47" s="175"/>
      <c r="E47" s="175"/>
      <c r="F47" s="175"/>
      <c r="G47" s="175"/>
      <c r="H47" s="175"/>
      <c r="I47" s="175"/>
      <c r="J47" s="175"/>
      <c r="K47" s="175"/>
    </row>
    <row r="48" spans="1:14" ht="11.1" customHeight="1"/>
    <row r="49" ht="11.1" customHeight="1"/>
    <row r="50" ht="11.1" customHeight="1"/>
    <row r="51" ht="11.1" customHeight="1"/>
    <row r="52" ht="11.1" customHeight="1"/>
    <row r="53" ht="11.1" customHeight="1"/>
    <row r="54" ht="11.1" customHeight="1"/>
    <row r="55" ht="11.1" customHeight="1"/>
    <row r="56" ht="11.1" customHeight="1"/>
    <row r="57" ht="11.1" customHeight="1"/>
    <row r="58" ht="11.1" customHeight="1"/>
    <row r="59" ht="11.1" customHeight="1"/>
    <row r="60" ht="11.1" customHeight="1"/>
    <row r="61" ht="11.1" customHeight="1"/>
    <row r="62" ht="11.1" customHeight="1"/>
    <row r="63" ht="11.1" customHeight="1"/>
    <row r="64" ht="11.1" customHeight="1"/>
    <row r="65" ht="11.1" customHeight="1"/>
    <row r="66" ht="11.1" customHeight="1"/>
    <row r="67" ht="11.1" customHeight="1"/>
    <row r="68" ht="11.1" customHeight="1"/>
    <row r="69" ht="11.1" customHeight="1"/>
    <row r="70" ht="11.1" customHeight="1"/>
    <row r="71" ht="11.1" customHeight="1"/>
    <row r="72" ht="11.1" customHeight="1"/>
    <row r="73" ht="11.1" customHeight="1"/>
    <row r="74" ht="11.1" customHeight="1"/>
    <row r="75" ht="11.1" customHeight="1"/>
    <row r="76" ht="11.1" customHeight="1"/>
    <row r="77" ht="12.75" customHeight="1"/>
  </sheetData>
  <mergeCells count="14">
    <mergeCell ref="A45:K46"/>
    <mergeCell ref="G1:G3"/>
    <mergeCell ref="H1:H3"/>
    <mergeCell ref="I1:I3"/>
    <mergeCell ref="J1:K1"/>
    <mergeCell ref="J2:J3"/>
    <mergeCell ref="K2:K3"/>
    <mergeCell ref="A1:A3"/>
    <mergeCell ref="B1:B3"/>
    <mergeCell ref="C1:E1"/>
    <mergeCell ref="F1:F3"/>
    <mergeCell ref="C2:C3"/>
    <mergeCell ref="D2:D3"/>
    <mergeCell ref="E2:E3"/>
  </mergeCells>
  <phoneticPr fontId="2"/>
  <pageMargins left="0.6692913385826772" right="0.6692913385826772" top="1.1417322834645669" bottom="0.51181102362204722" header="0.59055118110236227" footer="0.19685039370078741"/>
  <pageSetup paperSize="9" scale="95" orientation="portrait" r:id="rId1"/>
  <headerFooter scaleWithDoc="0" alignWithMargins="0">
    <oddHeader xml:space="preserve">&amp;C&amp;14第５表　町丁別人口密度、一世帯当たり人員、男女比、人口及び面積構成比&amp;R
令和２年１月１日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47"/>
  <sheetViews>
    <sheetView view="pageLayout" zoomScaleNormal="100" zoomScaleSheetLayoutView="100" workbookViewId="0">
      <selection sqref="A1:A3"/>
    </sheetView>
  </sheetViews>
  <sheetFormatPr defaultRowHeight="13.5"/>
  <cols>
    <col min="1" max="1" width="17.25" style="38" bestFit="1" customWidth="1"/>
    <col min="2" max="2" width="7.625" style="38" customWidth="1"/>
    <col min="3" max="4" width="8.25" style="38" bestFit="1" customWidth="1"/>
    <col min="5" max="5" width="8.625" style="38" customWidth="1"/>
    <col min="6" max="6" width="6.5" style="38" customWidth="1"/>
    <col min="7" max="7" width="9.125" style="38" bestFit="1" customWidth="1"/>
    <col min="8" max="8" width="6.625" style="38" customWidth="1"/>
    <col min="9" max="9" width="7.75" style="38" customWidth="1"/>
    <col min="10" max="10" width="7.25" style="38" customWidth="1"/>
    <col min="11" max="11" width="6.75" style="38" customWidth="1"/>
    <col min="12" max="16384" width="9" style="38"/>
  </cols>
  <sheetData>
    <row r="1" spans="1:13">
      <c r="A1" s="559" t="s">
        <v>15</v>
      </c>
      <c r="B1" s="562" t="s">
        <v>16</v>
      </c>
      <c r="C1" s="555" t="s">
        <v>13</v>
      </c>
      <c r="D1" s="555"/>
      <c r="E1" s="555"/>
      <c r="F1" s="546" t="s">
        <v>17</v>
      </c>
      <c r="G1" s="546" t="s">
        <v>80</v>
      </c>
      <c r="H1" s="549" t="s">
        <v>131</v>
      </c>
      <c r="I1" s="552" t="s">
        <v>84</v>
      </c>
      <c r="J1" s="555" t="s">
        <v>19</v>
      </c>
      <c r="K1" s="556"/>
    </row>
    <row r="2" spans="1:13">
      <c r="A2" s="560"/>
      <c r="B2" s="529"/>
      <c r="C2" s="472" t="s">
        <v>3</v>
      </c>
      <c r="D2" s="472" t="s">
        <v>4</v>
      </c>
      <c r="E2" s="472" t="s">
        <v>10</v>
      </c>
      <c r="F2" s="532"/>
      <c r="G2" s="532"/>
      <c r="H2" s="550"/>
      <c r="I2" s="553"/>
      <c r="J2" s="472" t="s">
        <v>13</v>
      </c>
      <c r="K2" s="557" t="s">
        <v>20</v>
      </c>
    </row>
    <row r="3" spans="1:13">
      <c r="A3" s="561"/>
      <c r="B3" s="530"/>
      <c r="C3" s="474"/>
      <c r="D3" s="474"/>
      <c r="E3" s="474"/>
      <c r="F3" s="533"/>
      <c r="G3" s="533"/>
      <c r="H3" s="551"/>
      <c r="I3" s="554"/>
      <c r="J3" s="474"/>
      <c r="K3" s="558"/>
      <c r="L3" s="39"/>
      <c r="M3" s="40"/>
    </row>
    <row r="4" spans="1:13" ht="16.5" customHeight="1">
      <c r="A4" s="232" t="s">
        <v>83</v>
      </c>
      <c r="B4" s="268">
        <v>1809</v>
      </c>
      <c r="C4" s="268">
        <v>1608</v>
      </c>
      <c r="D4" s="268">
        <v>1564</v>
      </c>
      <c r="E4" s="390">
        <v>3172</v>
      </c>
      <c r="F4" s="391">
        <v>0.24</v>
      </c>
      <c r="G4" s="392">
        <v>13216.666666666668</v>
      </c>
      <c r="H4" s="393">
        <v>1.7534549474847982</v>
      </c>
      <c r="I4" s="394">
        <v>102.81329923273657</v>
      </c>
      <c r="J4" s="395">
        <v>1.6831068496930401</v>
      </c>
      <c r="K4" s="396">
        <v>1.4616321559074301</v>
      </c>
      <c r="L4" s="39"/>
      <c r="M4" s="40"/>
    </row>
    <row r="5" spans="1:13" ht="16.5" customHeight="1">
      <c r="A5" s="52" t="s">
        <v>21</v>
      </c>
      <c r="B5" s="268">
        <v>1340</v>
      </c>
      <c r="C5" s="268">
        <v>1140</v>
      </c>
      <c r="D5" s="268">
        <v>1153</v>
      </c>
      <c r="E5" s="390">
        <v>2293</v>
      </c>
      <c r="F5" s="378">
        <v>0.15</v>
      </c>
      <c r="G5" s="379">
        <v>15286.666666666668</v>
      </c>
      <c r="H5" s="378">
        <v>1.7111940298507462</v>
      </c>
      <c r="I5" s="380">
        <v>98.872506504770158</v>
      </c>
      <c r="J5" s="378">
        <v>1.2166973538291743</v>
      </c>
      <c r="K5" s="396">
        <v>0.91352009744214369</v>
      </c>
      <c r="L5" s="39"/>
      <c r="M5" s="40"/>
    </row>
    <row r="6" spans="1:13" ht="16.5" customHeight="1">
      <c r="A6" s="52" t="s">
        <v>22</v>
      </c>
      <c r="B6" s="268">
        <v>1022</v>
      </c>
      <c r="C6" s="268">
        <v>876</v>
      </c>
      <c r="D6" s="268">
        <v>860</v>
      </c>
      <c r="E6" s="390">
        <v>1736</v>
      </c>
      <c r="F6" s="378">
        <v>0.17</v>
      </c>
      <c r="G6" s="379">
        <v>10211.764705882351</v>
      </c>
      <c r="H6" s="378">
        <v>1.6986301369863013</v>
      </c>
      <c r="I6" s="380">
        <v>101.86046511627906</v>
      </c>
      <c r="J6" s="378">
        <v>0.92114548898711135</v>
      </c>
      <c r="K6" s="396">
        <v>1.0353227771010964</v>
      </c>
      <c r="L6" s="39"/>
      <c r="M6" s="40"/>
    </row>
    <row r="7" spans="1:13" ht="16.5" customHeight="1">
      <c r="A7" s="52" t="s">
        <v>23</v>
      </c>
      <c r="B7" s="268">
        <v>1752</v>
      </c>
      <c r="C7" s="268">
        <v>1665</v>
      </c>
      <c r="D7" s="268">
        <v>1644</v>
      </c>
      <c r="E7" s="390">
        <v>3309</v>
      </c>
      <c r="F7" s="378">
        <v>0.26</v>
      </c>
      <c r="G7" s="379">
        <v>12726.923076923076</v>
      </c>
      <c r="H7" s="378">
        <v>1.8886986301369864</v>
      </c>
      <c r="I7" s="380">
        <v>101.27737226277371</v>
      </c>
      <c r="J7" s="378">
        <v>1.755800934941447</v>
      </c>
      <c r="K7" s="396">
        <v>1.5834348355663825</v>
      </c>
      <c r="L7" s="39"/>
      <c r="M7" s="40"/>
    </row>
    <row r="8" spans="1:13" ht="16.5" customHeight="1">
      <c r="A8" s="52" t="s">
        <v>24</v>
      </c>
      <c r="B8" s="268">
        <v>1457</v>
      </c>
      <c r="C8" s="268">
        <v>1373</v>
      </c>
      <c r="D8" s="268">
        <v>1353</v>
      </c>
      <c r="E8" s="390">
        <v>2726</v>
      </c>
      <c r="F8" s="378">
        <v>0.18</v>
      </c>
      <c r="G8" s="379">
        <v>15144.444444444445</v>
      </c>
      <c r="H8" s="378">
        <v>1.8709677419354838</v>
      </c>
      <c r="I8" s="380">
        <v>101.47819660014783</v>
      </c>
      <c r="J8" s="378">
        <v>1.4464531123150148</v>
      </c>
      <c r="K8" s="396">
        <v>1.0962241169305724</v>
      </c>
      <c r="L8" s="39"/>
      <c r="M8" s="40"/>
    </row>
    <row r="9" spans="1:13" ht="16.5" customHeight="1">
      <c r="A9" s="52" t="s">
        <v>25</v>
      </c>
      <c r="B9" s="268">
        <v>1593</v>
      </c>
      <c r="C9" s="268">
        <v>1478</v>
      </c>
      <c r="D9" s="268">
        <v>1630</v>
      </c>
      <c r="E9" s="390">
        <v>3108</v>
      </c>
      <c r="F9" s="378">
        <v>0.2</v>
      </c>
      <c r="G9" s="379">
        <v>15540</v>
      </c>
      <c r="H9" s="378">
        <v>1.9510357815442561</v>
      </c>
      <c r="I9" s="380">
        <v>90.674846625766875</v>
      </c>
      <c r="J9" s="378">
        <v>1.6491475689930541</v>
      </c>
      <c r="K9" s="396">
        <v>1.2180267965895253</v>
      </c>
      <c r="L9" s="39"/>
      <c r="M9" s="40"/>
    </row>
    <row r="10" spans="1:13" ht="16.5" customHeight="1">
      <c r="A10" s="52" t="s">
        <v>26</v>
      </c>
      <c r="B10" s="268">
        <v>1423</v>
      </c>
      <c r="C10" s="268">
        <v>1431</v>
      </c>
      <c r="D10" s="268">
        <v>1506</v>
      </c>
      <c r="E10" s="390">
        <v>2937</v>
      </c>
      <c r="F10" s="378">
        <v>0.25</v>
      </c>
      <c r="G10" s="379">
        <v>11748</v>
      </c>
      <c r="H10" s="378">
        <v>2.0639494026704148</v>
      </c>
      <c r="I10" s="380">
        <v>95.019920318725099</v>
      </c>
      <c r="J10" s="378">
        <v>1.55841261587278</v>
      </c>
      <c r="K10" s="396">
        <v>1.5225334957369063</v>
      </c>
      <c r="L10" s="39"/>
      <c r="M10" s="40"/>
    </row>
    <row r="11" spans="1:13" ht="16.5" customHeight="1">
      <c r="A11" s="52" t="s">
        <v>27</v>
      </c>
      <c r="B11" s="268">
        <v>1598</v>
      </c>
      <c r="C11" s="268">
        <v>1687</v>
      </c>
      <c r="D11" s="268">
        <v>1826</v>
      </c>
      <c r="E11" s="390">
        <v>3513</v>
      </c>
      <c r="F11" s="378">
        <v>0.18</v>
      </c>
      <c r="G11" s="379">
        <v>19516.666666666668</v>
      </c>
      <c r="H11" s="378">
        <v>2.1983729662077596</v>
      </c>
      <c r="I11" s="380">
        <v>92.387732749178525</v>
      </c>
      <c r="J11" s="378">
        <v>1.8640461421726511</v>
      </c>
      <c r="K11" s="396">
        <v>1.0962241169305724</v>
      </c>
      <c r="L11" s="39"/>
      <c r="M11" s="40"/>
    </row>
    <row r="12" spans="1:13" ht="16.5" customHeight="1">
      <c r="A12" s="46" t="s">
        <v>28</v>
      </c>
      <c r="B12" s="268">
        <v>1480</v>
      </c>
      <c r="C12" s="268">
        <v>1524</v>
      </c>
      <c r="D12" s="268">
        <v>1597</v>
      </c>
      <c r="E12" s="390">
        <v>3121</v>
      </c>
      <c r="F12" s="378">
        <v>0.26</v>
      </c>
      <c r="G12" s="379">
        <v>12003.846153846154</v>
      </c>
      <c r="H12" s="378">
        <v>2.1087837837837839</v>
      </c>
      <c r="I12" s="380">
        <v>95.42892924232936</v>
      </c>
      <c r="J12" s="378">
        <v>1.6560455478852389</v>
      </c>
      <c r="K12" s="396">
        <v>1.5834348355663825</v>
      </c>
      <c r="L12" s="39"/>
      <c r="M12" s="40"/>
    </row>
    <row r="13" spans="1:13" ht="16.5" customHeight="1">
      <c r="A13" s="53" t="s">
        <v>29</v>
      </c>
      <c r="B13" s="376">
        <v>13474</v>
      </c>
      <c r="C13" s="376">
        <v>12782</v>
      </c>
      <c r="D13" s="376">
        <v>13133</v>
      </c>
      <c r="E13" s="376">
        <v>25915</v>
      </c>
      <c r="F13" s="385">
        <v>1.89</v>
      </c>
      <c r="G13" s="386">
        <v>13711.640211640213</v>
      </c>
      <c r="H13" s="385">
        <v>1.9233338281134036</v>
      </c>
      <c r="I13" s="387">
        <v>97.327343333587152</v>
      </c>
      <c r="J13" s="385">
        <v>13.750855614689511</v>
      </c>
      <c r="K13" s="397">
        <v>11.510353227771011</v>
      </c>
      <c r="L13" s="39"/>
      <c r="M13" s="40"/>
    </row>
    <row r="14" spans="1:13" ht="16.5" customHeight="1">
      <c r="A14" s="46" t="s">
        <v>32</v>
      </c>
      <c r="B14" s="268">
        <v>1774</v>
      </c>
      <c r="C14" s="268">
        <v>1947</v>
      </c>
      <c r="D14" s="268">
        <v>1861</v>
      </c>
      <c r="E14" s="398">
        <v>3808</v>
      </c>
      <c r="F14" s="378">
        <v>0.27</v>
      </c>
      <c r="G14" s="379">
        <v>14103.703703703703</v>
      </c>
      <c r="H14" s="378">
        <v>2.1465614430665165</v>
      </c>
      <c r="I14" s="380">
        <v>104.62117141321869</v>
      </c>
      <c r="J14" s="378">
        <v>2.0205772016491474</v>
      </c>
      <c r="K14" s="399">
        <v>1.644336175395859</v>
      </c>
      <c r="L14" s="39"/>
      <c r="M14" s="40"/>
    </row>
    <row r="15" spans="1:13" ht="16.5" customHeight="1">
      <c r="A15" s="46" t="s">
        <v>21</v>
      </c>
      <c r="B15" s="268">
        <v>1122</v>
      </c>
      <c r="C15" s="268">
        <v>1247</v>
      </c>
      <c r="D15" s="268">
        <v>1326</v>
      </c>
      <c r="E15" s="398">
        <v>2573</v>
      </c>
      <c r="F15" s="378">
        <v>0.14000000000000001</v>
      </c>
      <c r="G15" s="379">
        <v>18378.571428571428</v>
      </c>
      <c r="H15" s="378">
        <v>2.2932263814616758</v>
      </c>
      <c r="I15" s="380">
        <v>94.042232277526395</v>
      </c>
      <c r="J15" s="378">
        <v>1.3652692068916115</v>
      </c>
      <c r="K15" s="399">
        <v>0.8526187576126677</v>
      </c>
      <c r="L15" s="39"/>
      <c r="M15" s="40"/>
    </row>
    <row r="16" spans="1:13" ht="16.5" customHeight="1">
      <c r="A16" s="46" t="s">
        <v>22</v>
      </c>
      <c r="B16" s="268">
        <v>1053</v>
      </c>
      <c r="C16" s="268">
        <v>1029</v>
      </c>
      <c r="D16" s="268">
        <v>1158</v>
      </c>
      <c r="E16" s="398">
        <v>2187</v>
      </c>
      <c r="F16" s="378">
        <v>0.26</v>
      </c>
      <c r="G16" s="379">
        <v>8411.538461538461</v>
      </c>
      <c r="H16" s="378">
        <v>2.0769230769230771</v>
      </c>
      <c r="I16" s="380">
        <v>88.860103626943015</v>
      </c>
      <c r="J16" s="378">
        <v>1.1604522951698231</v>
      </c>
      <c r="K16" s="399">
        <v>1.5834348355663825</v>
      </c>
      <c r="L16" s="39"/>
      <c r="M16" s="40"/>
    </row>
    <row r="17" spans="1:13" ht="16.5" customHeight="1">
      <c r="A17" s="46" t="s">
        <v>23</v>
      </c>
      <c r="B17" s="268">
        <v>1494</v>
      </c>
      <c r="C17" s="268">
        <v>1562</v>
      </c>
      <c r="D17" s="268">
        <v>1542</v>
      </c>
      <c r="E17" s="398">
        <v>3104</v>
      </c>
      <c r="F17" s="378">
        <v>0.22</v>
      </c>
      <c r="G17" s="379">
        <v>14109.09090909091</v>
      </c>
      <c r="H17" s="378">
        <v>2.0776439089692103</v>
      </c>
      <c r="I17" s="380">
        <v>101.29701686121919</v>
      </c>
      <c r="J17" s="378">
        <v>1.6470251139493051</v>
      </c>
      <c r="K17" s="399">
        <v>1.3398294762484777</v>
      </c>
      <c r="L17" s="39"/>
      <c r="M17" s="40"/>
    </row>
    <row r="18" spans="1:13" ht="16.5" customHeight="1">
      <c r="A18" s="46" t="s">
        <v>24</v>
      </c>
      <c r="B18" s="268">
        <v>491</v>
      </c>
      <c r="C18" s="268">
        <v>471</v>
      </c>
      <c r="D18" s="268">
        <v>519</v>
      </c>
      <c r="E18" s="398">
        <v>990</v>
      </c>
      <c r="F18" s="378">
        <v>7.0000000000000007E-2</v>
      </c>
      <c r="G18" s="379">
        <v>14142.857142857141</v>
      </c>
      <c r="H18" s="378">
        <v>2.0162932790224031</v>
      </c>
      <c r="I18" s="380">
        <v>90.751445086705203</v>
      </c>
      <c r="J18" s="378">
        <v>0.52530762332790337</v>
      </c>
      <c r="K18" s="399">
        <v>0.42630937880633385</v>
      </c>
      <c r="L18" s="39"/>
      <c r="M18" s="40"/>
    </row>
    <row r="19" spans="1:13" ht="16.5" customHeight="1">
      <c r="A19" s="45" t="s">
        <v>29</v>
      </c>
      <c r="B19" s="376">
        <v>5934</v>
      </c>
      <c r="C19" s="376">
        <v>6256</v>
      </c>
      <c r="D19" s="376">
        <v>6406</v>
      </c>
      <c r="E19" s="376">
        <v>12662</v>
      </c>
      <c r="F19" s="385">
        <v>0.96</v>
      </c>
      <c r="G19" s="386">
        <v>13189.583333333334</v>
      </c>
      <c r="H19" s="385">
        <v>2.133805190428042</v>
      </c>
      <c r="I19" s="387">
        <v>97.658445207617859</v>
      </c>
      <c r="J19" s="385">
        <v>6.7186314409877905</v>
      </c>
      <c r="K19" s="397">
        <v>5.8465286236297205</v>
      </c>
      <c r="L19" s="39"/>
      <c r="M19" s="40"/>
    </row>
    <row r="20" spans="1:13" ht="16.5" customHeight="1">
      <c r="A20" s="46" t="s">
        <v>33</v>
      </c>
      <c r="B20" s="268">
        <v>807</v>
      </c>
      <c r="C20" s="268">
        <v>855</v>
      </c>
      <c r="D20" s="268">
        <v>869</v>
      </c>
      <c r="E20" s="398">
        <v>1724</v>
      </c>
      <c r="F20" s="378">
        <v>0.15</v>
      </c>
      <c r="G20" s="379">
        <v>11493.333333333334</v>
      </c>
      <c r="H20" s="378">
        <v>2.1363073110285007</v>
      </c>
      <c r="I20" s="380">
        <v>98.388952819332559</v>
      </c>
      <c r="J20" s="378">
        <v>0.9147781238558641</v>
      </c>
      <c r="K20" s="399">
        <v>0.91352009744214369</v>
      </c>
      <c r="L20" s="39"/>
      <c r="M20" s="40"/>
    </row>
    <row r="21" spans="1:13" ht="16.5" customHeight="1">
      <c r="A21" s="46" t="s">
        <v>21</v>
      </c>
      <c r="B21" s="268">
        <v>2087</v>
      </c>
      <c r="C21" s="268">
        <v>2206</v>
      </c>
      <c r="D21" s="268">
        <v>1929</v>
      </c>
      <c r="E21" s="398">
        <v>4135</v>
      </c>
      <c r="F21" s="378">
        <v>0.28000000000000003</v>
      </c>
      <c r="G21" s="379">
        <v>14767.857142857141</v>
      </c>
      <c r="H21" s="378">
        <v>1.981312889314806</v>
      </c>
      <c r="I21" s="380">
        <v>114.35977190254019</v>
      </c>
      <c r="J21" s="378">
        <v>2.1940879014756369</v>
      </c>
      <c r="K21" s="399">
        <v>1.7052375152253354</v>
      </c>
      <c r="L21" s="39"/>
      <c r="M21" s="40"/>
    </row>
    <row r="22" spans="1:13" ht="16.5" customHeight="1">
      <c r="A22" s="46" t="s">
        <v>22</v>
      </c>
      <c r="B22" s="268">
        <v>1131</v>
      </c>
      <c r="C22" s="268">
        <v>1128</v>
      </c>
      <c r="D22" s="268">
        <v>1027</v>
      </c>
      <c r="E22" s="398">
        <v>2155</v>
      </c>
      <c r="F22" s="378">
        <v>0.14000000000000001</v>
      </c>
      <c r="G22" s="379">
        <v>15392.857142857141</v>
      </c>
      <c r="H22" s="378">
        <v>1.905393457117595</v>
      </c>
      <c r="I22" s="380">
        <v>109.8344693281402</v>
      </c>
      <c r="J22" s="378">
        <v>1.14347265481983</v>
      </c>
      <c r="K22" s="399">
        <v>0.8526187576126677</v>
      </c>
      <c r="L22" s="39"/>
      <c r="M22" s="40"/>
    </row>
    <row r="23" spans="1:13" ht="16.5" customHeight="1">
      <c r="A23" s="45" t="s">
        <v>29</v>
      </c>
      <c r="B23" s="376">
        <v>4025</v>
      </c>
      <c r="C23" s="376">
        <v>4189</v>
      </c>
      <c r="D23" s="376">
        <v>3825</v>
      </c>
      <c r="E23" s="376">
        <v>8014</v>
      </c>
      <c r="F23" s="385">
        <v>0.57000000000000006</v>
      </c>
      <c r="G23" s="386">
        <v>14059.649122807015</v>
      </c>
      <c r="H23" s="385">
        <v>1.9910559006211179</v>
      </c>
      <c r="I23" s="387">
        <v>109.51633986928104</v>
      </c>
      <c r="J23" s="385">
        <v>4.2523386801513308</v>
      </c>
      <c r="K23" s="397">
        <v>3.4713763702801472</v>
      </c>
      <c r="L23" s="39"/>
      <c r="M23" s="40"/>
    </row>
    <row r="24" spans="1:13" ht="16.5" customHeight="1">
      <c r="A24" s="46" t="s">
        <v>34</v>
      </c>
      <c r="B24" s="268">
        <v>548</v>
      </c>
      <c r="C24" s="268">
        <v>530</v>
      </c>
      <c r="D24" s="268">
        <v>561</v>
      </c>
      <c r="E24" s="398">
        <v>1091</v>
      </c>
      <c r="F24" s="378">
        <v>0.21</v>
      </c>
      <c r="G24" s="379">
        <v>5195.2380952380954</v>
      </c>
      <c r="H24" s="378">
        <v>1.9908759124087592</v>
      </c>
      <c r="I24" s="380">
        <v>94.474153297682705</v>
      </c>
      <c r="J24" s="378">
        <v>0.57889961318256822</v>
      </c>
      <c r="K24" s="399">
        <v>1.2789281364190013</v>
      </c>
      <c r="L24" s="39"/>
      <c r="M24" s="40"/>
    </row>
    <row r="25" spans="1:13" ht="16.5" customHeight="1">
      <c r="A25" s="46" t="s">
        <v>21</v>
      </c>
      <c r="B25" s="268">
        <v>1210</v>
      </c>
      <c r="C25" s="268">
        <v>1237</v>
      </c>
      <c r="D25" s="268">
        <v>1219</v>
      </c>
      <c r="E25" s="398">
        <v>2456</v>
      </c>
      <c r="F25" s="378">
        <v>0.19</v>
      </c>
      <c r="G25" s="379">
        <v>12926.315789473683</v>
      </c>
      <c r="H25" s="378">
        <v>2.0297520661157025</v>
      </c>
      <c r="I25" s="380">
        <v>101.47662018047581</v>
      </c>
      <c r="J25" s="378">
        <v>1.3031873968619501</v>
      </c>
      <c r="K25" s="399">
        <v>1.1571254567600489</v>
      </c>
      <c r="L25" s="39"/>
      <c r="M25" s="40"/>
    </row>
    <row r="26" spans="1:13" ht="16.5" customHeight="1">
      <c r="A26" s="46" t="s">
        <v>22</v>
      </c>
      <c r="B26" s="268">
        <v>1011</v>
      </c>
      <c r="C26" s="268">
        <v>1169</v>
      </c>
      <c r="D26" s="268">
        <v>1152</v>
      </c>
      <c r="E26" s="398">
        <v>2321</v>
      </c>
      <c r="F26" s="378">
        <v>0.33</v>
      </c>
      <c r="G26" s="379">
        <v>7033.333333333333</v>
      </c>
      <c r="H26" s="378">
        <v>2.2957467853610285</v>
      </c>
      <c r="I26" s="380">
        <v>101.47569444444444</v>
      </c>
      <c r="J26" s="378">
        <v>1.2315545391354179</v>
      </c>
      <c r="K26" s="399">
        <v>2.0097442143727164</v>
      </c>
      <c r="L26" s="39"/>
      <c r="M26" s="40"/>
    </row>
    <row r="27" spans="1:13" ht="16.5" customHeight="1">
      <c r="A27" s="46" t="s">
        <v>23</v>
      </c>
      <c r="B27" s="268">
        <v>279</v>
      </c>
      <c r="C27" s="268">
        <v>343</v>
      </c>
      <c r="D27" s="268">
        <v>290</v>
      </c>
      <c r="E27" s="398">
        <v>633</v>
      </c>
      <c r="F27" s="378">
        <v>0.26</v>
      </c>
      <c r="G27" s="379">
        <v>2434.6153846153848</v>
      </c>
      <c r="H27" s="378">
        <v>2.2688172043010755</v>
      </c>
      <c r="I27" s="380">
        <v>118.27586206896552</v>
      </c>
      <c r="J27" s="378">
        <v>0.33587851067329577</v>
      </c>
      <c r="K27" s="399">
        <v>1.5834348355663825</v>
      </c>
      <c r="L27" s="39"/>
      <c r="M27" s="40"/>
    </row>
    <row r="28" spans="1:13" ht="16.5" customHeight="1">
      <c r="A28" s="45" t="s">
        <v>29</v>
      </c>
      <c r="B28" s="376">
        <v>3048</v>
      </c>
      <c r="C28" s="376">
        <v>3279</v>
      </c>
      <c r="D28" s="376">
        <v>3222</v>
      </c>
      <c r="E28" s="376">
        <v>6501</v>
      </c>
      <c r="F28" s="385">
        <v>0.99</v>
      </c>
      <c r="G28" s="386">
        <v>6566.666666666667</v>
      </c>
      <c r="H28" s="385">
        <v>2.1328740157480315</v>
      </c>
      <c r="I28" s="387">
        <v>101.76908752327746</v>
      </c>
      <c r="J28" s="385">
        <v>3.4495200598532323</v>
      </c>
      <c r="K28" s="397">
        <v>6.0292326431181493</v>
      </c>
    </row>
    <row r="29" spans="1:13" ht="16.5" customHeight="1">
      <c r="A29" s="46" t="s">
        <v>35</v>
      </c>
      <c r="B29" s="268">
        <v>1340</v>
      </c>
      <c r="C29" s="268">
        <v>1465</v>
      </c>
      <c r="D29" s="268">
        <v>1413</v>
      </c>
      <c r="E29" s="398">
        <v>2878</v>
      </c>
      <c r="F29" s="378">
        <v>0.26</v>
      </c>
      <c r="G29" s="379">
        <v>11069.23076923077</v>
      </c>
      <c r="H29" s="378">
        <v>2.1477611940298509</v>
      </c>
      <c r="I29" s="380">
        <v>103.68011323425337</v>
      </c>
      <c r="J29" s="378">
        <v>1.5271064039774807</v>
      </c>
      <c r="K29" s="399">
        <v>1.5834348355663825</v>
      </c>
    </row>
    <row r="30" spans="1:13" ht="16.5" customHeight="1">
      <c r="A30" s="46" t="s">
        <v>21</v>
      </c>
      <c r="B30" s="268">
        <v>952</v>
      </c>
      <c r="C30" s="268">
        <v>992</v>
      </c>
      <c r="D30" s="268">
        <v>978</v>
      </c>
      <c r="E30" s="398">
        <v>1970</v>
      </c>
      <c r="F30" s="378">
        <v>0.69</v>
      </c>
      <c r="G30" s="379">
        <v>2855.072463768116</v>
      </c>
      <c r="H30" s="378">
        <v>2.0693277310924372</v>
      </c>
      <c r="I30" s="380">
        <v>101.43149284253579</v>
      </c>
      <c r="J30" s="378">
        <v>1.0453091090464339</v>
      </c>
      <c r="K30" s="399">
        <v>4.2021924482338617</v>
      </c>
    </row>
    <row r="31" spans="1:13" ht="16.5" customHeight="1">
      <c r="A31" s="46" t="s">
        <v>22</v>
      </c>
      <c r="B31" s="268">
        <v>1047</v>
      </c>
      <c r="C31" s="268">
        <v>873</v>
      </c>
      <c r="D31" s="268">
        <v>1009</v>
      </c>
      <c r="E31" s="398">
        <v>1882</v>
      </c>
      <c r="F31" s="378">
        <v>0.91</v>
      </c>
      <c r="G31" s="379">
        <v>2068.131868131868</v>
      </c>
      <c r="H31" s="378">
        <v>1.7975167144221587</v>
      </c>
      <c r="I31" s="380">
        <v>86.521308225966294</v>
      </c>
      <c r="J31" s="378">
        <v>0.99861509808395377</v>
      </c>
      <c r="K31" s="399">
        <v>5.5420219244823397</v>
      </c>
    </row>
    <row r="32" spans="1:13" ht="16.5" customHeight="1">
      <c r="A32" s="46" t="s">
        <v>23</v>
      </c>
      <c r="B32" s="268">
        <v>1388</v>
      </c>
      <c r="C32" s="268">
        <v>1481</v>
      </c>
      <c r="D32" s="268">
        <v>1560</v>
      </c>
      <c r="E32" s="398">
        <v>3041</v>
      </c>
      <c r="F32" s="378">
        <v>0.3</v>
      </c>
      <c r="G32" s="379">
        <v>10136.666666666668</v>
      </c>
      <c r="H32" s="378">
        <v>2.1909221902017291</v>
      </c>
      <c r="I32" s="380">
        <v>94.935897435897431</v>
      </c>
      <c r="J32" s="378">
        <v>1.6135964470102566</v>
      </c>
      <c r="K32" s="399">
        <v>1.8270401948842874</v>
      </c>
    </row>
    <row r="33" spans="1:11" ht="16.5" customHeight="1">
      <c r="A33" s="46" t="s">
        <v>24</v>
      </c>
      <c r="B33" s="268">
        <v>876</v>
      </c>
      <c r="C33" s="268">
        <v>1041</v>
      </c>
      <c r="D33" s="268">
        <v>1061</v>
      </c>
      <c r="E33" s="398">
        <v>2102</v>
      </c>
      <c r="F33" s="378">
        <v>0.34</v>
      </c>
      <c r="G33" s="379">
        <v>6182.3529411764703</v>
      </c>
      <c r="H33" s="378">
        <v>2.3995433789954337</v>
      </c>
      <c r="I33" s="380">
        <v>98.114985862393965</v>
      </c>
      <c r="J33" s="378">
        <v>1.1153501254901543</v>
      </c>
      <c r="K33" s="399">
        <v>2.0706455542021929</v>
      </c>
    </row>
    <row r="34" spans="1:11" ht="16.5" customHeight="1">
      <c r="A34" s="46" t="s">
        <v>25</v>
      </c>
      <c r="B34" s="268">
        <v>768</v>
      </c>
      <c r="C34" s="268">
        <v>781</v>
      </c>
      <c r="D34" s="268">
        <v>756</v>
      </c>
      <c r="E34" s="398">
        <v>1537</v>
      </c>
      <c r="F34" s="378">
        <v>0.32</v>
      </c>
      <c r="G34" s="379">
        <v>4803.125</v>
      </c>
      <c r="H34" s="378">
        <v>2.0013020833333335</v>
      </c>
      <c r="I34" s="380">
        <v>103.3068783068783</v>
      </c>
      <c r="J34" s="378">
        <v>0.81555335056059353</v>
      </c>
      <c r="K34" s="399">
        <v>1.9488428745432402</v>
      </c>
    </row>
    <row r="35" spans="1:11" ht="16.5" customHeight="1" thickBot="1">
      <c r="A35" s="54" t="s">
        <v>29</v>
      </c>
      <c r="B35" s="410">
        <v>6371</v>
      </c>
      <c r="C35" s="411">
        <v>6633</v>
      </c>
      <c r="D35" s="411">
        <v>6777</v>
      </c>
      <c r="E35" s="400">
        <v>13410</v>
      </c>
      <c r="F35" s="401">
        <v>2.8199999999999994</v>
      </c>
      <c r="G35" s="402">
        <v>4755.3191489361716</v>
      </c>
      <c r="H35" s="401">
        <v>2.1048501020248001</v>
      </c>
      <c r="I35" s="403">
        <v>97.875166002656044</v>
      </c>
      <c r="J35" s="401">
        <v>7.1155305341688733</v>
      </c>
      <c r="K35" s="404">
        <v>17.174177831912299</v>
      </c>
    </row>
    <row r="36" spans="1:11" ht="16.5" customHeight="1" thickBot="1">
      <c r="A36" s="47" t="s">
        <v>53</v>
      </c>
      <c r="B36" s="405">
        <v>94834</v>
      </c>
      <c r="C36" s="405">
        <v>92234</v>
      </c>
      <c r="D36" s="405">
        <v>96227</v>
      </c>
      <c r="E36" s="405">
        <v>188461</v>
      </c>
      <c r="F36" s="406">
        <v>16.419999999999998</v>
      </c>
      <c r="G36" s="407">
        <v>11477.527405602925</v>
      </c>
      <c r="H36" s="406">
        <v>1.9872724972056435</v>
      </c>
      <c r="I36" s="408">
        <v>95.850436987539879</v>
      </c>
      <c r="J36" s="406">
        <v>100</v>
      </c>
      <c r="K36" s="409">
        <v>100</v>
      </c>
    </row>
    <row r="37" spans="1:11" ht="16.5" customHeight="1">
      <c r="A37" s="547"/>
      <c r="B37" s="548"/>
      <c r="C37" s="548"/>
      <c r="D37" s="548"/>
      <c r="E37" s="548"/>
      <c r="F37" s="548"/>
      <c r="G37" s="548"/>
      <c r="H37" s="548"/>
      <c r="I37" s="548"/>
      <c r="J37" s="548"/>
      <c r="K37" s="548"/>
    </row>
    <row r="38" spans="1:11" ht="16.5" customHeight="1" thickBot="1"/>
    <row r="39" spans="1:11" ht="16.5" customHeight="1">
      <c r="A39" s="43" t="s">
        <v>136</v>
      </c>
      <c r="B39" s="534">
        <v>90309</v>
      </c>
      <c r="C39" s="535"/>
      <c r="D39" s="200"/>
    </row>
    <row r="40" spans="1:11" ht="16.5" customHeight="1">
      <c r="A40" s="44" t="s">
        <v>137</v>
      </c>
      <c r="B40" s="544">
        <v>94209</v>
      </c>
      <c r="C40" s="545"/>
      <c r="D40" s="200"/>
    </row>
    <row r="41" spans="1:11" ht="16.5" customHeight="1">
      <c r="A41" s="45" t="s">
        <v>138</v>
      </c>
      <c r="B41" s="540">
        <v>184518</v>
      </c>
      <c r="C41" s="541"/>
      <c r="D41" s="200"/>
    </row>
    <row r="42" spans="1:11" ht="16.5" customHeight="1">
      <c r="A42" s="46" t="s">
        <v>139</v>
      </c>
      <c r="B42" s="538">
        <v>1925</v>
      </c>
      <c r="C42" s="539"/>
      <c r="D42" s="200"/>
      <c r="E42" s="174"/>
    </row>
    <row r="43" spans="1:11" ht="16.5" customHeight="1">
      <c r="A43" s="46" t="s">
        <v>140</v>
      </c>
      <c r="B43" s="538">
        <v>2018</v>
      </c>
      <c r="C43" s="539"/>
      <c r="D43" s="200"/>
    </row>
    <row r="44" spans="1:11" ht="16.5" customHeight="1">
      <c r="A44" s="45" t="s">
        <v>141</v>
      </c>
      <c r="B44" s="540">
        <v>3943</v>
      </c>
      <c r="C44" s="541"/>
      <c r="D44" s="200"/>
      <c r="G44" s="168"/>
    </row>
    <row r="45" spans="1:11" ht="16.5" customHeight="1">
      <c r="A45" s="46" t="s">
        <v>142</v>
      </c>
      <c r="B45" s="542">
        <v>92234</v>
      </c>
      <c r="C45" s="543"/>
      <c r="D45" s="200" t="str">
        <f>IF(SUM(B39,B42)=B45,"","不一致")</f>
        <v/>
      </c>
    </row>
    <row r="46" spans="1:11" ht="16.5" customHeight="1">
      <c r="A46" s="46" t="s">
        <v>143</v>
      </c>
      <c r="B46" s="542">
        <v>96227</v>
      </c>
      <c r="C46" s="543"/>
      <c r="D46" s="200" t="str">
        <f>IF(SUM(B40,B43)=B46,"","不一致")</f>
        <v/>
      </c>
    </row>
    <row r="47" spans="1:11" ht="16.5" customHeight="1" thickBot="1">
      <c r="A47" s="48" t="s">
        <v>135</v>
      </c>
      <c r="B47" s="536">
        <v>188461</v>
      </c>
      <c r="C47" s="537"/>
      <c r="D47" s="200" t="str">
        <f>IF(SUM(B41,B44)=B47,"","不一致")</f>
        <v/>
      </c>
    </row>
  </sheetData>
  <mergeCells count="23">
    <mergeCell ref="G1:G3"/>
    <mergeCell ref="A37:K37"/>
    <mergeCell ref="H1:H3"/>
    <mergeCell ref="I1:I3"/>
    <mergeCell ref="J1:K1"/>
    <mergeCell ref="J2:J3"/>
    <mergeCell ref="K2:K3"/>
    <mergeCell ref="A1:A3"/>
    <mergeCell ref="B1:B3"/>
    <mergeCell ref="C1:E1"/>
    <mergeCell ref="F1:F3"/>
    <mergeCell ref="C2:C3"/>
    <mergeCell ref="D2:D3"/>
    <mergeCell ref="E2:E3"/>
    <mergeCell ref="B39:C39"/>
    <mergeCell ref="B47:C47"/>
    <mergeCell ref="B43:C43"/>
    <mergeCell ref="B44:C44"/>
    <mergeCell ref="B45:C45"/>
    <mergeCell ref="B46:C46"/>
    <mergeCell ref="B40:C40"/>
    <mergeCell ref="B41:C41"/>
    <mergeCell ref="B42:C42"/>
  </mergeCells>
  <phoneticPr fontId="2"/>
  <pageMargins left="0.55118110236220474" right="0.39370078740157483" top="1.1811023622047245" bottom="0.59055118110236227" header="0.62992125984251968" footer="0.31496062992125984"/>
  <pageSetup paperSize="9" orientation="portrait" r:id="rId1"/>
  <headerFooter alignWithMargins="0">
    <oddHeader>&amp;C&amp;12第５表　町丁別人口密度、一世帯当たり人員、男女比、人口及び面積構成比（続）&amp;R
令和２年１月１日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60"/>
  <sheetViews>
    <sheetView view="pageLayout" zoomScaleNormal="100" zoomScaleSheetLayoutView="115" workbookViewId="0">
      <selection sqref="A1:B1"/>
    </sheetView>
  </sheetViews>
  <sheetFormatPr defaultColWidth="8.875" defaultRowHeight="11.25"/>
  <cols>
    <col min="1" max="1" width="6.375" style="26" customWidth="1"/>
    <col min="2" max="2" width="7.125" style="26" customWidth="1"/>
    <col min="3" max="4" width="7.25" style="26" customWidth="1"/>
    <col min="5" max="5" width="7.375" style="26" customWidth="1"/>
    <col min="6" max="6" width="7.25" style="166" customWidth="1"/>
    <col min="7" max="8" width="7.25" style="26" customWidth="1"/>
    <col min="9" max="12" width="7.125" style="26" customWidth="1"/>
    <col min="13" max="16384" width="8.875" style="26"/>
  </cols>
  <sheetData>
    <row r="1" spans="1:12" ht="22.5" customHeight="1">
      <c r="A1" s="563" t="s">
        <v>120</v>
      </c>
      <c r="B1" s="564"/>
      <c r="C1" s="269" t="s">
        <v>219</v>
      </c>
      <c r="D1" s="270">
        <v>24</v>
      </c>
      <c r="E1" s="271">
        <v>25</v>
      </c>
      <c r="F1" s="272">
        <v>26</v>
      </c>
      <c r="G1" s="273">
        <v>27</v>
      </c>
      <c r="H1" s="274">
        <v>28</v>
      </c>
      <c r="I1" s="274">
        <v>29</v>
      </c>
      <c r="J1" s="274">
        <v>30</v>
      </c>
      <c r="K1" s="274">
        <v>31</v>
      </c>
      <c r="L1" s="275" t="s">
        <v>220</v>
      </c>
    </row>
    <row r="2" spans="1:12" ht="13.5" customHeight="1">
      <c r="A2" s="136" t="s">
        <v>39</v>
      </c>
      <c r="B2" s="135" t="s">
        <v>10</v>
      </c>
      <c r="C2" s="99">
        <v>41275</v>
      </c>
      <c r="D2" s="99">
        <v>42143</v>
      </c>
      <c r="E2" s="99">
        <v>43139</v>
      </c>
      <c r="F2" s="157">
        <v>43442</v>
      </c>
      <c r="G2" s="157">
        <v>43455</v>
      </c>
      <c r="H2" s="157">
        <v>43679</v>
      </c>
      <c r="I2" s="157">
        <v>43829</v>
      </c>
      <c r="J2" s="157">
        <v>44136</v>
      </c>
      <c r="K2" s="157">
        <v>44102</v>
      </c>
      <c r="L2" s="276">
        <v>44685</v>
      </c>
    </row>
    <row r="3" spans="1:12" ht="13.5" customHeight="1">
      <c r="A3" s="137"/>
      <c r="B3" s="134" t="s">
        <v>187</v>
      </c>
      <c r="C3" s="277">
        <v>41</v>
      </c>
      <c r="D3" s="277">
        <v>868</v>
      </c>
      <c r="E3" s="277">
        <v>996</v>
      </c>
      <c r="F3" s="278">
        <v>303</v>
      </c>
      <c r="G3" s="278">
        <v>13</v>
      </c>
      <c r="H3" s="278">
        <v>224</v>
      </c>
      <c r="I3" s="278">
        <v>150</v>
      </c>
      <c r="J3" s="278">
        <v>307</v>
      </c>
      <c r="K3" s="278">
        <v>-34</v>
      </c>
      <c r="L3" s="279">
        <v>583</v>
      </c>
    </row>
    <row r="4" spans="1:12" ht="13.5" customHeight="1">
      <c r="A4" s="138" t="s">
        <v>40</v>
      </c>
      <c r="B4" s="131" t="s">
        <v>10</v>
      </c>
      <c r="C4" s="11">
        <v>2988</v>
      </c>
      <c r="D4" s="11">
        <v>3013</v>
      </c>
      <c r="E4" s="11">
        <v>3067</v>
      </c>
      <c r="F4" s="12">
        <v>2989</v>
      </c>
      <c r="G4" s="12">
        <v>2972</v>
      </c>
      <c r="H4" s="12">
        <v>2932</v>
      </c>
      <c r="I4" s="12">
        <v>2952</v>
      </c>
      <c r="J4" s="12">
        <v>3002</v>
      </c>
      <c r="K4" s="12">
        <v>3013</v>
      </c>
      <c r="L4" s="280">
        <v>3059</v>
      </c>
    </row>
    <row r="5" spans="1:12" ht="13.5" customHeight="1">
      <c r="A5" s="139"/>
      <c r="B5" s="134" t="s">
        <v>187</v>
      </c>
      <c r="C5" s="278">
        <v>-71</v>
      </c>
      <c r="D5" s="278">
        <v>25</v>
      </c>
      <c r="E5" s="278">
        <v>54</v>
      </c>
      <c r="F5" s="278">
        <v>-78</v>
      </c>
      <c r="G5" s="278">
        <v>-17</v>
      </c>
      <c r="H5" s="278">
        <v>-40</v>
      </c>
      <c r="I5" s="278">
        <v>20</v>
      </c>
      <c r="J5" s="278">
        <v>50</v>
      </c>
      <c r="K5" s="278">
        <v>11</v>
      </c>
      <c r="L5" s="279">
        <v>46</v>
      </c>
    </row>
    <row r="6" spans="1:12" ht="13.5" customHeight="1">
      <c r="A6" s="138" t="s">
        <v>21</v>
      </c>
      <c r="B6" s="131" t="s">
        <v>10</v>
      </c>
      <c r="C6" s="11">
        <v>3368</v>
      </c>
      <c r="D6" s="11">
        <v>3476</v>
      </c>
      <c r="E6" s="11">
        <v>3471</v>
      </c>
      <c r="F6" s="78">
        <v>3469</v>
      </c>
      <c r="G6" s="78">
        <v>3464</v>
      </c>
      <c r="H6" s="78">
        <v>3455</v>
      </c>
      <c r="I6" s="78">
        <v>3461</v>
      </c>
      <c r="J6" s="78">
        <v>3482</v>
      </c>
      <c r="K6" s="78">
        <v>3426</v>
      </c>
      <c r="L6" s="281">
        <v>3403</v>
      </c>
    </row>
    <row r="7" spans="1:12" ht="13.5" customHeight="1">
      <c r="A7" s="139"/>
      <c r="B7" s="134" t="s">
        <v>187</v>
      </c>
      <c r="C7" s="278">
        <v>17</v>
      </c>
      <c r="D7" s="278">
        <v>108</v>
      </c>
      <c r="E7" s="278">
        <v>-5</v>
      </c>
      <c r="F7" s="278">
        <v>-2</v>
      </c>
      <c r="G7" s="278">
        <v>-5</v>
      </c>
      <c r="H7" s="278">
        <v>-9</v>
      </c>
      <c r="I7" s="278">
        <v>6</v>
      </c>
      <c r="J7" s="278">
        <v>21</v>
      </c>
      <c r="K7" s="278">
        <v>-56</v>
      </c>
      <c r="L7" s="279">
        <v>-23</v>
      </c>
    </row>
    <row r="8" spans="1:12" ht="13.5" customHeight="1">
      <c r="A8" s="138" t="s">
        <v>22</v>
      </c>
      <c r="B8" s="131" t="s">
        <v>10</v>
      </c>
      <c r="C8" s="11">
        <v>8944</v>
      </c>
      <c r="D8" s="11">
        <v>9035</v>
      </c>
      <c r="E8" s="11">
        <v>9266</v>
      </c>
      <c r="F8" s="12">
        <v>9195</v>
      </c>
      <c r="G8" s="12">
        <v>9358</v>
      </c>
      <c r="H8" s="12">
        <v>9657</v>
      </c>
      <c r="I8" s="12">
        <v>9770</v>
      </c>
      <c r="J8" s="12">
        <v>9901</v>
      </c>
      <c r="K8" s="12">
        <v>9939</v>
      </c>
      <c r="L8" s="280">
        <v>10116</v>
      </c>
    </row>
    <row r="9" spans="1:12" ht="13.5" customHeight="1">
      <c r="A9" s="139"/>
      <c r="B9" s="134" t="s">
        <v>187</v>
      </c>
      <c r="C9" s="278">
        <v>21</v>
      </c>
      <c r="D9" s="278">
        <v>91</v>
      </c>
      <c r="E9" s="278">
        <v>231</v>
      </c>
      <c r="F9" s="278">
        <v>-71</v>
      </c>
      <c r="G9" s="278">
        <v>163</v>
      </c>
      <c r="H9" s="278">
        <v>299</v>
      </c>
      <c r="I9" s="278">
        <v>113</v>
      </c>
      <c r="J9" s="278">
        <v>131</v>
      </c>
      <c r="K9" s="278">
        <v>38</v>
      </c>
      <c r="L9" s="279">
        <v>177</v>
      </c>
    </row>
    <row r="10" spans="1:12" ht="13.5" customHeight="1">
      <c r="A10" s="138" t="s">
        <v>23</v>
      </c>
      <c r="B10" s="131" t="s">
        <v>10</v>
      </c>
      <c r="C10" s="11">
        <v>5814</v>
      </c>
      <c r="D10" s="11">
        <v>5897</v>
      </c>
      <c r="E10" s="11">
        <v>6031</v>
      </c>
      <c r="F10" s="12">
        <v>6044</v>
      </c>
      <c r="G10" s="12">
        <v>6025</v>
      </c>
      <c r="H10" s="12">
        <v>5999</v>
      </c>
      <c r="I10" s="12">
        <v>6044</v>
      </c>
      <c r="J10" s="12">
        <v>6217</v>
      </c>
      <c r="K10" s="12">
        <v>6227</v>
      </c>
      <c r="L10" s="280">
        <v>6290</v>
      </c>
    </row>
    <row r="11" spans="1:12" ht="13.5" customHeight="1">
      <c r="A11" s="139"/>
      <c r="B11" s="134" t="s">
        <v>187</v>
      </c>
      <c r="C11" s="278">
        <v>53</v>
      </c>
      <c r="D11" s="278">
        <v>83</v>
      </c>
      <c r="E11" s="278">
        <v>134</v>
      </c>
      <c r="F11" s="278">
        <v>13</v>
      </c>
      <c r="G11" s="278">
        <v>-19</v>
      </c>
      <c r="H11" s="278">
        <v>-26</v>
      </c>
      <c r="I11" s="278">
        <v>45</v>
      </c>
      <c r="J11" s="278">
        <v>173</v>
      </c>
      <c r="K11" s="278">
        <v>10</v>
      </c>
      <c r="L11" s="279">
        <v>63</v>
      </c>
    </row>
    <row r="12" spans="1:12" ht="13.5" customHeight="1">
      <c r="A12" s="138" t="s">
        <v>24</v>
      </c>
      <c r="B12" s="131" t="s">
        <v>10</v>
      </c>
      <c r="C12" s="11">
        <v>3660</v>
      </c>
      <c r="D12" s="11">
        <v>3727</v>
      </c>
      <c r="E12" s="11">
        <v>3987</v>
      </c>
      <c r="F12" s="12">
        <v>3987</v>
      </c>
      <c r="G12" s="12">
        <v>3907</v>
      </c>
      <c r="H12" s="12">
        <v>3994</v>
      </c>
      <c r="I12" s="12">
        <v>3968</v>
      </c>
      <c r="J12" s="12">
        <v>3970</v>
      </c>
      <c r="K12" s="12">
        <v>3962</v>
      </c>
      <c r="L12" s="280">
        <v>3937</v>
      </c>
    </row>
    <row r="13" spans="1:12" ht="13.5" customHeight="1">
      <c r="A13" s="139"/>
      <c r="B13" s="134" t="s">
        <v>187</v>
      </c>
      <c r="C13" s="278">
        <v>-29</v>
      </c>
      <c r="D13" s="278">
        <v>67</v>
      </c>
      <c r="E13" s="278">
        <v>260</v>
      </c>
      <c r="F13" s="278">
        <v>0</v>
      </c>
      <c r="G13" s="278">
        <v>-80</v>
      </c>
      <c r="H13" s="278">
        <v>87</v>
      </c>
      <c r="I13" s="278">
        <v>-26</v>
      </c>
      <c r="J13" s="278">
        <v>2</v>
      </c>
      <c r="K13" s="278">
        <v>-8</v>
      </c>
      <c r="L13" s="279">
        <v>-25</v>
      </c>
    </row>
    <row r="14" spans="1:12" ht="13.5" customHeight="1">
      <c r="A14" s="138" t="s">
        <v>25</v>
      </c>
      <c r="B14" s="131" t="s">
        <v>10</v>
      </c>
      <c r="C14" s="11">
        <v>3966</v>
      </c>
      <c r="D14" s="11">
        <v>4062</v>
      </c>
      <c r="E14" s="11">
        <v>4188</v>
      </c>
      <c r="F14" s="12">
        <v>4187</v>
      </c>
      <c r="G14" s="12">
        <v>4100</v>
      </c>
      <c r="H14" s="12">
        <v>4063</v>
      </c>
      <c r="I14" s="12">
        <v>4134</v>
      </c>
      <c r="J14" s="12">
        <v>4153</v>
      </c>
      <c r="K14" s="12">
        <v>4119</v>
      </c>
      <c r="L14" s="280">
        <v>4114</v>
      </c>
    </row>
    <row r="15" spans="1:12" ht="13.5" customHeight="1">
      <c r="A15" s="139"/>
      <c r="B15" s="134" t="s">
        <v>187</v>
      </c>
      <c r="C15" s="278">
        <v>230</v>
      </c>
      <c r="D15" s="278">
        <v>96</v>
      </c>
      <c r="E15" s="278">
        <v>126</v>
      </c>
      <c r="F15" s="278">
        <v>-1</v>
      </c>
      <c r="G15" s="278">
        <v>-87</v>
      </c>
      <c r="H15" s="278">
        <v>-37</v>
      </c>
      <c r="I15" s="278">
        <v>71</v>
      </c>
      <c r="J15" s="278">
        <v>19</v>
      </c>
      <c r="K15" s="278">
        <v>-34</v>
      </c>
      <c r="L15" s="279">
        <v>-5</v>
      </c>
    </row>
    <row r="16" spans="1:12" ht="13.5" customHeight="1">
      <c r="A16" s="138" t="s">
        <v>26</v>
      </c>
      <c r="B16" s="131" t="s">
        <v>10</v>
      </c>
      <c r="C16" s="11">
        <v>5040</v>
      </c>
      <c r="D16" s="11">
        <v>5021</v>
      </c>
      <c r="E16" s="11">
        <v>5069</v>
      </c>
      <c r="F16" s="12">
        <v>4945</v>
      </c>
      <c r="G16" s="12">
        <v>4922</v>
      </c>
      <c r="H16" s="12">
        <v>4883</v>
      </c>
      <c r="I16" s="12">
        <v>4862</v>
      </c>
      <c r="J16" s="12">
        <v>4840</v>
      </c>
      <c r="K16" s="12">
        <v>4844</v>
      </c>
      <c r="L16" s="280">
        <v>5209</v>
      </c>
    </row>
    <row r="17" spans="1:12" ht="13.5" customHeight="1">
      <c r="A17" s="139"/>
      <c r="B17" s="134" t="s">
        <v>187</v>
      </c>
      <c r="C17" s="278">
        <v>-154</v>
      </c>
      <c r="D17" s="278">
        <v>-19</v>
      </c>
      <c r="E17" s="278">
        <v>48</v>
      </c>
      <c r="F17" s="278">
        <v>-124</v>
      </c>
      <c r="G17" s="278">
        <v>-23</v>
      </c>
      <c r="H17" s="278">
        <v>-39</v>
      </c>
      <c r="I17" s="278">
        <v>-21</v>
      </c>
      <c r="J17" s="278">
        <v>-22</v>
      </c>
      <c r="K17" s="278">
        <v>4</v>
      </c>
      <c r="L17" s="279">
        <v>365</v>
      </c>
    </row>
    <row r="18" spans="1:12" ht="13.5" customHeight="1">
      <c r="A18" s="138" t="s">
        <v>27</v>
      </c>
      <c r="B18" s="131" t="s">
        <v>10</v>
      </c>
      <c r="C18" s="11">
        <v>3298</v>
      </c>
      <c r="D18" s="11">
        <v>3286</v>
      </c>
      <c r="E18" s="11">
        <v>3340</v>
      </c>
      <c r="F18" s="12">
        <v>3650</v>
      </c>
      <c r="G18" s="12">
        <v>3725</v>
      </c>
      <c r="H18" s="12">
        <v>3756</v>
      </c>
      <c r="I18" s="12">
        <v>3675</v>
      </c>
      <c r="J18" s="12">
        <v>3644</v>
      </c>
      <c r="K18" s="12">
        <v>3640</v>
      </c>
      <c r="L18" s="280">
        <v>3677</v>
      </c>
    </row>
    <row r="19" spans="1:12" ht="13.5" customHeight="1">
      <c r="A19" s="139"/>
      <c r="B19" s="134" t="s">
        <v>187</v>
      </c>
      <c r="C19" s="278">
        <v>-16</v>
      </c>
      <c r="D19" s="278">
        <v>-12</v>
      </c>
      <c r="E19" s="278">
        <v>54</v>
      </c>
      <c r="F19" s="278">
        <v>310</v>
      </c>
      <c r="G19" s="278">
        <v>75</v>
      </c>
      <c r="H19" s="278">
        <v>31</v>
      </c>
      <c r="I19" s="278">
        <v>-81</v>
      </c>
      <c r="J19" s="278">
        <v>-31</v>
      </c>
      <c r="K19" s="278">
        <v>-4</v>
      </c>
      <c r="L19" s="279">
        <v>37</v>
      </c>
    </row>
    <row r="20" spans="1:12" ht="13.5" customHeight="1">
      <c r="A20" s="138" t="s">
        <v>28</v>
      </c>
      <c r="B20" s="131" t="s">
        <v>10</v>
      </c>
      <c r="C20" s="11">
        <v>4197</v>
      </c>
      <c r="D20" s="11">
        <v>4626</v>
      </c>
      <c r="E20" s="11">
        <v>4720</v>
      </c>
      <c r="F20" s="12">
        <v>4976</v>
      </c>
      <c r="G20" s="12">
        <v>4982</v>
      </c>
      <c r="H20" s="12">
        <v>4940</v>
      </c>
      <c r="I20" s="12">
        <v>4963</v>
      </c>
      <c r="J20" s="12">
        <v>4927</v>
      </c>
      <c r="K20" s="12">
        <v>4932</v>
      </c>
      <c r="L20" s="280">
        <v>4880</v>
      </c>
    </row>
    <row r="21" spans="1:12" ht="13.5" customHeight="1">
      <c r="A21" s="140"/>
      <c r="B21" s="133" t="s">
        <v>187</v>
      </c>
      <c r="C21" s="278">
        <v>-10</v>
      </c>
      <c r="D21" s="278">
        <v>429</v>
      </c>
      <c r="E21" s="278">
        <v>94</v>
      </c>
      <c r="F21" s="282">
        <v>256</v>
      </c>
      <c r="G21" s="282">
        <v>6</v>
      </c>
      <c r="H21" s="282">
        <v>-42</v>
      </c>
      <c r="I21" s="282">
        <v>23</v>
      </c>
      <c r="J21" s="282">
        <v>-36</v>
      </c>
      <c r="K21" s="278">
        <v>5</v>
      </c>
      <c r="L21" s="279">
        <v>-52</v>
      </c>
    </row>
    <row r="22" spans="1:12" ht="13.5" customHeight="1">
      <c r="A22" s="138" t="s">
        <v>41</v>
      </c>
      <c r="B22" s="131" t="s">
        <v>10</v>
      </c>
      <c r="C22" s="99">
        <v>19199</v>
      </c>
      <c r="D22" s="99">
        <v>19172</v>
      </c>
      <c r="E22" s="99">
        <v>19569</v>
      </c>
      <c r="F22" s="157">
        <v>19595</v>
      </c>
      <c r="G22" s="157">
        <v>20353</v>
      </c>
      <c r="H22" s="157">
        <v>20639</v>
      </c>
      <c r="I22" s="157">
        <v>22229</v>
      </c>
      <c r="J22" s="157">
        <v>22473</v>
      </c>
      <c r="K22" s="157">
        <v>22521</v>
      </c>
      <c r="L22" s="276">
        <v>22751</v>
      </c>
    </row>
    <row r="23" spans="1:12" ht="13.5" customHeight="1">
      <c r="A23" s="139"/>
      <c r="B23" s="134" t="s">
        <v>187</v>
      </c>
      <c r="C23" s="277">
        <v>-126</v>
      </c>
      <c r="D23" s="277">
        <v>-27</v>
      </c>
      <c r="E23" s="277">
        <v>397</v>
      </c>
      <c r="F23" s="278">
        <v>26</v>
      </c>
      <c r="G23" s="278">
        <v>758</v>
      </c>
      <c r="H23" s="278">
        <v>286</v>
      </c>
      <c r="I23" s="278">
        <v>1590</v>
      </c>
      <c r="J23" s="278">
        <v>244</v>
      </c>
      <c r="K23" s="278">
        <v>48</v>
      </c>
      <c r="L23" s="279">
        <v>230</v>
      </c>
    </row>
    <row r="24" spans="1:12" ht="13.5" customHeight="1">
      <c r="A24" s="138" t="s">
        <v>40</v>
      </c>
      <c r="B24" s="131" t="s">
        <v>10</v>
      </c>
      <c r="C24" s="11">
        <v>1995</v>
      </c>
      <c r="D24" s="11">
        <v>1985</v>
      </c>
      <c r="E24" s="11">
        <v>2035</v>
      </c>
      <c r="F24" s="12">
        <v>2047</v>
      </c>
      <c r="G24" s="12">
        <v>2024</v>
      </c>
      <c r="H24" s="12">
        <v>1997</v>
      </c>
      <c r="I24" s="12">
        <v>2047</v>
      </c>
      <c r="J24" s="12">
        <v>2060</v>
      </c>
      <c r="K24" s="12">
        <v>2098</v>
      </c>
      <c r="L24" s="280">
        <v>2108</v>
      </c>
    </row>
    <row r="25" spans="1:12" ht="13.5" customHeight="1">
      <c r="A25" s="139"/>
      <c r="B25" s="134" t="s">
        <v>187</v>
      </c>
      <c r="C25" s="278">
        <v>-32</v>
      </c>
      <c r="D25" s="278">
        <v>-10</v>
      </c>
      <c r="E25" s="278">
        <v>50</v>
      </c>
      <c r="F25" s="278">
        <v>12</v>
      </c>
      <c r="G25" s="278">
        <v>-23</v>
      </c>
      <c r="H25" s="278">
        <v>-27</v>
      </c>
      <c r="I25" s="278">
        <v>50</v>
      </c>
      <c r="J25" s="278">
        <v>13</v>
      </c>
      <c r="K25" s="278">
        <v>38</v>
      </c>
      <c r="L25" s="279">
        <v>10</v>
      </c>
    </row>
    <row r="26" spans="1:12" ht="13.5" customHeight="1">
      <c r="A26" s="138" t="s">
        <v>21</v>
      </c>
      <c r="B26" s="131" t="s">
        <v>10</v>
      </c>
      <c r="C26" s="11">
        <v>3608</v>
      </c>
      <c r="D26" s="11">
        <v>3627</v>
      </c>
      <c r="E26" s="11">
        <v>3789</v>
      </c>
      <c r="F26" s="12">
        <v>3847</v>
      </c>
      <c r="G26" s="12">
        <v>3795</v>
      </c>
      <c r="H26" s="12">
        <v>3827</v>
      </c>
      <c r="I26" s="12">
        <v>3852</v>
      </c>
      <c r="J26" s="12">
        <v>3810</v>
      </c>
      <c r="K26" s="12">
        <v>3820</v>
      </c>
      <c r="L26" s="280">
        <v>3875</v>
      </c>
    </row>
    <row r="27" spans="1:12" ht="13.5" customHeight="1">
      <c r="A27" s="139"/>
      <c r="B27" s="134" t="s">
        <v>187</v>
      </c>
      <c r="C27" s="278">
        <v>28</v>
      </c>
      <c r="D27" s="278">
        <v>19</v>
      </c>
      <c r="E27" s="278">
        <v>162</v>
      </c>
      <c r="F27" s="278">
        <v>58</v>
      </c>
      <c r="G27" s="278">
        <v>-52</v>
      </c>
      <c r="H27" s="278">
        <v>32</v>
      </c>
      <c r="I27" s="278">
        <v>25</v>
      </c>
      <c r="J27" s="278">
        <v>-42</v>
      </c>
      <c r="K27" s="278">
        <v>10</v>
      </c>
      <c r="L27" s="279">
        <v>55</v>
      </c>
    </row>
    <row r="28" spans="1:12" ht="13.5" customHeight="1">
      <c r="A28" s="138" t="s">
        <v>22</v>
      </c>
      <c r="B28" s="131" t="s">
        <v>10</v>
      </c>
      <c r="C28" s="11">
        <v>1376</v>
      </c>
      <c r="D28" s="11">
        <v>1408</v>
      </c>
      <c r="E28" s="11">
        <v>1369</v>
      </c>
      <c r="F28" s="12">
        <v>1408</v>
      </c>
      <c r="G28" s="12">
        <v>1392</v>
      </c>
      <c r="H28" s="12">
        <v>1575</v>
      </c>
      <c r="I28" s="12">
        <v>2002</v>
      </c>
      <c r="J28" s="12">
        <v>2201</v>
      </c>
      <c r="K28" s="12">
        <v>2253</v>
      </c>
      <c r="L28" s="280">
        <v>2271</v>
      </c>
    </row>
    <row r="29" spans="1:12" ht="13.5" customHeight="1">
      <c r="A29" s="139"/>
      <c r="B29" s="134" t="s">
        <v>187</v>
      </c>
      <c r="C29" s="278">
        <v>29</v>
      </c>
      <c r="D29" s="278">
        <v>32</v>
      </c>
      <c r="E29" s="278">
        <v>-39</v>
      </c>
      <c r="F29" s="278">
        <v>39</v>
      </c>
      <c r="G29" s="278">
        <v>-16</v>
      </c>
      <c r="H29" s="278">
        <v>183</v>
      </c>
      <c r="I29" s="278">
        <v>427</v>
      </c>
      <c r="J29" s="278">
        <v>199</v>
      </c>
      <c r="K29" s="278">
        <v>52</v>
      </c>
      <c r="L29" s="279">
        <v>18</v>
      </c>
    </row>
    <row r="30" spans="1:12" ht="13.5" customHeight="1">
      <c r="A30" s="138" t="s">
        <v>23</v>
      </c>
      <c r="B30" s="131" t="s">
        <v>10</v>
      </c>
      <c r="C30" s="11">
        <v>3216</v>
      </c>
      <c r="D30" s="11">
        <v>3196</v>
      </c>
      <c r="E30" s="11">
        <v>3295</v>
      </c>
      <c r="F30" s="12">
        <v>3281</v>
      </c>
      <c r="G30" s="12">
        <v>3326</v>
      </c>
      <c r="H30" s="12">
        <v>3324</v>
      </c>
      <c r="I30" s="12">
        <v>3357</v>
      </c>
      <c r="J30" s="12">
        <v>3322</v>
      </c>
      <c r="K30" s="12">
        <v>3355</v>
      </c>
      <c r="L30" s="280">
        <v>3369</v>
      </c>
    </row>
    <row r="31" spans="1:12" ht="13.5" customHeight="1">
      <c r="A31" s="139"/>
      <c r="B31" s="134" t="s">
        <v>187</v>
      </c>
      <c r="C31" s="278">
        <v>24</v>
      </c>
      <c r="D31" s="278">
        <v>-20</v>
      </c>
      <c r="E31" s="278">
        <v>99</v>
      </c>
      <c r="F31" s="278">
        <v>-14</v>
      </c>
      <c r="G31" s="278">
        <v>45</v>
      </c>
      <c r="H31" s="278">
        <v>-2</v>
      </c>
      <c r="I31" s="278">
        <v>33</v>
      </c>
      <c r="J31" s="278">
        <v>-35</v>
      </c>
      <c r="K31" s="278">
        <v>33</v>
      </c>
      <c r="L31" s="279">
        <v>14</v>
      </c>
    </row>
    <row r="32" spans="1:12" ht="13.5" customHeight="1">
      <c r="A32" s="138" t="s">
        <v>24</v>
      </c>
      <c r="B32" s="131" t="s">
        <v>10</v>
      </c>
      <c r="C32" s="11">
        <v>2551</v>
      </c>
      <c r="D32" s="11">
        <v>2555</v>
      </c>
      <c r="E32" s="11">
        <v>2627</v>
      </c>
      <c r="F32" s="12">
        <v>2651</v>
      </c>
      <c r="G32" s="12">
        <v>2681</v>
      </c>
      <c r="H32" s="12">
        <v>2669</v>
      </c>
      <c r="I32" s="12">
        <v>2673</v>
      </c>
      <c r="J32" s="12">
        <v>2645</v>
      </c>
      <c r="K32" s="12">
        <v>2656</v>
      </c>
      <c r="L32" s="280">
        <v>2761</v>
      </c>
    </row>
    <row r="33" spans="1:12" ht="13.5" customHeight="1">
      <c r="A33" s="139"/>
      <c r="B33" s="134" t="s">
        <v>187</v>
      </c>
      <c r="C33" s="278">
        <v>-69</v>
      </c>
      <c r="D33" s="278">
        <v>4</v>
      </c>
      <c r="E33" s="278">
        <v>72</v>
      </c>
      <c r="F33" s="278">
        <v>24</v>
      </c>
      <c r="G33" s="278">
        <v>30</v>
      </c>
      <c r="H33" s="278">
        <v>-12</v>
      </c>
      <c r="I33" s="278">
        <v>4</v>
      </c>
      <c r="J33" s="278">
        <v>-28</v>
      </c>
      <c r="K33" s="278">
        <v>11</v>
      </c>
      <c r="L33" s="279">
        <v>105</v>
      </c>
    </row>
    <row r="34" spans="1:12" ht="13.5" customHeight="1">
      <c r="A34" s="138" t="s">
        <v>25</v>
      </c>
      <c r="B34" s="131" t="s">
        <v>10</v>
      </c>
      <c r="C34" s="11">
        <v>4718</v>
      </c>
      <c r="D34" s="11">
        <v>4678</v>
      </c>
      <c r="E34" s="11">
        <v>4728</v>
      </c>
      <c r="F34" s="12">
        <v>4578</v>
      </c>
      <c r="G34" s="12">
        <v>5394</v>
      </c>
      <c r="H34" s="12">
        <v>5500</v>
      </c>
      <c r="I34" s="12">
        <v>6446</v>
      </c>
      <c r="J34" s="12">
        <v>6556</v>
      </c>
      <c r="K34" s="12">
        <v>6485</v>
      </c>
      <c r="L34" s="280">
        <v>6529</v>
      </c>
    </row>
    <row r="35" spans="1:12" ht="13.5" customHeight="1">
      <c r="A35" s="139"/>
      <c r="B35" s="134" t="s">
        <v>187</v>
      </c>
      <c r="C35" s="278">
        <v>-106</v>
      </c>
      <c r="D35" s="278">
        <v>-40</v>
      </c>
      <c r="E35" s="278">
        <v>50</v>
      </c>
      <c r="F35" s="278">
        <v>-150</v>
      </c>
      <c r="G35" s="278">
        <v>816</v>
      </c>
      <c r="H35" s="278">
        <v>106</v>
      </c>
      <c r="I35" s="278">
        <v>946</v>
      </c>
      <c r="J35" s="278">
        <v>110</v>
      </c>
      <c r="K35" s="278">
        <v>-71</v>
      </c>
      <c r="L35" s="279">
        <v>44</v>
      </c>
    </row>
    <row r="36" spans="1:12" ht="13.5" customHeight="1">
      <c r="A36" s="138" t="s">
        <v>26</v>
      </c>
      <c r="B36" s="131" t="s">
        <v>10</v>
      </c>
      <c r="C36" s="11">
        <v>1735</v>
      </c>
      <c r="D36" s="11">
        <v>1723</v>
      </c>
      <c r="E36" s="11">
        <v>1726</v>
      </c>
      <c r="F36" s="12">
        <v>1783</v>
      </c>
      <c r="G36" s="12">
        <v>1741</v>
      </c>
      <c r="H36" s="12">
        <v>1747</v>
      </c>
      <c r="I36" s="12">
        <v>1852</v>
      </c>
      <c r="J36" s="12">
        <v>1879</v>
      </c>
      <c r="K36" s="12">
        <v>1854</v>
      </c>
      <c r="L36" s="280">
        <v>1838</v>
      </c>
    </row>
    <row r="37" spans="1:12" ht="13.5" customHeight="1">
      <c r="A37" s="140"/>
      <c r="B37" s="133" t="s">
        <v>187</v>
      </c>
      <c r="C37" s="278">
        <v>0</v>
      </c>
      <c r="D37" s="278">
        <v>-12</v>
      </c>
      <c r="E37" s="278">
        <v>3</v>
      </c>
      <c r="F37" s="278">
        <v>57</v>
      </c>
      <c r="G37" s="278">
        <v>-42</v>
      </c>
      <c r="H37" s="278">
        <v>6</v>
      </c>
      <c r="I37" s="278">
        <v>105</v>
      </c>
      <c r="J37" s="278">
        <v>27</v>
      </c>
      <c r="K37" s="278">
        <v>-25</v>
      </c>
      <c r="L37" s="279">
        <v>-16</v>
      </c>
    </row>
    <row r="38" spans="1:12" ht="13.5" customHeight="1">
      <c r="A38" s="138" t="s">
        <v>42</v>
      </c>
      <c r="B38" s="131" t="s">
        <v>10</v>
      </c>
      <c r="C38" s="99">
        <v>15419</v>
      </c>
      <c r="D38" s="99">
        <v>15180</v>
      </c>
      <c r="E38" s="99">
        <v>15430</v>
      </c>
      <c r="F38" s="157">
        <v>15369</v>
      </c>
      <c r="G38" s="157">
        <v>15646</v>
      </c>
      <c r="H38" s="157">
        <v>15523</v>
      </c>
      <c r="I38" s="157">
        <v>15656</v>
      </c>
      <c r="J38" s="157">
        <v>15853</v>
      </c>
      <c r="K38" s="157">
        <v>16066</v>
      </c>
      <c r="L38" s="276">
        <v>16126</v>
      </c>
    </row>
    <row r="39" spans="1:12" ht="13.5" customHeight="1">
      <c r="A39" s="139"/>
      <c r="B39" s="134" t="s">
        <v>187</v>
      </c>
      <c r="C39" s="278">
        <v>-81</v>
      </c>
      <c r="D39" s="278">
        <v>-239</v>
      </c>
      <c r="E39" s="278">
        <v>250</v>
      </c>
      <c r="F39" s="278">
        <v>-61</v>
      </c>
      <c r="G39" s="278">
        <v>208</v>
      </c>
      <c r="H39" s="278">
        <v>-54</v>
      </c>
      <c r="I39" s="278">
        <v>133</v>
      </c>
      <c r="J39" s="278">
        <v>197</v>
      </c>
      <c r="K39" s="278">
        <v>213</v>
      </c>
      <c r="L39" s="279">
        <v>60</v>
      </c>
    </row>
    <row r="40" spans="1:12" ht="13.5" customHeight="1">
      <c r="A40" s="138" t="s">
        <v>40</v>
      </c>
      <c r="B40" s="131" t="s">
        <v>10</v>
      </c>
      <c r="C40" s="11">
        <v>4547</v>
      </c>
      <c r="D40" s="11">
        <v>4458</v>
      </c>
      <c r="E40" s="11">
        <v>4548</v>
      </c>
      <c r="F40" s="12">
        <v>4523</v>
      </c>
      <c r="G40" s="12">
        <v>4533</v>
      </c>
      <c r="H40" s="12">
        <v>4509</v>
      </c>
      <c r="I40" s="12">
        <v>4498</v>
      </c>
      <c r="J40" s="12">
        <v>4610</v>
      </c>
      <c r="K40" s="12">
        <v>4745</v>
      </c>
      <c r="L40" s="280">
        <v>4818</v>
      </c>
    </row>
    <row r="41" spans="1:12" ht="13.5" customHeight="1">
      <c r="A41" s="139"/>
      <c r="B41" s="134" t="s">
        <v>187</v>
      </c>
      <c r="C41" s="278">
        <v>17</v>
      </c>
      <c r="D41" s="278">
        <v>-89</v>
      </c>
      <c r="E41" s="278">
        <v>90</v>
      </c>
      <c r="F41" s="278">
        <v>-25</v>
      </c>
      <c r="G41" s="278">
        <v>10</v>
      </c>
      <c r="H41" s="278">
        <v>-24</v>
      </c>
      <c r="I41" s="278">
        <v>-11</v>
      </c>
      <c r="J41" s="278">
        <v>112</v>
      </c>
      <c r="K41" s="278">
        <v>135</v>
      </c>
      <c r="L41" s="279">
        <v>73</v>
      </c>
    </row>
    <row r="42" spans="1:12" ht="13.5" customHeight="1">
      <c r="A42" s="138" t="s">
        <v>21</v>
      </c>
      <c r="B42" s="131" t="s">
        <v>10</v>
      </c>
      <c r="C42" s="11">
        <v>3339</v>
      </c>
      <c r="D42" s="11">
        <v>3334</v>
      </c>
      <c r="E42" s="11">
        <v>3359</v>
      </c>
      <c r="F42" s="12">
        <v>3373</v>
      </c>
      <c r="G42" s="12">
        <v>3404</v>
      </c>
      <c r="H42" s="12">
        <v>3443</v>
      </c>
      <c r="I42" s="12">
        <v>3427</v>
      </c>
      <c r="J42" s="12">
        <v>3482</v>
      </c>
      <c r="K42" s="12">
        <v>3464</v>
      </c>
      <c r="L42" s="280">
        <v>3469</v>
      </c>
    </row>
    <row r="43" spans="1:12" ht="13.5" customHeight="1">
      <c r="A43" s="139"/>
      <c r="B43" s="134" t="s">
        <v>187</v>
      </c>
      <c r="C43" s="278">
        <v>1</v>
      </c>
      <c r="D43" s="278">
        <v>-5</v>
      </c>
      <c r="E43" s="278">
        <v>25</v>
      </c>
      <c r="F43" s="278">
        <v>14</v>
      </c>
      <c r="G43" s="278">
        <v>31</v>
      </c>
      <c r="H43" s="278">
        <v>39</v>
      </c>
      <c r="I43" s="278">
        <v>-16</v>
      </c>
      <c r="J43" s="278">
        <v>55</v>
      </c>
      <c r="K43" s="278">
        <v>-18</v>
      </c>
      <c r="L43" s="279">
        <v>5</v>
      </c>
    </row>
    <row r="44" spans="1:12" ht="13.5" customHeight="1">
      <c r="A44" s="138" t="s">
        <v>22</v>
      </c>
      <c r="B44" s="131" t="s">
        <v>10</v>
      </c>
      <c r="C44" s="11">
        <v>2292</v>
      </c>
      <c r="D44" s="11">
        <v>2246</v>
      </c>
      <c r="E44" s="11">
        <v>2283</v>
      </c>
      <c r="F44" s="12">
        <v>2297</v>
      </c>
      <c r="G44" s="12">
        <v>2300</v>
      </c>
      <c r="H44" s="12">
        <v>2281</v>
      </c>
      <c r="I44" s="12">
        <v>2313</v>
      </c>
      <c r="J44" s="12">
        <v>2369</v>
      </c>
      <c r="K44" s="12">
        <v>2385</v>
      </c>
      <c r="L44" s="280">
        <v>2371</v>
      </c>
    </row>
    <row r="45" spans="1:12" ht="13.5" customHeight="1">
      <c r="A45" s="139"/>
      <c r="B45" s="134" t="s">
        <v>187</v>
      </c>
      <c r="C45" s="278">
        <v>-17</v>
      </c>
      <c r="D45" s="278">
        <v>-46</v>
      </c>
      <c r="E45" s="278">
        <v>37</v>
      </c>
      <c r="F45" s="278">
        <v>14</v>
      </c>
      <c r="G45" s="278">
        <v>3</v>
      </c>
      <c r="H45" s="278">
        <v>-19</v>
      </c>
      <c r="I45" s="278">
        <v>32</v>
      </c>
      <c r="J45" s="278">
        <v>56</v>
      </c>
      <c r="K45" s="278">
        <v>16</v>
      </c>
      <c r="L45" s="279">
        <v>-14</v>
      </c>
    </row>
    <row r="46" spans="1:12" ht="13.5" customHeight="1">
      <c r="A46" s="138" t="s">
        <v>23</v>
      </c>
      <c r="B46" s="131" t="s">
        <v>10</v>
      </c>
      <c r="C46" s="11">
        <v>2029</v>
      </c>
      <c r="D46" s="11">
        <v>2019</v>
      </c>
      <c r="E46" s="11">
        <v>2085</v>
      </c>
      <c r="F46" s="12">
        <v>2014</v>
      </c>
      <c r="G46" s="12">
        <v>2031</v>
      </c>
      <c r="H46" s="12">
        <v>1988</v>
      </c>
      <c r="I46" s="12">
        <v>2072</v>
      </c>
      <c r="J46" s="12">
        <v>2108</v>
      </c>
      <c r="K46" s="12">
        <v>2150</v>
      </c>
      <c r="L46" s="280">
        <v>2132</v>
      </c>
    </row>
    <row r="47" spans="1:12" ht="13.5" customHeight="1">
      <c r="A47" s="139"/>
      <c r="B47" s="134" t="s">
        <v>187</v>
      </c>
      <c r="C47" s="278">
        <v>-48</v>
      </c>
      <c r="D47" s="278">
        <v>-10</v>
      </c>
      <c r="E47" s="278">
        <v>66</v>
      </c>
      <c r="F47" s="278">
        <v>-71</v>
      </c>
      <c r="G47" s="278">
        <v>17</v>
      </c>
      <c r="H47" s="278">
        <v>-43</v>
      </c>
      <c r="I47" s="278">
        <v>84</v>
      </c>
      <c r="J47" s="278">
        <v>36</v>
      </c>
      <c r="K47" s="278">
        <v>42</v>
      </c>
      <c r="L47" s="279">
        <v>-18</v>
      </c>
    </row>
    <row r="48" spans="1:12" ht="13.5" customHeight="1">
      <c r="A48" s="138" t="s">
        <v>24</v>
      </c>
      <c r="B48" s="131" t="s">
        <v>10</v>
      </c>
      <c r="C48" s="11">
        <v>3212</v>
      </c>
      <c r="D48" s="11">
        <v>3123</v>
      </c>
      <c r="E48" s="11">
        <v>3155</v>
      </c>
      <c r="F48" s="12">
        <v>3162</v>
      </c>
      <c r="G48" s="12">
        <v>3309</v>
      </c>
      <c r="H48" s="12">
        <v>3302</v>
      </c>
      <c r="I48" s="12">
        <v>3346</v>
      </c>
      <c r="J48" s="12">
        <v>3284</v>
      </c>
      <c r="K48" s="12">
        <v>3322</v>
      </c>
      <c r="L48" s="280">
        <v>3336</v>
      </c>
    </row>
    <row r="49" spans="1:12" ht="13.5" customHeight="1">
      <c r="A49" s="140"/>
      <c r="B49" s="134" t="s">
        <v>187</v>
      </c>
      <c r="C49" s="278">
        <v>-34</v>
      </c>
      <c r="D49" s="278">
        <v>-89</v>
      </c>
      <c r="E49" s="278">
        <v>32</v>
      </c>
      <c r="F49" s="282">
        <v>7</v>
      </c>
      <c r="G49" s="282">
        <v>147</v>
      </c>
      <c r="H49" s="282">
        <v>-7</v>
      </c>
      <c r="I49" s="282">
        <v>44</v>
      </c>
      <c r="J49" s="282">
        <v>-62</v>
      </c>
      <c r="K49" s="278">
        <v>38</v>
      </c>
      <c r="L49" s="279">
        <v>14</v>
      </c>
    </row>
    <row r="50" spans="1:12" ht="13.5" customHeight="1">
      <c r="A50" s="136" t="s">
        <v>43</v>
      </c>
      <c r="B50" s="135" t="s">
        <v>10</v>
      </c>
      <c r="C50" s="99">
        <v>13993</v>
      </c>
      <c r="D50" s="99">
        <v>13931</v>
      </c>
      <c r="E50" s="99">
        <v>14098</v>
      </c>
      <c r="F50" s="157">
        <v>14146</v>
      </c>
      <c r="G50" s="157">
        <v>14275</v>
      </c>
      <c r="H50" s="157">
        <v>14362</v>
      </c>
      <c r="I50" s="157">
        <v>14530</v>
      </c>
      <c r="J50" s="157">
        <v>14548</v>
      </c>
      <c r="K50" s="157">
        <v>14534</v>
      </c>
      <c r="L50" s="276">
        <v>14615</v>
      </c>
    </row>
    <row r="51" spans="1:12" ht="13.5" customHeight="1">
      <c r="A51" s="137"/>
      <c r="B51" s="134" t="s">
        <v>187</v>
      </c>
      <c r="C51" s="278">
        <v>-11</v>
      </c>
      <c r="D51" s="278">
        <v>-62</v>
      </c>
      <c r="E51" s="278">
        <v>167</v>
      </c>
      <c r="F51" s="278">
        <v>48</v>
      </c>
      <c r="G51" s="278">
        <v>129</v>
      </c>
      <c r="H51" s="278">
        <v>87</v>
      </c>
      <c r="I51" s="278">
        <v>168</v>
      </c>
      <c r="J51" s="278">
        <v>18</v>
      </c>
      <c r="K51" s="278">
        <v>-14</v>
      </c>
      <c r="L51" s="279">
        <v>81</v>
      </c>
    </row>
    <row r="52" spans="1:12" ht="13.5" customHeight="1">
      <c r="A52" s="138" t="s">
        <v>40</v>
      </c>
      <c r="B52" s="131" t="s">
        <v>10</v>
      </c>
      <c r="C52" s="11">
        <v>3932</v>
      </c>
      <c r="D52" s="11">
        <v>3930</v>
      </c>
      <c r="E52" s="11">
        <v>3951</v>
      </c>
      <c r="F52" s="12">
        <v>3964</v>
      </c>
      <c r="G52" s="12">
        <v>4060</v>
      </c>
      <c r="H52" s="12">
        <v>4166</v>
      </c>
      <c r="I52" s="12">
        <v>4210</v>
      </c>
      <c r="J52" s="12">
        <v>4226</v>
      </c>
      <c r="K52" s="12">
        <v>4233</v>
      </c>
      <c r="L52" s="280">
        <v>4279</v>
      </c>
    </row>
    <row r="53" spans="1:12" ht="13.5" customHeight="1">
      <c r="A53" s="139"/>
      <c r="B53" s="134" t="s">
        <v>187</v>
      </c>
      <c r="C53" s="278">
        <v>-1</v>
      </c>
      <c r="D53" s="278">
        <v>-2</v>
      </c>
      <c r="E53" s="278">
        <v>21</v>
      </c>
      <c r="F53" s="278">
        <v>13</v>
      </c>
      <c r="G53" s="278">
        <v>96</v>
      </c>
      <c r="H53" s="278">
        <v>106</v>
      </c>
      <c r="I53" s="278">
        <v>44</v>
      </c>
      <c r="J53" s="278">
        <v>16</v>
      </c>
      <c r="K53" s="278">
        <v>7</v>
      </c>
      <c r="L53" s="279">
        <v>46</v>
      </c>
    </row>
    <row r="54" spans="1:12" ht="13.5" customHeight="1">
      <c r="A54" s="138" t="s">
        <v>21</v>
      </c>
      <c r="B54" s="131" t="s">
        <v>10</v>
      </c>
      <c r="C54" s="11">
        <v>2820</v>
      </c>
      <c r="D54" s="11">
        <v>2811</v>
      </c>
      <c r="E54" s="11">
        <v>2848</v>
      </c>
      <c r="F54" s="12">
        <v>2865</v>
      </c>
      <c r="G54" s="12">
        <v>2908</v>
      </c>
      <c r="H54" s="12">
        <v>2943</v>
      </c>
      <c r="I54" s="12">
        <v>3000</v>
      </c>
      <c r="J54" s="12">
        <v>3053</v>
      </c>
      <c r="K54" s="12">
        <v>3028</v>
      </c>
      <c r="L54" s="280">
        <v>3108</v>
      </c>
    </row>
    <row r="55" spans="1:12" ht="13.5" customHeight="1">
      <c r="A55" s="139"/>
      <c r="B55" s="134" t="s">
        <v>187</v>
      </c>
      <c r="C55" s="278">
        <v>-7</v>
      </c>
      <c r="D55" s="278">
        <v>-9</v>
      </c>
      <c r="E55" s="278">
        <v>37</v>
      </c>
      <c r="F55" s="278">
        <v>17</v>
      </c>
      <c r="G55" s="278">
        <v>43</v>
      </c>
      <c r="H55" s="278">
        <v>35</v>
      </c>
      <c r="I55" s="278">
        <v>57</v>
      </c>
      <c r="J55" s="278">
        <v>53</v>
      </c>
      <c r="K55" s="278">
        <v>-25</v>
      </c>
      <c r="L55" s="279">
        <v>80</v>
      </c>
    </row>
    <row r="56" spans="1:12" ht="13.5" customHeight="1">
      <c r="A56" s="138" t="s">
        <v>22</v>
      </c>
      <c r="B56" s="131" t="s">
        <v>10</v>
      </c>
      <c r="C56" s="11">
        <v>3056</v>
      </c>
      <c r="D56" s="11">
        <v>3044</v>
      </c>
      <c r="E56" s="11">
        <v>3098</v>
      </c>
      <c r="F56" s="12">
        <v>3139</v>
      </c>
      <c r="G56" s="12">
        <v>3127</v>
      </c>
      <c r="H56" s="12">
        <v>3127</v>
      </c>
      <c r="I56" s="12">
        <v>3152</v>
      </c>
      <c r="J56" s="12">
        <v>3130</v>
      </c>
      <c r="K56" s="12">
        <v>3116</v>
      </c>
      <c r="L56" s="280">
        <v>3107</v>
      </c>
    </row>
    <row r="57" spans="1:12" ht="13.5" customHeight="1">
      <c r="A57" s="139"/>
      <c r="B57" s="134" t="s">
        <v>187</v>
      </c>
      <c r="C57" s="278">
        <v>5</v>
      </c>
      <c r="D57" s="278">
        <v>-12</v>
      </c>
      <c r="E57" s="278">
        <v>54</v>
      </c>
      <c r="F57" s="278">
        <v>41</v>
      </c>
      <c r="G57" s="278">
        <v>-12</v>
      </c>
      <c r="H57" s="278">
        <v>0</v>
      </c>
      <c r="I57" s="278">
        <v>25</v>
      </c>
      <c r="J57" s="278">
        <v>-22</v>
      </c>
      <c r="K57" s="278">
        <v>-14</v>
      </c>
      <c r="L57" s="279">
        <v>-9</v>
      </c>
    </row>
    <row r="58" spans="1:12" ht="13.5" customHeight="1">
      <c r="A58" s="138" t="s">
        <v>23</v>
      </c>
      <c r="B58" s="131" t="s">
        <v>10</v>
      </c>
      <c r="C58" s="11">
        <v>4185</v>
      </c>
      <c r="D58" s="11">
        <v>4146</v>
      </c>
      <c r="E58" s="11">
        <v>4201</v>
      </c>
      <c r="F58" s="12">
        <v>4178</v>
      </c>
      <c r="G58" s="12">
        <v>4180</v>
      </c>
      <c r="H58" s="12">
        <v>4126</v>
      </c>
      <c r="I58" s="12">
        <v>4168</v>
      </c>
      <c r="J58" s="12">
        <v>4139</v>
      </c>
      <c r="K58" s="12">
        <v>4157</v>
      </c>
      <c r="L58" s="280">
        <v>4121</v>
      </c>
    </row>
    <row r="59" spans="1:12" ht="13.5" customHeight="1" thickBot="1">
      <c r="A59" s="141"/>
      <c r="B59" s="142" t="s">
        <v>187</v>
      </c>
      <c r="C59" s="283">
        <v>-8</v>
      </c>
      <c r="D59" s="283">
        <v>-39</v>
      </c>
      <c r="E59" s="283">
        <v>55</v>
      </c>
      <c r="F59" s="283">
        <v>-23</v>
      </c>
      <c r="G59" s="283">
        <v>2</v>
      </c>
      <c r="H59" s="283">
        <v>-54</v>
      </c>
      <c r="I59" s="283">
        <v>42</v>
      </c>
      <c r="J59" s="283">
        <v>-29</v>
      </c>
      <c r="K59" s="283">
        <v>18</v>
      </c>
      <c r="L59" s="284">
        <v>-36</v>
      </c>
    </row>
    <row r="60" spans="1:12" ht="13.5" customHeight="1">
      <c r="A60" s="565" t="s">
        <v>168</v>
      </c>
      <c r="B60" s="566"/>
      <c r="C60" s="566"/>
      <c r="D60" s="566"/>
      <c r="E60" s="566"/>
      <c r="F60" s="566"/>
      <c r="H60" s="24"/>
    </row>
  </sheetData>
  <mergeCells count="2">
    <mergeCell ref="A1:B1"/>
    <mergeCell ref="A60:F60"/>
  </mergeCells>
  <phoneticPr fontId="2"/>
  <pageMargins left="0.76" right="0.38" top="1" bottom="0.43307086614173229" header="0.55000000000000004" footer="0.19685039370078741"/>
  <pageSetup paperSize="9" scale="99" orientation="portrait" r:id="rId1"/>
  <headerFooter alignWithMargins="0">
    <oddHeader>&amp;C&amp;14第６表　町丁別人口の推移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42</vt:i4>
      </vt:variant>
      <vt:variant>
        <vt:lpstr>名前付き一覧</vt:lpstr>
      </vt:variant>
      <vt:variant>
        <vt:i4>10</vt:i4>
      </vt:variant>
    </vt:vector>
  </HeadingPairs>
  <TitlesOfParts>
    <vt:vector size="52" baseType="lpstr">
      <vt:lpstr>人口動態</vt:lpstr>
      <vt:lpstr>人口動態、総数推移</vt:lpstr>
      <vt:lpstr>人口の推移</vt:lpstr>
      <vt:lpstr>人口の推移－２</vt:lpstr>
      <vt:lpstr>図１　人口の推移</vt:lpstr>
      <vt:lpstr>外国人推移</vt:lpstr>
      <vt:lpstr>町丁別</vt:lpstr>
      <vt:lpstr>町丁別２</vt:lpstr>
      <vt:lpstr>町丁別推移</vt:lpstr>
      <vt:lpstr>町２</vt:lpstr>
      <vt:lpstr>町３</vt:lpstr>
      <vt:lpstr>年齢別人口</vt:lpstr>
      <vt:lpstr>年齢構成</vt:lpstr>
      <vt:lpstr>構成比</vt:lpstr>
      <vt:lpstr>年齢別推移</vt:lpstr>
      <vt:lpstr>年齢別推移２</vt:lpstr>
      <vt:lpstr>特殊年齢</vt:lpstr>
      <vt:lpstr>特殊年齢推移</vt:lpstr>
      <vt:lpstr>特殊年齢推移２</vt:lpstr>
      <vt:lpstr>平均年齢</vt:lpstr>
      <vt:lpstr>下連雀（男）</vt:lpstr>
      <vt:lpstr>下連雀（女）</vt:lpstr>
      <vt:lpstr>牟礼（男）</vt:lpstr>
      <vt:lpstr>牟礼（女）</vt:lpstr>
      <vt:lpstr>井の頭（男）</vt:lpstr>
      <vt:lpstr>井の頭（女）</vt:lpstr>
      <vt:lpstr>中原（男）</vt:lpstr>
      <vt:lpstr>中原（女）</vt:lpstr>
      <vt:lpstr>北野（男）</vt:lpstr>
      <vt:lpstr>北野（女）</vt:lpstr>
      <vt:lpstr>新川（男）</vt:lpstr>
      <vt:lpstr>新川（女）</vt:lpstr>
      <vt:lpstr>上連雀（男）</vt:lpstr>
      <vt:lpstr>上連雀（女）</vt:lpstr>
      <vt:lpstr>井口（男）</vt:lpstr>
      <vt:lpstr>井口（女）</vt:lpstr>
      <vt:lpstr>深大寺（男）</vt:lpstr>
      <vt:lpstr>深大寺（女）</vt:lpstr>
      <vt:lpstr>野崎（男）</vt:lpstr>
      <vt:lpstr>野崎（女）</vt:lpstr>
      <vt:lpstr>大沢（男）</vt:lpstr>
      <vt:lpstr>大沢（女）</vt:lpstr>
      <vt:lpstr>構成比!Print_Area</vt:lpstr>
      <vt:lpstr>人口の推移!Print_Area</vt:lpstr>
      <vt:lpstr>'人口の推移－２'!Print_Area</vt:lpstr>
      <vt:lpstr>町丁別!Print_Area</vt:lpstr>
      <vt:lpstr>特殊年齢!Print_Area</vt:lpstr>
      <vt:lpstr>特殊年齢推移!Print_Area</vt:lpstr>
      <vt:lpstr>特殊年齢推移２!Print_Area</vt:lpstr>
      <vt:lpstr>年齢構成!Print_Area</vt:lpstr>
      <vt:lpstr>年齢別人口!Print_Area</vt:lpstr>
      <vt:lpstr>平均年齢!Print_Area</vt:lpstr>
    </vt:vector>
  </TitlesOfParts>
  <Company>三鷹市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企画部情報推進室</dc:creator>
  <cp:lastModifiedBy>青木 涼子</cp:lastModifiedBy>
  <cp:lastPrinted>2020-02-18T01:17:13Z</cp:lastPrinted>
  <dcterms:created xsi:type="dcterms:W3CDTF">2004-05-12T04:02:28Z</dcterms:created>
  <dcterms:modified xsi:type="dcterms:W3CDTF">2020-02-28T04:08:05Z</dcterms:modified>
</cp:coreProperties>
</file>