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0_情報化推進係\35_オープンデータ\08_公開・運用\05_公開データ\02_企画部\02_財政課\03_データセット\0000000008_予算　一般会計歳入歳出予算款別一覧表（歳入・歳出）\"/>
    </mc:Choice>
  </mc:AlternateContent>
  <bookViews>
    <workbookView xWindow="0" yWindow="0" windowWidth="20490" windowHeight="8445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C2" i="2"/>
  <c r="D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B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C8" i="2"/>
  <c r="C3" i="2"/>
  <c r="C4" i="2"/>
  <c r="C13" i="2"/>
  <c r="C9" i="2"/>
  <c r="F16" i="2"/>
  <c r="C11" i="2"/>
  <c r="C15" i="2"/>
  <c r="C6" i="2"/>
  <c r="C12" i="2"/>
  <c r="C14" i="2"/>
  <c r="C5" i="2"/>
  <c r="G16" i="2"/>
  <c r="C10" i="2"/>
  <c r="C7" i="2"/>
</calcChain>
</file>

<file path=xl/sharedStrings.xml><?xml version="1.0" encoding="utf-8"?>
<sst xmlns="http://schemas.openxmlformats.org/spreadsheetml/2006/main" count="21" uniqueCount="20">
  <si>
    <t>増減</t>
  </si>
  <si>
    <t>構成比（％）</t>
    <phoneticPr fontId="2"/>
  </si>
  <si>
    <t>歳出合計</t>
    <phoneticPr fontId="2"/>
  </si>
  <si>
    <r>
      <t>1</t>
    </r>
    <r>
      <rPr>
        <sz val="9"/>
        <rFont val="ＭＳ ゴシック"/>
        <family val="3"/>
        <charset val="128"/>
      </rPr>
      <t>議会費</t>
    </r>
    <phoneticPr fontId="2"/>
  </si>
  <si>
    <r>
      <t>2</t>
    </r>
    <r>
      <rPr>
        <sz val="9"/>
        <rFont val="ＭＳ ゴシック"/>
        <family val="3"/>
        <charset val="128"/>
      </rPr>
      <t>総務費</t>
    </r>
    <phoneticPr fontId="2"/>
  </si>
  <si>
    <r>
      <t>3</t>
    </r>
    <r>
      <rPr>
        <sz val="9"/>
        <rFont val="ＭＳ ゴシック"/>
        <family val="3"/>
        <charset val="128"/>
      </rPr>
      <t>区民費</t>
    </r>
    <phoneticPr fontId="2"/>
  </si>
  <si>
    <r>
      <t>8</t>
    </r>
    <r>
      <rPr>
        <sz val="9"/>
        <rFont val="ＭＳ ゴシック"/>
        <family val="3"/>
        <charset val="128"/>
      </rPr>
      <t>都市整備費</t>
    </r>
    <phoneticPr fontId="2"/>
  </si>
  <si>
    <r>
      <t>9</t>
    </r>
    <r>
      <rPr>
        <sz val="9"/>
        <rFont val="ＭＳ ゴシック"/>
        <family val="3"/>
        <charset val="128"/>
      </rPr>
      <t>土木費</t>
    </r>
    <phoneticPr fontId="2"/>
  </si>
  <si>
    <r>
      <t>1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教育費</t>
    </r>
    <phoneticPr fontId="2"/>
  </si>
  <si>
    <r>
      <t>7</t>
    </r>
    <r>
      <rPr>
        <sz val="9"/>
        <rFont val="ＭＳ ゴシック"/>
        <family val="3"/>
        <charset val="128"/>
      </rPr>
      <t>環境費</t>
    </r>
    <phoneticPr fontId="2"/>
  </si>
  <si>
    <t>4産業経済費</t>
    <rPh sb="3" eb="5">
      <t>ケイザイ</t>
    </rPh>
    <phoneticPr fontId="2"/>
  </si>
  <si>
    <t>5地域文化費</t>
    <rPh sb="1" eb="3">
      <t>チイキ</t>
    </rPh>
    <rPh sb="3" eb="5">
      <t>ブンカ</t>
    </rPh>
    <rPh sb="5" eb="6">
      <t>ヒ</t>
    </rPh>
    <phoneticPr fontId="2"/>
  </si>
  <si>
    <t>6保健福祉費</t>
    <phoneticPr fontId="2"/>
  </si>
  <si>
    <t>11こども家庭費</t>
    <rPh sb="5" eb="7">
      <t>カテイ</t>
    </rPh>
    <rPh sb="7" eb="8">
      <t>ヒ</t>
    </rPh>
    <phoneticPr fontId="2"/>
  </si>
  <si>
    <r>
      <t>1</t>
    </r>
    <r>
      <rPr>
        <sz val="9"/>
        <rFont val="ＭＳ ゴシック"/>
        <family val="3"/>
        <charset val="128"/>
      </rPr>
      <t>2</t>
    </r>
    <r>
      <rPr>
        <sz val="9"/>
        <rFont val="ＭＳ ゴシック"/>
        <family val="3"/>
        <charset val="128"/>
      </rPr>
      <t>公債費</t>
    </r>
    <phoneticPr fontId="2"/>
  </si>
  <si>
    <r>
      <t>1</t>
    </r>
    <r>
      <rPr>
        <sz val="9"/>
        <rFont val="ＭＳ ゴシック"/>
        <family val="3"/>
        <charset val="128"/>
      </rPr>
      <t>3</t>
    </r>
    <r>
      <rPr>
        <sz val="9"/>
        <rFont val="ＭＳ ゴシック"/>
        <family val="3"/>
        <charset val="128"/>
      </rPr>
      <t>諸支出金</t>
    </r>
    <phoneticPr fontId="2"/>
  </si>
  <si>
    <r>
      <t>1</t>
    </r>
    <r>
      <rPr>
        <sz val="9"/>
        <rFont val="ＭＳ ゴシック"/>
        <family val="3"/>
        <charset val="128"/>
      </rPr>
      <t>4</t>
    </r>
    <r>
      <rPr>
        <sz val="9"/>
        <rFont val="ＭＳ ゴシック"/>
        <family val="3"/>
        <charset val="128"/>
      </rPr>
      <t>予備費</t>
    </r>
    <phoneticPr fontId="2"/>
  </si>
  <si>
    <t>平成30年度歳出額</t>
    <phoneticPr fontId="2"/>
  </si>
  <si>
    <t>前年度比（％）</t>
  </si>
  <si>
    <t>令和元年度歳出額</t>
    <rPh sb="0" eb="1">
      <t>レイ</t>
    </rPh>
    <rPh sb="1" eb="2">
      <t>ワ</t>
    </rPh>
    <rPh sb="2" eb="4">
      <t>ガンネン</t>
    </rPh>
    <rPh sb="4" eb="5">
      <t>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</si>
</sst>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>
      <alignment vertical="center"/>
    </xf>
    <xf numFmtId="3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3" fontId="1" fillId="0" borderId="0" xfId="0" applyNumberFormat="1" applyFont="1" applyFill="1">
      <alignment vertical="center"/>
    </xf>
    <xf numFmtId="3" fontId="1" fillId="0" borderId="0" xfId="1" applyNumberFormat="1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15" zoomScaleNormal="115" workbookViewId="0"/>
  </sheetViews>
  <sheetFormatPr defaultRowHeight="11.25" x14ac:dyDescent="0.15"/>
  <cols>
    <col min="1" max="1" width="16.83203125" style="12" customWidth="1"/>
    <col min="2" max="2" width="17.33203125" style="4" customWidth="1"/>
    <col min="3" max="3" width="13.83203125" style="7" customWidth="1"/>
    <col min="4" max="4" width="17.5" style="4" customWidth="1"/>
    <col min="5" max="5" width="13.83203125" style="7" customWidth="1"/>
    <col min="6" max="6" width="19.83203125" style="4" customWidth="1"/>
    <col min="7" max="7" width="16.83203125" style="7" customWidth="1"/>
    <col min="8" max="16384" width="9.33203125" style="1"/>
  </cols>
  <sheetData>
    <row r="1" spans="1:7" s="7" customFormat="1" ht="22.5" customHeight="1" x14ac:dyDescent="0.15">
      <c r="A1" s="9"/>
      <c r="B1" s="10" t="s">
        <v>19</v>
      </c>
      <c r="C1" s="6" t="s">
        <v>1</v>
      </c>
      <c r="D1" s="10" t="s">
        <v>17</v>
      </c>
      <c r="E1" s="6" t="s">
        <v>1</v>
      </c>
      <c r="F1" s="11" t="s">
        <v>0</v>
      </c>
      <c r="G1" s="8" t="s">
        <v>18</v>
      </c>
    </row>
    <row r="2" spans="1:7" x14ac:dyDescent="0.15">
      <c r="A2" s="9" t="s">
        <v>3</v>
      </c>
      <c r="B2" s="2">
        <v>1042295</v>
      </c>
      <c r="C2" s="3">
        <f>ROUND(B2/$B$16,3)*100</f>
        <v>0.4</v>
      </c>
      <c r="D2" s="2">
        <v>1027971</v>
      </c>
      <c r="E2" s="3">
        <f>ROUND(D2/$D$16,3)*100</f>
        <v>0.4</v>
      </c>
      <c r="F2" s="5">
        <f>B2-D2</f>
        <v>14324</v>
      </c>
      <c r="G2" s="3">
        <f>ROUND((B2-D2)/D2,3)*100</f>
        <v>1.4000000000000001</v>
      </c>
    </row>
    <row r="3" spans="1:7" x14ac:dyDescent="0.15">
      <c r="A3" s="9" t="s">
        <v>4</v>
      </c>
      <c r="B3" s="2">
        <v>17449976</v>
      </c>
      <c r="C3" s="3">
        <f t="shared" ref="C3:C15" si="0">ROUND(B3/$B$16,3)*100</f>
        <v>6.4</v>
      </c>
      <c r="D3" s="2">
        <v>15738222</v>
      </c>
      <c r="E3" s="3">
        <f t="shared" ref="E3:E15" si="1">ROUND(D3/$D$16,3)*100</f>
        <v>6</v>
      </c>
      <c r="F3" s="5">
        <f t="shared" ref="F3:F15" si="2">B3-D3</f>
        <v>1711754</v>
      </c>
      <c r="G3" s="3">
        <f t="shared" ref="G3:G15" si="3">ROUND((B3-D3)/D3,3)*100</f>
        <v>10.9</v>
      </c>
    </row>
    <row r="4" spans="1:7" x14ac:dyDescent="0.15">
      <c r="A4" s="9" t="s">
        <v>5</v>
      </c>
      <c r="B4" s="2">
        <v>18625432</v>
      </c>
      <c r="C4" s="3">
        <f t="shared" si="0"/>
        <v>6.9</v>
      </c>
      <c r="D4" s="2">
        <v>18916782</v>
      </c>
      <c r="E4" s="3">
        <f t="shared" si="1"/>
        <v>7.1999999999999993</v>
      </c>
      <c r="F4" s="5">
        <f t="shared" si="2"/>
        <v>-291350</v>
      </c>
      <c r="G4" s="3">
        <f t="shared" si="3"/>
        <v>-1.5</v>
      </c>
    </row>
    <row r="5" spans="1:7" x14ac:dyDescent="0.15">
      <c r="A5" s="9" t="s">
        <v>10</v>
      </c>
      <c r="B5" s="2">
        <v>2438150</v>
      </c>
      <c r="C5" s="3">
        <f t="shared" si="0"/>
        <v>0.89999999999999991</v>
      </c>
      <c r="D5" s="2">
        <v>2393730</v>
      </c>
      <c r="E5" s="3">
        <f t="shared" si="1"/>
        <v>0.89999999999999991</v>
      </c>
      <c r="F5" s="5">
        <f t="shared" si="2"/>
        <v>44420</v>
      </c>
      <c r="G5" s="3">
        <f t="shared" si="3"/>
        <v>1.9</v>
      </c>
    </row>
    <row r="6" spans="1:7" x14ac:dyDescent="0.15">
      <c r="A6" s="9" t="s">
        <v>11</v>
      </c>
      <c r="B6" s="2">
        <v>7805740</v>
      </c>
      <c r="C6" s="3">
        <f t="shared" si="0"/>
        <v>2.9000000000000004</v>
      </c>
      <c r="D6" s="2">
        <v>6673569</v>
      </c>
      <c r="E6" s="3">
        <f t="shared" si="1"/>
        <v>2.5</v>
      </c>
      <c r="F6" s="2">
        <f t="shared" si="2"/>
        <v>1132171</v>
      </c>
      <c r="G6" s="3">
        <f t="shared" si="3"/>
        <v>17</v>
      </c>
    </row>
    <row r="7" spans="1:7" x14ac:dyDescent="0.15">
      <c r="A7" s="9" t="s">
        <v>12</v>
      </c>
      <c r="B7" s="2">
        <v>81760611</v>
      </c>
      <c r="C7" s="3">
        <f t="shared" si="0"/>
        <v>30.099999999999998</v>
      </c>
      <c r="D7" s="2">
        <v>79469287</v>
      </c>
      <c r="E7" s="3">
        <f t="shared" si="1"/>
        <v>30.099999999999998</v>
      </c>
      <c r="F7" s="2">
        <f t="shared" si="2"/>
        <v>2291324</v>
      </c>
      <c r="G7" s="3">
        <f t="shared" si="3"/>
        <v>2.9000000000000004</v>
      </c>
    </row>
    <row r="8" spans="1:7" x14ac:dyDescent="0.15">
      <c r="A8" s="9" t="s">
        <v>9</v>
      </c>
      <c r="B8" s="2">
        <v>12270557</v>
      </c>
      <c r="C8" s="3">
        <f t="shared" si="0"/>
        <v>4.5</v>
      </c>
      <c r="D8" s="2">
        <v>11558845</v>
      </c>
      <c r="E8" s="3">
        <f t="shared" si="1"/>
        <v>4.3999999999999995</v>
      </c>
      <c r="F8" s="2">
        <f t="shared" si="2"/>
        <v>711712</v>
      </c>
      <c r="G8" s="3">
        <f t="shared" si="3"/>
        <v>6.2</v>
      </c>
    </row>
    <row r="9" spans="1:7" x14ac:dyDescent="0.15">
      <c r="A9" s="9" t="s">
        <v>6</v>
      </c>
      <c r="B9" s="2">
        <v>4520201</v>
      </c>
      <c r="C9" s="3">
        <f t="shared" si="0"/>
        <v>1.7000000000000002</v>
      </c>
      <c r="D9" s="2">
        <v>5932002</v>
      </c>
      <c r="E9" s="3">
        <f t="shared" si="1"/>
        <v>2.1999999999999997</v>
      </c>
      <c r="F9" s="2">
        <f t="shared" si="2"/>
        <v>-1411801</v>
      </c>
      <c r="G9" s="3">
        <f t="shared" si="3"/>
        <v>-23.799999999999997</v>
      </c>
    </row>
    <row r="10" spans="1:7" x14ac:dyDescent="0.15">
      <c r="A10" s="9" t="s">
        <v>7</v>
      </c>
      <c r="B10" s="2">
        <v>12915296</v>
      </c>
      <c r="C10" s="3">
        <f t="shared" si="0"/>
        <v>4.8</v>
      </c>
      <c r="D10" s="2">
        <v>16906921</v>
      </c>
      <c r="E10" s="3">
        <f t="shared" si="1"/>
        <v>6.4</v>
      </c>
      <c r="F10" s="2">
        <f t="shared" si="2"/>
        <v>-3991625</v>
      </c>
      <c r="G10" s="3">
        <f t="shared" si="3"/>
        <v>-23.599999999999998</v>
      </c>
    </row>
    <row r="11" spans="1:7" x14ac:dyDescent="0.15">
      <c r="A11" s="9" t="s">
        <v>8</v>
      </c>
      <c r="B11" s="2">
        <v>33076718</v>
      </c>
      <c r="C11" s="3">
        <f t="shared" si="0"/>
        <v>12.2</v>
      </c>
      <c r="D11" s="2">
        <v>32634631</v>
      </c>
      <c r="E11" s="3">
        <f t="shared" si="1"/>
        <v>12.4</v>
      </c>
      <c r="F11" s="2">
        <f t="shared" si="2"/>
        <v>442087</v>
      </c>
      <c r="G11" s="3">
        <f t="shared" si="3"/>
        <v>1.4000000000000001</v>
      </c>
    </row>
    <row r="12" spans="1:7" x14ac:dyDescent="0.15">
      <c r="A12" s="9" t="s">
        <v>13</v>
      </c>
      <c r="B12" s="2">
        <v>71103630</v>
      </c>
      <c r="C12" s="3">
        <f t="shared" si="0"/>
        <v>26.200000000000003</v>
      </c>
      <c r="D12" s="2">
        <v>64664696</v>
      </c>
      <c r="E12" s="3">
        <f t="shared" si="1"/>
        <v>24.5</v>
      </c>
      <c r="F12" s="2">
        <f t="shared" si="2"/>
        <v>6438934</v>
      </c>
      <c r="G12" s="3">
        <f t="shared" si="3"/>
        <v>10</v>
      </c>
    </row>
    <row r="13" spans="1:7" x14ac:dyDescent="0.15">
      <c r="A13" s="9" t="s">
        <v>14</v>
      </c>
      <c r="B13" s="2">
        <v>5273585</v>
      </c>
      <c r="C13" s="3">
        <f t="shared" si="0"/>
        <v>1.9</v>
      </c>
      <c r="D13" s="2">
        <v>4609921</v>
      </c>
      <c r="E13" s="3">
        <f t="shared" si="1"/>
        <v>1.7000000000000002</v>
      </c>
      <c r="F13" s="2">
        <f t="shared" si="2"/>
        <v>663664</v>
      </c>
      <c r="G13" s="3">
        <f t="shared" si="3"/>
        <v>14.399999999999999</v>
      </c>
    </row>
    <row r="14" spans="1:7" x14ac:dyDescent="0.15">
      <c r="A14" s="9" t="s">
        <v>15</v>
      </c>
      <c r="B14" s="2">
        <v>2906662</v>
      </c>
      <c r="C14" s="3">
        <f t="shared" si="0"/>
        <v>1.0999999999999999</v>
      </c>
      <c r="D14" s="2">
        <v>3031730</v>
      </c>
      <c r="E14" s="3">
        <f t="shared" si="1"/>
        <v>1.0999999999999999</v>
      </c>
      <c r="F14" s="2">
        <f t="shared" si="2"/>
        <v>-125068</v>
      </c>
      <c r="G14" s="3">
        <f t="shared" si="3"/>
        <v>-4.1000000000000005</v>
      </c>
    </row>
    <row r="15" spans="1:7" x14ac:dyDescent="0.15">
      <c r="A15" s="9" t="s">
        <v>16</v>
      </c>
      <c r="B15" s="2">
        <v>100000</v>
      </c>
      <c r="C15" s="3">
        <f t="shared" si="0"/>
        <v>0</v>
      </c>
      <c r="D15" s="2">
        <v>100000</v>
      </c>
      <c r="E15" s="3">
        <f t="shared" si="1"/>
        <v>0</v>
      </c>
      <c r="F15" s="2">
        <f t="shared" si="2"/>
        <v>0</v>
      </c>
      <c r="G15" s="3">
        <f t="shared" si="3"/>
        <v>0</v>
      </c>
    </row>
    <row r="16" spans="1:7" x14ac:dyDescent="0.15">
      <c r="A16" s="9" t="s">
        <v>2</v>
      </c>
      <c r="B16" s="2">
        <f>SUM(B2:B15)</f>
        <v>271288853</v>
      </c>
      <c r="C16" s="3">
        <v>100</v>
      </c>
      <c r="D16" s="2">
        <f>SUM(D2:D15)</f>
        <v>263658307</v>
      </c>
      <c r="E16" s="3">
        <v>100</v>
      </c>
      <c r="F16" s="2">
        <f>B16-D16</f>
        <v>7630546</v>
      </c>
      <c r="G16" s="3">
        <f>ROUND((B16-D16)/D16,3)*100</f>
        <v>2.9000000000000004</v>
      </c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金井　ユミ</cp:lastModifiedBy>
  <cp:lastPrinted>2019-02-13T01:04:12Z</cp:lastPrinted>
  <dcterms:created xsi:type="dcterms:W3CDTF">2009-10-16T06:52:15Z</dcterms:created>
  <dcterms:modified xsi:type="dcterms:W3CDTF">2019-04-22T06:23:19Z</dcterms:modified>
</cp:coreProperties>
</file>