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rima.local\課共有\企画部\情報政策課\40_情報化推進係\503_オープンデータ\08_公開・運用\06_公開データ\11_統計・区政情報\0000000008_予算　一般会計歳入歳出予算款別一覧表（歳入・歳出）\"/>
    </mc:Choice>
  </mc:AlternateContent>
  <bookViews>
    <workbookView xWindow="120" yWindow="15" windowWidth="15060" windowHeight="9450"/>
  </bookViews>
  <sheets>
    <sheet name="Sheet1 " sheetId="2" r:id="rId1"/>
  </sheets>
  <calcPr calcId="162913"/>
</workbook>
</file>

<file path=xl/calcChain.xml><?xml version="1.0" encoding="utf-8"?>
<calcChain xmlns="http://schemas.openxmlformats.org/spreadsheetml/2006/main">
  <c r="D16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B16" i="2"/>
  <c r="E12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6" i="2"/>
  <c r="C13" i="2"/>
  <c r="C4" i="2"/>
  <c r="C15" i="2"/>
  <c r="C7" i="2"/>
  <c r="C6" i="2"/>
  <c r="C12" i="2"/>
  <c r="C2" i="2"/>
  <c r="E5" i="2"/>
  <c r="E9" i="2"/>
  <c r="E13" i="2"/>
  <c r="E2" i="2"/>
  <c r="E6" i="2"/>
  <c r="E10" i="2"/>
  <c r="E14" i="2"/>
  <c r="C11" i="2"/>
  <c r="E3" i="2"/>
  <c r="E11" i="2"/>
  <c r="E15" i="2"/>
  <c r="C5" i="2"/>
  <c r="C8" i="2"/>
  <c r="C3" i="2"/>
  <c r="C14" i="2"/>
  <c r="C9" i="2"/>
  <c r="C10" i="2"/>
  <c r="E4" i="2"/>
  <c r="E8" i="2"/>
  <c r="G16" i="2"/>
</calcChain>
</file>

<file path=xl/sharedStrings.xml><?xml version="1.0" encoding="utf-8"?>
<sst xmlns="http://schemas.openxmlformats.org/spreadsheetml/2006/main" count="21" uniqueCount="21">
  <si>
    <t>増減</t>
  </si>
  <si>
    <t>構成比（％）</t>
    <phoneticPr fontId="2"/>
  </si>
  <si>
    <t>歳出合計</t>
    <phoneticPr fontId="2"/>
  </si>
  <si>
    <r>
      <t>1</t>
    </r>
    <r>
      <rPr>
        <sz val="9"/>
        <rFont val="ＭＳ ゴシック"/>
        <family val="3"/>
        <charset val="128"/>
      </rPr>
      <t>議会費</t>
    </r>
    <phoneticPr fontId="2"/>
  </si>
  <si>
    <r>
      <t>2</t>
    </r>
    <r>
      <rPr>
        <sz val="9"/>
        <rFont val="ＭＳ ゴシック"/>
        <family val="3"/>
        <charset val="128"/>
      </rPr>
      <t>総務費</t>
    </r>
    <phoneticPr fontId="2"/>
  </si>
  <si>
    <r>
      <t>3</t>
    </r>
    <r>
      <rPr>
        <sz val="9"/>
        <rFont val="ＭＳ ゴシック"/>
        <family val="3"/>
        <charset val="128"/>
      </rPr>
      <t>区民費</t>
    </r>
    <phoneticPr fontId="2"/>
  </si>
  <si>
    <r>
      <t>8</t>
    </r>
    <r>
      <rPr>
        <sz val="9"/>
        <rFont val="ＭＳ ゴシック"/>
        <family val="3"/>
        <charset val="128"/>
      </rPr>
      <t>都市整備費</t>
    </r>
    <phoneticPr fontId="2"/>
  </si>
  <si>
    <r>
      <t>9</t>
    </r>
    <r>
      <rPr>
        <sz val="9"/>
        <rFont val="ＭＳ ゴシック"/>
        <family val="3"/>
        <charset val="128"/>
      </rPr>
      <t>土木費</t>
    </r>
    <phoneticPr fontId="2"/>
  </si>
  <si>
    <r>
      <t>1</t>
    </r>
    <r>
      <rPr>
        <sz val="9"/>
        <rFont val="ＭＳ ゴシック"/>
        <family val="3"/>
        <charset val="128"/>
      </rPr>
      <t>0</t>
    </r>
    <r>
      <rPr>
        <sz val="9"/>
        <rFont val="ＭＳ ゴシック"/>
        <family val="3"/>
        <charset val="128"/>
      </rPr>
      <t>教育費</t>
    </r>
    <phoneticPr fontId="2"/>
  </si>
  <si>
    <r>
      <t>7</t>
    </r>
    <r>
      <rPr>
        <sz val="9"/>
        <rFont val="ＭＳ ゴシック"/>
        <family val="3"/>
        <charset val="128"/>
      </rPr>
      <t>環境費</t>
    </r>
    <phoneticPr fontId="2"/>
  </si>
  <si>
    <t>4産業経済費</t>
    <rPh sb="3" eb="5">
      <t>ケイザイ</t>
    </rPh>
    <phoneticPr fontId="2"/>
  </si>
  <si>
    <t>5地域文化費</t>
    <rPh sb="1" eb="3">
      <t>チイキ</t>
    </rPh>
    <rPh sb="3" eb="5">
      <t>ブンカ</t>
    </rPh>
    <rPh sb="5" eb="6">
      <t>ヒ</t>
    </rPh>
    <phoneticPr fontId="2"/>
  </si>
  <si>
    <t>6保健福祉費</t>
    <phoneticPr fontId="2"/>
  </si>
  <si>
    <t>11こども家庭費</t>
    <rPh sb="5" eb="7">
      <t>カテイ</t>
    </rPh>
    <rPh sb="7" eb="8">
      <t>ヒ</t>
    </rPh>
    <phoneticPr fontId="2"/>
  </si>
  <si>
    <r>
      <t>1</t>
    </r>
    <r>
      <rPr>
        <sz val="9"/>
        <rFont val="ＭＳ ゴシック"/>
        <family val="3"/>
        <charset val="128"/>
      </rPr>
      <t>2</t>
    </r>
    <r>
      <rPr>
        <sz val="9"/>
        <rFont val="ＭＳ ゴシック"/>
        <family val="3"/>
        <charset val="128"/>
      </rPr>
      <t>公債費</t>
    </r>
    <phoneticPr fontId="2"/>
  </si>
  <si>
    <r>
      <t>1</t>
    </r>
    <r>
      <rPr>
        <sz val="9"/>
        <rFont val="ＭＳ ゴシック"/>
        <family val="3"/>
        <charset val="128"/>
      </rPr>
      <t>3</t>
    </r>
    <r>
      <rPr>
        <sz val="9"/>
        <rFont val="ＭＳ ゴシック"/>
        <family val="3"/>
        <charset val="128"/>
      </rPr>
      <t>諸支出金</t>
    </r>
    <phoneticPr fontId="2"/>
  </si>
  <si>
    <r>
      <t>1</t>
    </r>
    <r>
      <rPr>
        <sz val="9"/>
        <rFont val="ＭＳ ゴシック"/>
        <family val="3"/>
        <charset val="128"/>
      </rPr>
      <t>4</t>
    </r>
    <r>
      <rPr>
        <sz val="9"/>
        <rFont val="ＭＳ ゴシック"/>
        <family val="3"/>
        <charset val="128"/>
      </rPr>
      <t>予備費</t>
    </r>
    <phoneticPr fontId="2"/>
  </si>
  <si>
    <t>前年度比（％）</t>
  </si>
  <si>
    <t>構成比（％）</t>
  </si>
  <si>
    <t>令和２年度歳出額</t>
    <rPh sb="0" eb="2">
      <t>レイワ</t>
    </rPh>
    <phoneticPr fontId="2"/>
  </si>
  <si>
    <t>令和３年度歳出額</t>
    <rPh sb="0" eb="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</si>
</sst>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1" formatCode="#,##0.0;&quot;△ &quot;#,##0.0"/>
    <numFmt numFmtId="183" formatCode="0.0_ "/>
    <numFmt numFmtId="184" formatCode="#,##0_ "/>
  </numFmts>
  <fonts count="3" x14ac:knownFonts="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181" fontId="1" fillId="0" borderId="0" xfId="0" applyNumberFormat="1" applyFont="1" applyFill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>
      <alignment vertical="center"/>
    </xf>
    <xf numFmtId="3" fontId="1" fillId="0" borderId="0" xfId="0" applyNumberFormat="1" applyFont="1" applyFill="1" applyBorder="1" applyAlignment="1">
      <alignment horizontal="right" vertical="center" wrapText="1"/>
    </xf>
    <xf numFmtId="181" fontId="1" fillId="0" borderId="0" xfId="0" applyNumberFormat="1" applyFont="1" applyFill="1" applyBorder="1" applyAlignment="1">
      <alignment horizontal="right" vertical="center" wrapText="1"/>
    </xf>
    <xf numFmtId="183" fontId="1" fillId="0" borderId="0" xfId="0" applyNumberFormat="1" applyFont="1" applyFill="1" applyBorder="1" applyAlignment="1">
      <alignment horizontal="right" vertical="center" wrapText="1"/>
    </xf>
    <xf numFmtId="49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right" vertical="center" wrapText="1"/>
    </xf>
    <xf numFmtId="184" fontId="1" fillId="0" borderId="0" xfId="1" applyNumberFormat="1" applyFont="1" applyFill="1" applyBorder="1" applyAlignment="1">
      <alignment horizontal="right" vertical="center" wrapText="1"/>
    </xf>
    <xf numFmtId="184" fontId="1" fillId="0" borderId="0" xfId="0" applyNumberFormat="1" applyFont="1" applyFill="1" applyBorder="1" applyAlignment="1">
      <alignment horizontal="righ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15" zoomScaleNormal="115" workbookViewId="0"/>
  </sheetViews>
  <sheetFormatPr defaultRowHeight="11.25" x14ac:dyDescent="0.15"/>
  <cols>
    <col min="1" max="1" width="29.33203125" style="1" customWidth="1"/>
    <col min="2" max="2" width="17.33203125" style="1" customWidth="1"/>
    <col min="3" max="3" width="13.83203125" style="2" customWidth="1"/>
    <col min="4" max="4" width="17.5" style="1" customWidth="1"/>
    <col min="5" max="5" width="13.83203125" style="2" customWidth="1"/>
    <col min="6" max="6" width="19.83203125" style="1" customWidth="1"/>
    <col min="7" max="7" width="16.83203125" style="2" customWidth="1"/>
    <col min="8" max="16384" width="9.33203125" style="1"/>
  </cols>
  <sheetData>
    <row r="1" spans="1:7" ht="22.5" customHeight="1" x14ac:dyDescent="0.15">
      <c r="A1" s="4"/>
      <c r="B1" s="5" t="s">
        <v>20</v>
      </c>
      <c r="C1" s="6" t="s">
        <v>1</v>
      </c>
      <c r="D1" s="5" t="s">
        <v>19</v>
      </c>
      <c r="E1" s="6" t="s">
        <v>18</v>
      </c>
      <c r="F1" s="7" t="s">
        <v>0</v>
      </c>
      <c r="G1" s="8" t="s">
        <v>17</v>
      </c>
    </row>
    <row r="2" spans="1:7" x14ac:dyDescent="0.15">
      <c r="A2" s="4" t="s">
        <v>3</v>
      </c>
      <c r="B2" s="9">
        <v>1013911</v>
      </c>
      <c r="C2" s="10">
        <f>ROUND(B2/$B$16,3)*100</f>
        <v>0.4</v>
      </c>
      <c r="D2" s="9">
        <v>1030634</v>
      </c>
      <c r="E2" s="10">
        <f>ROUND(D2/$B$16,3)*100</f>
        <v>0.4</v>
      </c>
      <c r="F2" s="14">
        <f>B2-D2</f>
        <v>-16723</v>
      </c>
      <c r="G2" s="13">
        <f>ROUND((B2-D2)/D2,3)*100</f>
        <v>-1.6</v>
      </c>
    </row>
    <row r="3" spans="1:7" x14ac:dyDescent="0.15">
      <c r="A3" s="4" t="s">
        <v>4</v>
      </c>
      <c r="B3" s="9">
        <v>22847915</v>
      </c>
      <c r="C3" s="10">
        <f t="shared" ref="C3:C15" si="0">ROUND(B3/$B$16,3)*100</f>
        <v>8.1</v>
      </c>
      <c r="D3" s="9">
        <v>23022663</v>
      </c>
      <c r="E3" s="10">
        <f t="shared" ref="E3:E15" si="1">ROUND(D3/$B$16,3)*100</f>
        <v>8.1</v>
      </c>
      <c r="F3" s="14">
        <f t="shared" ref="F3:F15" si="2">B3-D3</f>
        <v>-174748</v>
      </c>
      <c r="G3" s="13">
        <f t="shared" ref="G3:G15" si="3">ROUND((B3-D3)/D3,3)*100</f>
        <v>-0.8</v>
      </c>
    </row>
    <row r="4" spans="1:7" x14ac:dyDescent="0.15">
      <c r="A4" s="4" t="s">
        <v>5</v>
      </c>
      <c r="B4" s="9">
        <v>18745194</v>
      </c>
      <c r="C4" s="10">
        <f t="shared" si="0"/>
        <v>6.6000000000000005</v>
      </c>
      <c r="D4" s="9">
        <v>18452856</v>
      </c>
      <c r="E4" s="10">
        <f t="shared" si="1"/>
        <v>6.5</v>
      </c>
      <c r="F4" s="14">
        <f t="shared" si="2"/>
        <v>292338</v>
      </c>
      <c r="G4" s="13">
        <f t="shared" si="3"/>
        <v>1.6</v>
      </c>
    </row>
    <row r="5" spans="1:7" x14ac:dyDescent="0.15">
      <c r="A5" s="4" t="s">
        <v>10</v>
      </c>
      <c r="B5" s="9">
        <v>2663673</v>
      </c>
      <c r="C5" s="10">
        <f t="shared" si="0"/>
        <v>0.89999999999999991</v>
      </c>
      <c r="D5" s="9">
        <v>2426067</v>
      </c>
      <c r="E5" s="10">
        <f t="shared" si="1"/>
        <v>0.89999999999999991</v>
      </c>
      <c r="F5" s="14">
        <f t="shared" si="2"/>
        <v>237606</v>
      </c>
      <c r="G5" s="13">
        <f t="shared" si="3"/>
        <v>9.8000000000000007</v>
      </c>
    </row>
    <row r="6" spans="1:7" x14ac:dyDescent="0.15">
      <c r="A6" s="4" t="s">
        <v>11</v>
      </c>
      <c r="B6" s="9">
        <v>6554834</v>
      </c>
      <c r="C6" s="10">
        <f t="shared" si="0"/>
        <v>2.2999999999999998</v>
      </c>
      <c r="D6" s="9">
        <v>7372408</v>
      </c>
      <c r="E6" s="10">
        <f t="shared" si="1"/>
        <v>2.6</v>
      </c>
      <c r="F6" s="15">
        <f t="shared" si="2"/>
        <v>-817574</v>
      </c>
      <c r="G6" s="11">
        <f t="shared" si="3"/>
        <v>-11.1</v>
      </c>
    </row>
    <row r="7" spans="1:7" x14ac:dyDescent="0.15">
      <c r="A7" s="4" t="s">
        <v>12</v>
      </c>
      <c r="B7" s="9">
        <v>89448228</v>
      </c>
      <c r="C7" s="10">
        <f t="shared" si="0"/>
        <v>31.7</v>
      </c>
      <c r="D7" s="9">
        <v>86636230</v>
      </c>
      <c r="E7" s="10">
        <v>30.6</v>
      </c>
      <c r="F7" s="15">
        <f t="shared" si="2"/>
        <v>2811998</v>
      </c>
      <c r="G7" s="11">
        <f t="shared" si="3"/>
        <v>3.2</v>
      </c>
    </row>
    <row r="8" spans="1:7" x14ac:dyDescent="0.15">
      <c r="A8" s="4" t="s">
        <v>9</v>
      </c>
      <c r="B8" s="9">
        <v>12556388</v>
      </c>
      <c r="C8" s="10">
        <f t="shared" si="0"/>
        <v>4.3999999999999995</v>
      </c>
      <c r="D8" s="9">
        <v>12930469</v>
      </c>
      <c r="E8" s="10">
        <f t="shared" si="1"/>
        <v>4.5999999999999996</v>
      </c>
      <c r="F8" s="15">
        <f t="shared" si="2"/>
        <v>-374081</v>
      </c>
      <c r="G8" s="11">
        <f t="shared" si="3"/>
        <v>-2.9000000000000004</v>
      </c>
    </row>
    <row r="9" spans="1:7" x14ac:dyDescent="0.15">
      <c r="A9" s="4" t="s">
        <v>6</v>
      </c>
      <c r="B9" s="9">
        <v>3895800</v>
      </c>
      <c r="C9" s="10">
        <f t="shared" si="0"/>
        <v>1.4000000000000001</v>
      </c>
      <c r="D9" s="9">
        <v>4340365</v>
      </c>
      <c r="E9" s="10">
        <f t="shared" si="1"/>
        <v>1.5</v>
      </c>
      <c r="F9" s="15">
        <f t="shared" si="2"/>
        <v>-444565</v>
      </c>
      <c r="G9" s="11">
        <f t="shared" si="3"/>
        <v>-10.199999999999999</v>
      </c>
    </row>
    <row r="10" spans="1:7" x14ac:dyDescent="0.15">
      <c r="A10" s="4" t="s">
        <v>7</v>
      </c>
      <c r="B10" s="9">
        <v>9976732</v>
      </c>
      <c r="C10" s="10">
        <f t="shared" si="0"/>
        <v>3.5000000000000004</v>
      </c>
      <c r="D10" s="9">
        <v>11211777</v>
      </c>
      <c r="E10" s="10">
        <f t="shared" si="1"/>
        <v>4</v>
      </c>
      <c r="F10" s="15">
        <f t="shared" si="2"/>
        <v>-1235045</v>
      </c>
      <c r="G10" s="11">
        <f t="shared" si="3"/>
        <v>-11</v>
      </c>
    </row>
    <row r="11" spans="1:7" x14ac:dyDescent="0.15">
      <c r="A11" s="4" t="s">
        <v>8</v>
      </c>
      <c r="B11" s="9">
        <v>32644314</v>
      </c>
      <c r="C11" s="10">
        <f t="shared" si="0"/>
        <v>11.600000000000001</v>
      </c>
      <c r="D11" s="9">
        <v>34856092</v>
      </c>
      <c r="E11" s="10">
        <f t="shared" si="1"/>
        <v>12.3</v>
      </c>
      <c r="F11" s="15">
        <f t="shared" si="2"/>
        <v>-2211778</v>
      </c>
      <c r="G11" s="11">
        <f t="shared" si="3"/>
        <v>-6.3</v>
      </c>
    </row>
    <row r="12" spans="1:7" x14ac:dyDescent="0.15">
      <c r="A12" s="4" t="s">
        <v>13</v>
      </c>
      <c r="B12" s="9">
        <v>72580593</v>
      </c>
      <c r="C12" s="10">
        <f t="shared" si="0"/>
        <v>25.7</v>
      </c>
      <c r="D12" s="9">
        <v>71678120</v>
      </c>
      <c r="E12" s="10">
        <f t="shared" si="1"/>
        <v>25.4</v>
      </c>
      <c r="F12" s="15">
        <f t="shared" si="2"/>
        <v>902473</v>
      </c>
      <c r="G12" s="11">
        <f t="shared" si="3"/>
        <v>1.3</v>
      </c>
    </row>
    <row r="13" spans="1:7" x14ac:dyDescent="0.15">
      <c r="A13" s="4" t="s">
        <v>14</v>
      </c>
      <c r="B13" s="9">
        <v>6051605</v>
      </c>
      <c r="C13" s="10">
        <f t="shared" si="0"/>
        <v>2.1</v>
      </c>
      <c r="D13" s="9">
        <v>5708177</v>
      </c>
      <c r="E13" s="10">
        <f t="shared" si="1"/>
        <v>2</v>
      </c>
      <c r="F13" s="15">
        <f t="shared" si="2"/>
        <v>343428</v>
      </c>
      <c r="G13" s="11">
        <f t="shared" si="3"/>
        <v>6</v>
      </c>
    </row>
    <row r="14" spans="1:7" x14ac:dyDescent="0.15">
      <c r="A14" s="4" t="s">
        <v>15</v>
      </c>
      <c r="B14" s="9">
        <v>3498542</v>
      </c>
      <c r="C14" s="10">
        <f t="shared" si="0"/>
        <v>1.2</v>
      </c>
      <c r="D14" s="9">
        <v>2905166</v>
      </c>
      <c r="E14" s="10">
        <f t="shared" si="1"/>
        <v>1</v>
      </c>
      <c r="F14" s="15">
        <f t="shared" si="2"/>
        <v>593376</v>
      </c>
      <c r="G14" s="11">
        <f t="shared" si="3"/>
        <v>20.399999999999999</v>
      </c>
    </row>
    <row r="15" spans="1:7" x14ac:dyDescent="0.15">
      <c r="A15" s="4" t="s">
        <v>16</v>
      </c>
      <c r="B15" s="9">
        <v>100000</v>
      </c>
      <c r="C15" s="10">
        <f t="shared" si="0"/>
        <v>0</v>
      </c>
      <c r="D15" s="9">
        <v>100000</v>
      </c>
      <c r="E15" s="10">
        <f t="shared" si="1"/>
        <v>0</v>
      </c>
      <c r="F15" s="15">
        <f t="shared" si="2"/>
        <v>0</v>
      </c>
      <c r="G15" s="11">
        <f t="shared" si="3"/>
        <v>0</v>
      </c>
    </row>
    <row r="16" spans="1:7" x14ac:dyDescent="0.15">
      <c r="A16" s="4" t="s">
        <v>2</v>
      </c>
      <c r="B16" s="9">
        <f>SUM(B2:B15)</f>
        <v>282577729</v>
      </c>
      <c r="C16" s="12">
        <v>100</v>
      </c>
      <c r="D16" s="9">
        <f>SUM(D2:D15)</f>
        <v>282671024</v>
      </c>
      <c r="E16" s="12">
        <v>100</v>
      </c>
      <c r="F16" s="15">
        <f>B16-D16</f>
        <v>-93295</v>
      </c>
      <c r="G16" s="11">
        <f>ROUND((B16-D16)/D16,3)*100</f>
        <v>0</v>
      </c>
    </row>
    <row r="18" spans="3:3" x14ac:dyDescent="0.15">
      <c r="C18" s="3"/>
    </row>
  </sheetData>
  <phoneticPr fontId="2"/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 </vt:lpstr>
    </vt:vector>
  </TitlesOfParts>
  <Company>日立GP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日立GP</dc:creator>
  <cp:lastModifiedBy>坂梨</cp:lastModifiedBy>
  <cp:lastPrinted>2019-02-13T01:04:12Z</cp:lastPrinted>
  <dcterms:created xsi:type="dcterms:W3CDTF">2009-10-16T06:52:15Z</dcterms:created>
  <dcterms:modified xsi:type="dcterms:W3CDTF">2022-10-07T06:33:27Z</dcterms:modified>
</cp:coreProperties>
</file>