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財政課\総括ライン\16 情報政策関係（オープンデータとか）\★オープンデータ\R04\令和5年2月11日\情報政策課　送付\"/>
    </mc:Choice>
  </mc:AlternateContent>
  <bookViews>
    <workbookView xWindow="12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D22" i="2" l="1"/>
  <c r="F9" i="2"/>
  <c r="G9" i="2"/>
  <c r="B22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6" i="2"/>
  <c r="F5" i="2"/>
  <c r="F4" i="2"/>
  <c r="F3" i="2"/>
  <c r="F2" i="2"/>
  <c r="G22" i="2"/>
  <c r="F22" i="2"/>
</calcChain>
</file>

<file path=xl/sharedStrings.xml><?xml version="1.0" encoding="utf-8"?>
<sst xmlns="http://schemas.openxmlformats.org/spreadsheetml/2006/main" count="27" uniqueCount="26">
  <si>
    <t>増減</t>
  </si>
  <si>
    <t>構成比（％）</t>
    <phoneticPr fontId="2"/>
  </si>
  <si>
    <t>歳入合計</t>
    <phoneticPr fontId="2"/>
  </si>
  <si>
    <t>前年度比（％）</t>
  </si>
  <si>
    <t>1特別区税</t>
  </si>
  <si>
    <t>2地方譲与税</t>
  </si>
  <si>
    <t>3利子割交付金</t>
  </si>
  <si>
    <t>4配当割交付金</t>
  </si>
  <si>
    <t>5株式等譲渡所得割交付金</t>
  </si>
  <si>
    <t>6地方消費税交付金</t>
  </si>
  <si>
    <t>7環境性能割交付金</t>
  </si>
  <si>
    <t>8地方特例交付金</t>
  </si>
  <si>
    <t>9特別区交付金</t>
  </si>
  <si>
    <t>10交通安全対策特別交付金</t>
  </si>
  <si>
    <t>11分担金及び負担金</t>
  </si>
  <si>
    <t>12使用料及び手数料</t>
  </si>
  <si>
    <t>13国庫支出金</t>
  </si>
  <si>
    <t>14都支出金</t>
  </si>
  <si>
    <t>15財産収入</t>
  </si>
  <si>
    <t>16寄付金</t>
  </si>
  <si>
    <t>17繰入金</t>
  </si>
  <si>
    <t>18繰越金</t>
  </si>
  <si>
    <t>19諸収入</t>
  </si>
  <si>
    <t>20特別区債</t>
  </si>
  <si>
    <t>令和４年度歳入額</t>
    <rPh sb="0" eb="2">
      <t>レイワ</t>
    </rPh>
    <phoneticPr fontId="2"/>
  </si>
  <si>
    <t>令和５年度歳入額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</si>
</sst>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#,##0;&quot;△ &quot;#,##0"/>
    <numFmt numFmtId="181" formatCode="#,##0.0;&quot;△ &quot;#,##0.0"/>
    <numFmt numFmtId="183" formatCode="0.0_ "/>
    <numFmt numFmtId="188" formatCode="#,##0.0;&quot;△ &quot;#,##0"/>
    <numFmt numFmtId="190" formatCode="#,##0_ 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0" fontId="0" fillId="0" borderId="0" xfId="0" applyNumberFormat="1" applyFont="1" applyFill="1">
      <alignment vertical="center"/>
    </xf>
    <xf numFmtId="183" fontId="1" fillId="0" borderId="0" xfId="0" applyNumberFormat="1" applyFont="1" applyFill="1">
      <alignment vertical="center"/>
    </xf>
    <xf numFmtId="188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90" fontId="1" fillId="0" borderId="0" xfId="0" applyNumberFormat="1" applyFont="1" applyFill="1" applyBorder="1" applyAlignment="1">
      <alignment horizontal="right" vertical="center" wrapText="1"/>
    </xf>
    <xf numFmtId="190" fontId="1" fillId="0" borderId="0" xfId="1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view="pageBreakPreview" zoomScale="115" zoomScaleNormal="115" zoomScaleSheetLayoutView="115" workbookViewId="0">
      <selection activeCell="G22" sqref="G22"/>
    </sheetView>
  </sheetViews>
  <sheetFormatPr defaultRowHeight="11.25" x14ac:dyDescent="0.15"/>
  <cols>
    <col min="1" max="1" width="28.33203125" style="1" bestFit="1" customWidth="1"/>
    <col min="2" max="2" width="18.83203125" style="1" customWidth="1"/>
    <col min="3" max="3" width="13.83203125" style="2" customWidth="1"/>
    <col min="4" max="4" width="17.3320312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8" ht="22.5" customHeight="1" x14ac:dyDescent="0.15">
      <c r="A1" s="7"/>
      <c r="B1" s="8" t="s">
        <v>25</v>
      </c>
      <c r="C1" s="9" t="s">
        <v>1</v>
      </c>
      <c r="D1" s="8" t="s">
        <v>24</v>
      </c>
      <c r="E1" s="9" t="s">
        <v>1</v>
      </c>
      <c r="F1" s="10" t="s">
        <v>0</v>
      </c>
      <c r="G1" s="11" t="s">
        <v>3</v>
      </c>
    </row>
    <row r="2" spans="1:8" x14ac:dyDescent="0.15">
      <c r="A2" s="17" t="s">
        <v>4</v>
      </c>
      <c r="B2" s="12">
        <v>69846592</v>
      </c>
      <c r="C2" s="13">
        <v>23.4</v>
      </c>
      <c r="D2" s="12">
        <v>69781702</v>
      </c>
      <c r="E2" s="13">
        <v>24</v>
      </c>
      <c r="F2" s="19">
        <f>B2-D2</f>
        <v>64890</v>
      </c>
      <c r="G2" s="13">
        <f>ROUND((B2-D2)/D2,3)*100</f>
        <v>0.1</v>
      </c>
    </row>
    <row r="3" spans="1:8" x14ac:dyDescent="0.15">
      <c r="A3" s="17" t="s">
        <v>5</v>
      </c>
      <c r="B3" s="12">
        <v>1058000</v>
      </c>
      <c r="C3" s="13">
        <v>0.4</v>
      </c>
      <c r="D3" s="12">
        <v>1108000</v>
      </c>
      <c r="E3" s="13">
        <v>0.4</v>
      </c>
      <c r="F3" s="19">
        <f t="shared" ref="F3:F22" si="0">B3-D3</f>
        <v>-50000</v>
      </c>
      <c r="G3" s="13">
        <f t="shared" ref="G3:G21" si="1">ROUND((B3-D3)/D3,3)*100</f>
        <v>-4.5</v>
      </c>
    </row>
    <row r="4" spans="1:8" x14ac:dyDescent="0.15">
      <c r="A4" s="17" t="s">
        <v>6</v>
      </c>
      <c r="B4" s="12">
        <v>190000</v>
      </c>
      <c r="C4" s="13">
        <v>0.1</v>
      </c>
      <c r="D4" s="12">
        <v>190000</v>
      </c>
      <c r="E4" s="13">
        <v>0.1</v>
      </c>
      <c r="F4" s="20">
        <f t="shared" si="0"/>
        <v>0</v>
      </c>
      <c r="G4" s="13">
        <f t="shared" si="1"/>
        <v>0</v>
      </c>
    </row>
    <row r="5" spans="1:8" x14ac:dyDescent="0.15">
      <c r="A5" s="17" t="s">
        <v>7</v>
      </c>
      <c r="B5" s="12">
        <v>1100000</v>
      </c>
      <c r="C5" s="13">
        <v>0.4</v>
      </c>
      <c r="D5" s="12">
        <v>1000000</v>
      </c>
      <c r="E5" s="13">
        <v>0.3</v>
      </c>
      <c r="F5" s="20">
        <f t="shared" si="0"/>
        <v>100000</v>
      </c>
      <c r="G5" s="13">
        <f t="shared" si="1"/>
        <v>10</v>
      </c>
      <c r="H5" s="6"/>
    </row>
    <row r="6" spans="1:8" x14ac:dyDescent="0.15">
      <c r="A6" s="17" t="s">
        <v>8</v>
      </c>
      <c r="B6" s="12">
        <v>1000000</v>
      </c>
      <c r="C6" s="13">
        <v>0.3</v>
      </c>
      <c r="D6" s="12">
        <v>1100000</v>
      </c>
      <c r="E6" s="13">
        <v>0.4</v>
      </c>
      <c r="F6" s="20">
        <f t="shared" si="0"/>
        <v>-100000</v>
      </c>
      <c r="G6" s="13">
        <f t="shared" si="1"/>
        <v>-9.1</v>
      </c>
    </row>
    <row r="7" spans="1:8" x14ac:dyDescent="0.15">
      <c r="A7" s="17" t="s">
        <v>9</v>
      </c>
      <c r="B7" s="12">
        <v>16000000</v>
      </c>
      <c r="C7" s="13">
        <v>5.4</v>
      </c>
      <c r="D7" s="12">
        <v>15420000</v>
      </c>
      <c r="E7" s="13">
        <v>5.3</v>
      </c>
      <c r="F7" s="20">
        <f t="shared" si="0"/>
        <v>580000</v>
      </c>
      <c r="G7" s="13">
        <f t="shared" si="1"/>
        <v>3.8</v>
      </c>
    </row>
    <row r="8" spans="1:8" x14ac:dyDescent="0.15">
      <c r="A8" s="17" t="s">
        <v>10</v>
      </c>
      <c r="B8" s="12">
        <v>320000</v>
      </c>
      <c r="C8" s="13">
        <v>0.1</v>
      </c>
      <c r="D8" s="12">
        <v>360000</v>
      </c>
      <c r="E8" s="13">
        <v>0.1</v>
      </c>
      <c r="F8" s="20">
        <f t="shared" si="0"/>
        <v>-40000</v>
      </c>
      <c r="G8" s="13">
        <f t="shared" si="1"/>
        <v>-11.1</v>
      </c>
    </row>
    <row r="9" spans="1:8" x14ac:dyDescent="0.15">
      <c r="A9" s="18" t="s">
        <v>11</v>
      </c>
      <c r="B9" s="12">
        <v>540000</v>
      </c>
      <c r="C9" s="13">
        <v>0.2</v>
      </c>
      <c r="D9" s="12">
        <v>490000</v>
      </c>
      <c r="E9" s="13">
        <v>0.2</v>
      </c>
      <c r="F9" s="20">
        <f>B9-D9</f>
        <v>50000</v>
      </c>
      <c r="G9" s="13">
        <f>ROUND((B9-D9)/D9,3)*100</f>
        <v>10.199999999999999</v>
      </c>
    </row>
    <row r="10" spans="1:8" x14ac:dyDescent="0.15">
      <c r="A10" s="18" t="s">
        <v>12</v>
      </c>
      <c r="B10" s="12">
        <v>92840138</v>
      </c>
      <c r="C10" s="13">
        <v>31.1</v>
      </c>
      <c r="D10" s="12">
        <v>88337511</v>
      </c>
      <c r="E10" s="13">
        <v>30.3</v>
      </c>
      <c r="F10" s="20">
        <f t="shared" si="0"/>
        <v>4502627</v>
      </c>
      <c r="G10" s="13">
        <f t="shared" si="1"/>
        <v>5.0999999999999996</v>
      </c>
    </row>
    <row r="11" spans="1:8" x14ac:dyDescent="0.15">
      <c r="A11" s="18" t="s">
        <v>13</v>
      </c>
      <c r="B11" s="12">
        <v>64000</v>
      </c>
      <c r="C11" s="13">
        <v>0</v>
      </c>
      <c r="D11" s="12">
        <v>64000</v>
      </c>
      <c r="E11" s="13">
        <v>0</v>
      </c>
      <c r="F11" s="20">
        <f t="shared" si="0"/>
        <v>0</v>
      </c>
      <c r="G11" s="13">
        <f t="shared" si="1"/>
        <v>0</v>
      </c>
    </row>
    <row r="12" spans="1:8" x14ac:dyDescent="0.15">
      <c r="A12" s="18" t="s">
        <v>14</v>
      </c>
      <c r="B12" s="12">
        <v>1274854</v>
      </c>
      <c r="C12" s="13">
        <v>0.4</v>
      </c>
      <c r="D12" s="12">
        <v>1233057</v>
      </c>
      <c r="E12" s="13">
        <v>0.4</v>
      </c>
      <c r="F12" s="20">
        <f t="shared" si="0"/>
        <v>41797</v>
      </c>
      <c r="G12" s="13">
        <f t="shared" si="1"/>
        <v>3.4000000000000004</v>
      </c>
    </row>
    <row r="13" spans="1:8" x14ac:dyDescent="0.15">
      <c r="A13" s="18" t="s">
        <v>15</v>
      </c>
      <c r="B13" s="12">
        <v>5196060</v>
      </c>
      <c r="C13" s="13">
        <v>1.7</v>
      </c>
      <c r="D13" s="12">
        <v>5068023</v>
      </c>
      <c r="E13" s="13">
        <v>1.8</v>
      </c>
      <c r="F13" s="20">
        <f t="shared" si="0"/>
        <v>128037</v>
      </c>
      <c r="G13" s="13">
        <f t="shared" si="1"/>
        <v>2.5</v>
      </c>
    </row>
    <row r="14" spans="1:8" x14ac:dyDescent="0.15">
      <c r="A14" s="18" t="s">
        <v>16</v>
      </c>
      <c r="B14" s="12">
        <v>57792362</v>
      </c>
      <c r="C14" s="13">
        <v>19.3</v>
      </c>
      <c r="D14" s="12">
        <v>54861549</v>
      </c>
      <c r="E14" s="13">
        <v>18.8</v>
      </c>
      <c r="F14" s="20">
        <f t="shared" si="0"/>
        <v>2930813</v>
      </c>
      <c r="G14" s="13">
        <f t="shared" si="1"/>
        <v>5.3</v>
      </c>
    </row>
    <row r="15" spans="1:8" x14ac:dyDescent="0.15">
      <c r="A15" s="18" t="s">
        <v>17</v>
      </c>
      <c r="B15" s="12">
        <v>28367532</v>
      </c>
      <c r="C15" s="13">
        <v>9.5</v>
      </c>
      <c r="D15" s="12">
        <v>27475951</v>
      </c>
      <c r="E15" s="13">
        <v>9.4</v>
      </c>
      <c r="F15" s="20">
        <f t="shared" si="0"/>
        <v>891581</v>
      </c>
      <c r="G15" s="13">
        <f t="shared" si="1"/>
        <v>3.2</v>
      </c>
    </row>
    <row r="16" spans="1:8" x14ac:dyDescent="0.15">
      <c r="A16" s="18" t="s">
        <v>18</v>
      </c>
      <c r="B16" s="12">
        <v>685264</v>
      </c>
      <c r="C16" s="13">
        <v>0.2</v>
      </c>
      <c r="D16" s="12">
        <v>382050</v>
      </c>
      <c r="E16" s="13">
        <v>0.1</v>
      </c>
      <c r="F16" s="20">
        <f t="shared" si="0"/>
        <v>303214</v>
      </c>
      <c r="G16" s="13">
        <f t="shared" si="1"/>
        <v>79.400000000000006</v>
      </c>
    </row>
    <row r="17" spans="1:10" x14ac:dyDescent="0.15">
      <c r="A17" s="18" t="s">
        <v>19</v>
      </c>
      <c r="B17" s="12">
        <v>6301</v>
      </c>
      <c r="C17" s="13">
        <v>0</v>
      </c>
      <c r="D17" s="12">
        <v>8901</v>
      </c>
      <c r="E17" s="13">
        <v>0</v>
      </c>
      <c r="F17" s="20">
        <f t="shared" si="0"/>
        <v>-2600</v>
      </c>
      <c r="G17" s="13">
        <f t="shared" si="1"/>
        <v>-29.2</v>
      </c>
    </row>
    <row r="18" spans="1:10" x14ac:dyDescent="0.15">
      <c r="A18" s="18" t="s">
        <v>20</v>
      </c>
      <c r="B18" s="12">
        <v>6631344</v>
      </c>
      <c r="C18" s="13">
        <v>2.2000000000000002</v>
      </c>
      <c r="D18" s="12">
        <v>10151834</v>
      </c>
      <c r="E18" s="13">
        <v>3.5</v>
      </c>
      <c r="F18" s="20">
        <f t="shared" si="0"/>
        <v>-3520490</v>
      </c>
      <c r="G18" s="13">
        <f t="shared" si="1"/>
        <v>-34.699999999999996</v>
      </c>
      <c r="J18" s="5"/>
    </row>
    <row r="19" spans="1:10" x14ac:dyDescent="0.15">
      <c r="A19" s="18" t="s">
        <v>21</v>
      </c>
      <c r="B19" s="12">
        <v>2000000</v>
      </c>
      <c r="C19" s="13">
        <v>0.7</v>
      </c>
      <c r="D19" s="12">
        <v>2000000</v>
      </c>
      <c r="E19" s="13">
        <v>0.7</v>
      </c>
      <c r="F19" s="20">
        <f t="shared" si="0"/>
        <v>0</v>
      </c>
      <c r="G19" s="15">
        <f t="shared" si="1"/>
        <v>0</v>
      </c>
    </row>
    <row r="20" spans="1:10" x14ac:dyDescent="0.15">
      <c r="A20" s="18" t="s">
        <v>22</v>
      </c>
      <c r="B20" s="12">
        <v>7399978</v>
      </c>
      <c r="C20" s="13">
        <v>2.5</v>
      </c>
      <c r="D20" s="12">
        <v>5483226</v>
      </c>
      <c r="E20" s="13">
        <v>1.9</v>
      </c>
      <c r="F20" s="19">
        <f t="shared" si="0"/>
        <v>1916752</v>
      </c>
      <c r="G20" s="13">
        <f t="shared" si="1"/>
        <v>35</v>
      </c>
    </row>
    <row r="21" spans="1:10" x14ac:dyDescent="0.15">
      <c r="A21" s="18" t="s">
        <v>23</v>
      </c>
      <c r="B21" s="12">
        <v>6393000</v>
      </c>
      <c r="C21" s="13">
        <v>2.1</v>
      </c>
      <c r="D21" s="12">
        <v>6729000</v>
      </c>
      <c r="E21" s="13">
        <v>2.2999999999999998</v>
      </c>
      <c r="F21" s="19">
        <f t="shared" si="0"/>
        <v>-336000</v>
      </c>
      <c r="G21" s="13">
        <f t="shared" si="1"/>
        <v>-5</v>
      </c>
    </row>
    <row r="22" spans="1:10" x14ac:dyDescent="0.15">
      <c r="A22" s="17" t="s">
        <v>2</v>
      </c>
      <c r="B22" s="12">
        <f>SUM(B2:B21)</f>
        <v>298705425</v>
      </c>
      <c r="C22" s="16">
        <v>100</v>
      </c>
      <c r="D22" s="12">
        <f>SUM(D2:D21)</f>
        <v>291244804</v>
      </c>
      <c r="E22" s="16">
        <v>100</v>
      </c>
      <c r="F22" s="19">
        <f t="shared" si="0"/>
        <v>7460621</v>
      </c>
      <c r="G22" s="13">
        <f>ROUND((B22-D22)/D22,3)*100</f>
        <v>2.6</v>
      </c>
    </row>
    <row r="24" spans="1:10" x14ac:dyDescent="0.15">
      <c r="C24" s="3"/>
      <c r="D24" s="12"/>
      <c r="E24" s="14"/>
    </row>
    <row r="25" spans="1:10" x14ac:dyDescent="0.15">
      <c r="G25" s="4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清水　祐吾</cp:lastModifiedBy>
  <cp:lastPrinted>2020-01-30T01:58:02Z</cp:lastPrinted>
  <dcterms:created xsi:type="dcterms:W3CDTF">2009-10-16T06:45:05Z</dcterms:created>
  <dcterms:modified xsi:type="dcterms:W3CDTF">2023-02-16T07:08:54Z</dcterms:modified>
</cp:coreProperties>
</file>