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5　経済センサス・商業\"/>
    </mc:Choice>
  </mc:AlternateContent>
  <bookViews>
    <workbookView xWindow="0" yWindow="0" windowWidth="20490" windowHeight="7530"/>
  </bookViews>
  <sheets>
    <sheet name="5-8" sheetId="1" r:id="rId1"/>
  </sheets>
  <definedNames>
    <definedName name="_xlnm.Print_Area" localSheetId="0">'5-8'!$A$1:$K$37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C5" i="1" s="1"/>
  <c r="E5" i="1" s="1"/>
  <c r="H5" i="1"/>
  <c r="I5" i="1"/>
  <c r="K5" i="1" s="1"/>
  <c r="C6" i="1"/>
  <c r="E6" i="1"/>
  <c r="H6" i="1"/>
  <c r="K6" i="1"/>
  <c r="C7" i="1"/>
  <c r="E7" i="1"/>
  <c r="H7" i="1"/>
  <c r="K7" i="1"/>
  <c r="C8" i="1"/>
  <c r="E8" i="1"/>
  <c r="H8" i="1"/>
  <c r="K8" i="1"/>
  <c r="C9" i="1"/>
  <c r="E9" i="1"/>
  <c r="H9" i="1"/>
  <c r="K9" i="1"/>
  <c r="C10" i="1"/>
  <c r="E10" i="1"/>
  <c r="H10" i="1"/>
  <c r="K10" i="1"/>
  <c r="C11" i="1"/>
  <c r="E11" i="1"/>
  <c r="H11" i="1"/>
  <c r="K11" i="1"/>
  <c r="C12" i="1"/>
  <c r="E12" i="1"/>
  <c r="H12" i="1"/>
  <c r="K12" i="1"/>
  <c r="C13" i="1"/>
  <c r="E13" i="1"/>
  <c r="H13" i="1"/>
  <c r="K13" i="1"/>
  <c r="C14" i="1"/>
  <c r="E14" i="1"/>
  <c r="H14" i="1"/>
  <c r="K14" i="1"/>
  <c r="C15" i="1"/>
  <c r="E15" i="1"/>
  <c r="H15" i="1"/>
  <c r="K15" i="1"/>
  <c r="C16" i="1"/>
  <c r="E16" i="1"/>
  <c r="H16" i="1"/>
  <c r="K16" i="1"/>
  <c r="C17" i="1"/>
  <c r="E17" i="1"/>
  <c r="H17" i="1"/>
  <c r="K17" i="1"/>
  <c r="C18" i="1"/>
  <c r="E18" i="1"/>
  <c r="H18" i="1"/>
  <c r="K18" i="1"/>
  <c r="C19" i="1"/>
  <c r="E19" i="1"/>
  <c r="H19" i="1"/>
  <c r="K19" i="1"/>
  <c r="C20" i="1"/>
  <c r="E20" i="1"/>
  <c r="H20" i="1"/>
  <c r="K20" i="1"/>
  <c r="C21" i="1"/>
  <c r="E21" i="1"/>
  <c r="H21" i="1"/>
  <c r="K21" i="1"/>
  <c r="C22" i="1"/>
  <c r="E22" i="1"/>
  <c r="H22" i="1"/>
  <c r="K22" i="1"/>
  <c r="C23" i="1"/>
  <c r="E23" i="1"/>
  <c r="H23" i="1"/>
  <c r="K23" i="1"/>
  <c r="C24" i="1"/>
  <c r="E24" i="1"/>
  <c r="H24" i="1"/>
  <c r="K24" i="1"/>
  <c r="C25" i="1"/>
  <c r="E25" i="1"/>
  <c r="H25" i="1"/>
  <c r="K25" i="1"/>
  <c r="C26" i="1"/>
  <c r="E26" i="1"/>
  <c r="H26" i="1"/>
  <c r="K26" i="1"/>
  <c r="C27" i="1"/>
  <c r="E27" i="1"/>
  <c r="H27" i="1"/>
  <c r="K27" i="1"/>
  <c r="C28" i="1"/>
  <c r="E28" i="1"/>
  <c r="H28" i="1"/>
  <c r="K28" i="1"/>
  <c r="C29" i="1"/>
  <c r="E29" i="1"/>
  <c r="H29" i="1"/>
  <c r="K29" i="1"/>
  <c r="C30" i="1"/>
  <c r="E30" i="1"/>
  <c r="H30" i="1"/>
  <c r="K30" i="1"/>
  <c r="C31" i="1"/>
  <c r="E31" i="1"/>
  <c r="H31" i="1"/>
  <c r="K31" i="1"/>
  <c r="C32" i="1"/>
  <c r="E32" i="1"/>
  <c r="H32" i="1"/>
  <c r="K32" i="1"/>
  <c r="C33" i="1"/>
  <c r="E33" i="1"/>
  <c r="H33" i="1"/>
  <c r="K33" i="1"/>
</calcChain>
</file>

<file path=xl/sharedStrings.xml><?xml version="1.0" encoding="utf-8"?>
<sst xmlns="http://schemas.openxmlformats.org/spreadsheetml/2006/main" count="46" uniqueCount="41">
  <si>
    <r>
      <t>資料：</t>
    </r>
    <r>
      <rPr>
        <sz val="9"/>
        <rFont val="ＭＳ Ｐ明朝"/>
        <family val="1"/>
        <charset val="128"/>
      </rPr>
      <t>集計。第１表、第２表</t>
    </r>
    <rPh sb="3" eb="5">
      <t>シュウケイ</t>
    </rPh>
    <rPh sb="6" eb="7">
      <t>ダイ</t>
    </rPh>
    <rPh sb="8" eb="9">
      <t>ヒョウ</t>
    </rPh>
    <rPh sb="10" eb="11">
      <t>ダイ</t>
    </rPh>
    <rPh sb="12" eb="13">
      <t>ヒョウ</t>
    </rPh>
    <phoneticPr fontId="2"/>
  </si>
  <si>
    <r>
      <t>資料：</t>
    </r>
    <r>
      <rPr>
        <sz val="9"/>
        <rFont val="ＭＳ Ｐ明朝"/>
        <family val="1"/>
        <charset val="128"/>
      </rPr>
      <t>「平成28年経済センサス‐活動調査結果」(総務省・経済産業省)　事業所に関する集計、産業別集計、卸売業，小売業に関する</t>
    </r>
    <rPh sb="4" eb="6">
      <t>ヘイセイ</t>
    </rPh>
    <rPh sb="8" eb="9">
      <t>ネン</t>
    </rPh>
    <rPh sb="9" eb="11">
      <t>ケイザイ</t>
    </rPh>
    <rPh sb="16" eb="18">
      <t>カツドウ</t>
    </rPh>
    <rPh sb="18" eb="20">
      <t>チョウサ</t>
    </rPh>
    <rPh sb="20" eb="22">
      <t>ケッカ</t>
    </rPh>
    <rPh sb="24" eb="27">
      <t>ソウムショウ</t>
    </rPh>
    <rPh sb="28" eb="30">
      <t>ケイザイ</t>
    </rPh>
    <rPh sb="30" eb="33">
      <t>サンギョウショウ</t>
    </rPh>
    <phoneticPr fontId="2"/>
  </si>
  <si>
    <t>資料：「平成26年経済センサス‐基礎調査・商業統計調査結果」(総務省・経済産業省)</t>
    <rPh sb="0" eb="2">
      <t>シリョウ</t>
    </rPh>
    <rPh sb="16" eb="18">
      <t>キソ</t>
    </rPh>
    <rPh sb="21" eb="23">
      <t>ショウギョウ</t>
    </rPh>
    <rPh sb="23" eb="25">
      <t>トウケイ</t>
    </rPh>
    <rPh sb="25" eb="27">
      <t>チョウサ</t>
    </rPh>
    <rPh sb="27" eb="29">
      <t>ケッカ</t>
    </rPh>
    <rPh sb="31" eb="34">
      <t>ソウムショウ</t>
    </rPh>
    <rPh sb="35" eb="37">
      <t>ケイザイ</t>
    </rPh>
    <rPh sb="37" eb="40">
      <t>サンギョウショウ</t>
    </rPh>
    <phoneticPr fontId="2"/>
  </si>
  <si>
    <t>島        部</t>
    <rPh sb="0" eb="1">
      <t>シマ</t>
    </rPh>
    <rPh sb="9" eb="10">
      <t>ブ</t>
    </rPh>
    <phoneticPr fontId="10"/>
  </si>
  <si>
    <t>郡        部</t>
    <rPh sb="0" eb="1">
      <t>グン</t>
    </rPh>
    <rPh sb="9" eb="10">
      <t>ブ</t>
    </rPh>
    <phoneticPr fontId="10"/>
  </si>
  <si>
    <t>市        部</t>
    <rPh sb="0" eb="1">
      <t>シ</t>
    </rPh>
    <rPh sb="9" eb="10">
      <t>ブ</t>
    </rPh>
    <phoneticPr fontId="10"/>
  </si>
  <si>
    <t>境界未定地域</t>
    <rPh sb="0" eb="2">
      <t>キョウカイ</t>
    </rPh>
    <rPh sb="2" eb="4">
      <t>ミテイ</t>
    </rPh>
    <rPh sb="4" eb="6">
      <t>チイキ</t>
    </rPh>
    <phoneticPr fontId="2"/>
  </si>
  <si>
    <t>江 戸 川 区</t>
    <phoneticPr fontId="2"/>
  </si>
  <si>
    <t>葛飾区</t>
  </si>
  <si>
    <t>足立区</t>
  </si>
  <si>
    <t>練馬区</t>
  </si>
  <si>
    <t>板橋区</t>
  </si>
  <si>
    <t>荒川区</t>
  </si>
  <si>
    <t>北       区</t>
    <phoneticPr fontId="2"/>
  </si>
  <si>
    <t>豊島区</t>
  </si>
  <si>
    <t>杉並区</t>
  </si>
  <si>
    <t>中野区</t>
  </si>
  <si>
    <t>渋谷区</t>
  </si>
  <si>
    <t>世 田 谷 区</t>
    <phoneticPr fontId="2"/>
  </si>
  <si>
    <t>大田区</t>
  </si>
  <si>
    <t>目黒区</t>
  </si>
  <si>
    <t>品川区</t>
  </si>
  <si>
    <t>江東区</t>
  </si>
  <si>
    <t>墨田区</t>
  </si>
  <si>
    <t>台東区</t>
  </si>
  <si>
    <t>文京区</t>
  </si>
  <si>
    <t>新宿区</t>
  </si>
  <si>
    <t>港       区</t>
    <phoneticPr fontId="2"/>
  </si>
  <si>
    <t>中央区</t>
  </si>
  <si>
    <t>千 代 田 区</t>
    <phoneticPr fontId="2"/>
  </si>
  <si>
    <t>区        部</t>
    <rPh sb="0" eb="1">
      <t>ク</t>
    </rPh>
    <rPh sb="9" eb="10">
      <t>ブ</t>
    </rPh>
    <phoneticPr fontId="2"/>
  </si>
  <si>
    <t>総        数</t>
    <rPh sb="0" eb="1">
      <t>フサ</t>
    </rPh>
    <rPh sb="9" eb="10">
      <t>カズ</t>
    </rPh>
    <phoneticPr fontId="2"/>
  </si>
  <si>
    <t>増 減 率</t>
    <rPh sb="0" eb="1">
      <t>ゾウ</t>
    </rPh>
    <rPh sb="2" eb="3">
      <t>ゲン</t>
    </rPh>
    <rPh sb="4" eb="5">
      <t>リツ</t>
    </rPh>
    <phoneticPr fontId="2"/>
  </si>
  <si>
    <t>平成26年</t>
    <rPh sb="0" eb="2">
      <t>ヘイセイ</t>
    </rPh>
    <rPh sb="4" eb="5">
      <t>ネン</t>
    </rPh>
    <phoneticPr fontId="2"/>
  </si>
  <si>
    <t>平成28年</t>
    <rPh sb="0" eb="2">
      <t>ヘイセイ</t>
    </rPh>
    <rPh sb="4" eb="5">
      <t>ネン</t>
    </rPh>
    <phoneticPr fontId="2"/>
  </si>
  <si>
    <t>増減率</t>
    <rPh sb="0" eb="2">
      <t>ゾウゲン</t>
    </rPh>
    <rPh sb="2" eb="3">
      <t>リツ</t>
    </rPh>
    <phoneticPr fontId="2"/>
  </si>
  <si>
    <t>小売業</t>
    <rPh sb="0" eb="3">
      <t>コウリギョウ</t>
    </rPh>
    <phoneticPr fontId="2"/>
  </si>
  <si>
    <t>卸売業</t>
    <rPh sb="0" eb="3">
      <t>オロシウリギョウ</t>
    </rPh>
    <phoneticPr fontId="2"/>
  </si>
  <si>
    <t>総数</t>
    <rPh sb="0" eb="2">
      <t>ソウスウ</t>
    </rPh>
    <phoneticPr fontId="2"/>
  </si>
  <si>
    <t>地域</t>
    <rPh sb="0" eb="1">
      <t>チ</t>
    </rPh>
    <rPh sb="1" eb="2">
      <t>イキ</t>
    </rPh>
    <phoneticPr fontId="2"/>
  </si>
  <si>
    <t>5-8　東京都地域別卸売・小売事業所数</t>
    <rPh sb="4" eb="5">
      <t>ヒガシ</t>
    </rPh>
    <rPh sb="5" eb="6">
      <t>キョウ</t>
    </rPh>
    <rPh sb="6" eb="7">
      <t>ミヤコ</t>
    </rPh>
    <rPh sb="7" eb="8">
      <t>チ</t>
    </rPh>
    <rPh sb="8" eb="9">
      <t>イキ</t>
    </rPh>
    <rPh sb="9" eb="10">
      <t>ベツ</t>
    </rPh>
    <rPh sb="10" eb="12">
      <t>オロシウ</t>
    </rPh>
    <rPh sb="13" eb="15">
      <t>コウ</t>
    </rPh>
    <rPh sb="15" eb="18">
      <t>ジギョウショ</t>
    </rPh>
    <rPh sb="18" eb="19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</si>
</sst>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;&quot;△&quot;0.0"/>
    <numFmt numFmtId="177" formatCode="#\ ###"/>
  </numFmts>
  <fonts count="16" x14ac:knownFonts="1"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rgb="FFFF0000"/>
      <name val="ＭＳ Ｐ明朝"/>
      <family val="1"/>
      <charset val="128"/>
    </font>
    <font>
      <sz val="9.5"/>
      <name val="ＭＳ Ｐ明朝"/>
      <family val="1"/>
      <charset val="128"/>
    </font>
    <font>
      <b/>
      <sz val="9.5"/>
      <color indexed="10"/>
      <name val="ＭＳ Ｐ明朝"/>
      <family val="1"/>
      <charset val="128"/>
    </font>
    <font>
      <sz val="9"/>
      <color indexed="9"/>
      <name val="ＭＳ Ｐ明朝"/>
      <family val="1"/>
      <charset val="128"/>
    </font>
    <font>
      <sz val="9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9.5"/>
      <name val="ＭＳ Ｐ明朝"/>
      <family val="1"/>
      <charset val="128"/>
    </font>
    <font>
      <b/>
      <sz val="11"/>
      <name val="ＭＳ Ｐゴシック"/>
      <family val="3"/>
      <charset val="128"/>
    </font>
    <font>
      <b/>
      <sz val="11"/>
      <color rgb="FFFF0000"/>
      <name val="ＭＳ Ｐ明朝"/>
      <family val="1"/>
      <charset val="128"/>
    </font>
    <font>
      <sz val="11"/>
      <color indexed="8"/>
      <name val="ＭＳ Ｐゴシック"/>
      <family val="3"/>
      <charset val="128"/>
    </font>
    <font>
      <b/>
      <sz val="9.5"/>
      <color indexed="8"/>
      <name val="ＭＳ Ｐ明朝"/>
      <family val="1"/>
      <charset val="128"/>
    </font>
    <font>
      <sz val="9.5"/>
      <color indexed="8"/>
      <name val="ＭＳ Ｐ明朝"/>
      <family val="1"/>
      <charset val="128"/>
    </font>
    <font>
      <b/>
      <sz val="14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0" fontId="12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Fill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Fill="1"/>
    <xf numFmtId="0" fontId="7" fillId="0" borderId="0" xfId="0" applyFont="1"/>
    <xf numFmtId="0" fontId="8" fillId="0" borderId="0" xfId="0" applyFont="1"/>
    <xf numFmtId="176" fontId="9" fillId="0" borderId="1" xfId="0" applyNumberFormat="1" applyFont="1" applyBorder="1"/>
    <xf numFmtId="177" fontId="9" fillId="0" borderId="1" xfId="0" applyNumberFormat="1" applyFont="1" applyBorder="1" applyAlignment="1">
      <alignment horizontal="right"/>
    </xf>
    <xf numFmtId="177" fontId="9" fillId="0" borderId="1" xfId="0" applyNumberFormat="1" applyFont="1" applyFill="1" applyBorder="1" applyAlignment="1">
      <alignment horizontal="right"/>
    </xf>
    <xf numFmtId="176" fontId="9" fillId="0" borderId="1" xfId="0" applyNumberFormat="1" applyFont="1" applyFill="1" applyBorder="1" applyAlignment="1"/>
    <xf numFmtId="176" fontId="9" fillId="0" borderId="1" xfId="0" applyNumberFormat="1" applyFont="1" applyBorder="1" applyAlignment="1"/>
    <xf numFmtId="177" fontId="9" fillId="0" borderId="2" xfId="0" applyNumberFormat="1" applyFont="1" applyBorder="1" applyAlignment="1">
      <alignment horizontal="right"/>
    </xf>
    <xf numFmtId="0" fontId="11" fillId="0" borderId="0" xfId="0" applyFont="1"/>
    <xf numFmtId="176" fontId="9" fillId="0" borderId="0" xfId="0" applyNumberFormat="1" applyFont="1" applyBorder="1"/>
    <xf numFmtId="177" fontId="9" fillId="0" borderId="0" xfId="0" applyNumberFormat="1" applyFont="1" applyBorder="1" applyAlignment="1">
      <alignment horizontal="right" vertical="center"/>
    </xf>
    <xf numFmtId="177" fontId="9" fillId="0" borderId="0" xfId="0" applyNumberFormat="1" applyFont="1" applyFill="1" applyBorder="1" applyAlignment="1">
      <alignment horizontal="right"/>
    </xf>
    <xf numFmtId="176" fontId="9" fillId="0" borderId="0" xfId="0" applyNumberFormat="1" applyFont="1" applyFill="1" applyBorder="1"/>
    <xf numFmtId="177" fontId="9" fillId="0" borderId="0" xfId="0" applyNumberFormat="1" applyFont="1" applyFill="1" applyBorder="1" applyAlignment="1">
      <alignment horizontal="right" vertical="center"/>
    </xf>
    <xf numFmtId="176" fontId="9" fillId="0" borderId="0" xfId="0" applyNumberFormat="1" applyFont="1" applyBorder="1" applyAlignment="1"/>
    <xf numFmtId="177" fontId="9" fillId="0" borderId="0" xfId="0" applyNumberFormat="1" applyFont="1" applyBorder="1" applyAlignment="1">
      <alignment horizontal="right"/>
    </xf>
    <xf numFmtId="176" fontId="4" fillId="0" borderId="0" xfId="0" applyNumberFormat="1" applyFont="1" applyBorder="1"/>
    <xf numFmtId="177" fontId="4" fillId="0" borderId="0" xfId="0" applyNumberFormat="1" applyFont="1" applyBorder="1" applyAlignment="1">
      <alignment horizontal="right"/>
    </xf>
    <xf numFmtId="177" fontId="4" fillId="0" borderId="0" xfId="0" applyNumberFormat="1" applyFont="1" applyFill="1" applyBorder="1" applyAlignment="1">
      <alignment horizontal="right"/>
    </xf>
    <xf numFmtId="176" fontId="4" fillId="0" borderId="0" xfId="0" applyNumberFormat="1" applyFont="1" applyFill="1" applyBorder="1"/>
    <xf numFmtId="176" fontId="4" fillId="0" borderId="0" xfId="0" applyNumberFormat="1" applyFont="1" applyBorder="1" applyAlignment="1"/>
    <xf numFmtId="0" fontId="14" fillId="0" borderId="4" xfId="1" applyFont="1" applyFill="1" applyBorder="1" applyAlignment="1">
      <alignment horizontal="center" vertical="center" justifyLastLine="1"/>
    </xf>
    <xf numFmtId="0" fontId="14" fillId="0" borderId="0" xfId="1" applyFont="1" applyFill="1" applyBorder="1" applyAlignment="1">
      <alignment vertical="center" justifyLastLine="1"/>
    </xf>
    <xf numFmtId="0" fontId="14" fillId="0" borderId="4" xfId="1" applyFont="1" applyFill="1" applyBorder="1" applyAlignment="1">
      <alignment horizontal="distributed" vertical="center" justifyLastLine="1"/>
    </xf>
    <xf numFmtId="0" fontId="13" fillId="0" borderId="4" xfId="1" applyFont="1" applyFill="1" applyBorder="1" applyAlignment="1">
      <alignment horizontal="distributed" vertical="center" justifyLastLine="1"/>
    </xf>
    <xf numFmtId="0" fontId="13" fillId="0" borderId="0" xfId="1" applyFont="1" applyFill="1" applyBorder="1" applyAlignment="1">
      <alignment vertical="center" justifyLastLine="1"/>
    </xf>
    <xf numFmtId="0" fontId="14" fillId="0" borderId="0" xfId="1" applyFont="1" applyFill="1" applyBorder="1" applyAlignment="1">
      <alignment vertical="center"/>
    </xf>
    <xf numFmtId="0" fontId="4" fillId="0" borderId="7" xfId="0" applyFont="1" applyBorder="1" applyAlignment="1">
      <alignment horizontal="center" vertical="center" justifyLastLine="1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distributed" vertical="center" justifyLastLine="1"/>
    </xf>
    <xf numFmtId="0" fontId="4" fillId="0" borderId="8" xfId="0" applyFont="1" applyBorder="1" applyAlignment="1">
      <alignment horizontal="center" vertical="center" justifyLastLine="1"/>
    </xf>
    <xf numFmtId="0" fontId="15" fillId="0" borderId="0" xfId="0" quotePrefix="1" applyFont="1" applyAlignment="1">
      <alignment vertical="center"/>
    </xf>
    <xf numFmtId="0" fontId="15" fillId="0" borderId="0" xfId="0" quotePrefix="1" applyFont="1" applyFill="1" applyAlignment="1">
      <alignment vertical="center"/>
    </xf>
    <xf numFmtId="0" fontId="4" fillId="0" borderId="10" xfId="0" applyFont="1" applyBorder="1" applyAlignment="1">
      <alignment horizontal="distributed" vertical="center" justifyLastLine="1"/>
    </xf>
    <xf numFmtId="0" fontId="4" fillId="0" borderId="9" xfId="0" applyFont="1" applyBorder="1" applyAlignment="1">
      <alignment horizontal="distributed" vertical="center" justifyLastLine="1"/>
    </xf>
    <xf numFmtId="0" fontId="9" fillId="0" borderId="6" xfId="0" applyFont="1" applyBorder="1" applyAlignment="1">
      <alignment horizontal="distributed" justifyLastLine="1"/>
    </xf>
    <xf numFmtId="0" fontId="9" fillId="0" borderId="5" xfId="0" applyFont="1" applyBorder="1" applyAlignment="1">
      <alignment horizontal="distributed" justifyLastLine="1"/>
    </xf>
    <xf numFmtId="0" fontId="9" fillId="0" borderId="0" xfId="0" applyFont="1" applyBorder="1" applyAlignment="1">
      <alignment horizontal="distributed" vertical="center" justifyLastLine="1"/>
    </xf>
    <xf numFmtId="0" fontId="9" fillId="0" borderId="4" xfId="0" applyFont="1" applyBorder="1" applyAlignment="1">
      <alignment horizontal="distributed" vertical="center" justifyLastLine="1"/>
    </xf>
    <xf numFmtId="0" fontId="13" fillId="0" borderId="0" xfId="1" applyFont="1" applyFill="1" applyBorder="1" applyAlignment="1">
      <alignment horizontal="distributed" vertical="center" justifyLastLine="1"/>
    </xf>
    <xf numFmtId="0" fontId="9" fillId="0" borderId="4" xfId="0" applyFont="1" applyBorder="1"/>
    <xf numFmtId="0" fontId="9" fillId="0" borderId="1" xfId="0" applyFont="1" applyBorder="1" applyAlignment="1">
      <alignment horizontal="distributed" vertical="top" justifyLastLine="1"/>
    </xf>
    <xf numFmtId="0" fontId="9" fillId="0" borderId="3" xfId="0" applyFont="1" applyBorder="1" applyAlignment="1">
      <alignment horizontal="distributed" vertical="top" justifyLastLine="1"/>
    </xf>
    <xf numFmtId="0" fontId="4" fillId="0" borderId="13" xfId="0" applyFont="1" applyBorder="1" applyAlignment="1">
      <alignment horizontal="distributed" vertical="center" justifyLastLine="1"/>
    </xf>
    <xf numFmtId="0" fontId="4" fillId="0" borderId="12" xfId="0" applyFont="1" applyBorder="1" applyAlignment="1">
      <alignment horizontal="distributed" vertical="center" justifyLastLine="1"/>
    </xf>
    <xf numFmtId="0" fontId="4" fillId="0" borderId="1" xfId="0" applyFont="1" applyBorder="1" applyAlignment="1">
      <alignment horizontal="distributed" vertical="center" justifyLastLine="1"/>
    </xf>
    <xf numFmtId="0" fontId="4" fillId="0" borderId="3" xfId="0" applyFont="1" applyBorder="1" applyAlignment="1">
      <alignment horizontal="distributed" vertical="center" justifyLastLine="1"/>
    </xf>
    <xf numFmtId="0" fontId="4" fillId="0" borderId="11" xfId="0" applyFont="1" applyBorder="1" applyAlignment="1">
      <alignment horizontal="distributed" vertical="center" justifyLastLine="1"/>
    </xf>
    <xf numFmtId="0" fontId="4" fillId="0" borderId="11" xfId="0" applyFont="1" applyFill="1" applyBorder="1" applyAlignment="1">
      <alignment horizontal="distributed" vertical="center" justifyLastLine="1"/>
    </xf>
  </cellXfs>
  <cellStyles count="2">
    <cellStyle name="標準" xfId="0" builtinId="0"/>
    <cellStyle name="標準_１－４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38"/>
  <sheetViews>
    <sheetView tabSelected="1" zoomScaleNormal="100" workbookViewId="0"/>
  </sheetViews>
  <sheetFormatPr defaultRowHeight="13.5" x14ac:dyDescent="0.15"/>
  <cols>
    <col min="1" max="1" width="1.875" style="1" customWidth="1"/>
    <col min="2" max="2" width="11.5" style="1" customWidth="1"/>
    <col min="3" max="5" width="8.625" style="1" customWidth="1"/>
    <col min="6" max="9" width="8.625" style="2" customWidth="1"/>
    <col min="10" max="11" width="8.625" style="1" customWidth="1"/>
    <col min="12" max="16384" width="9" style="1"/>
  </cols>
  <sheetData>
    <row r="1" spans="1:11" ht="20.25" customHeight="1" x14ac:dyDescent="0.15">
      <c r="A1" s="43" t="s">
        <v>40</v>
      </c>
      <c r="B1" s="43"/>
      <c r="C1" s="43"/>
      <c r="D1" s="43"/>
      <c r="F1" s="44"/>
      <c r="G1" s="44"/>
      <c r="H1" s="44"/>
      <c r="I1" s="44"/>
      <c r="J1" s="43"/>
      <c r="K1" s="43"/>
    </row>
    <row r="2" spans="1:11" ht="12.75" customHeight="1" thickBot="1" x14ac:dyDescent="0.2">
      <c r="A2" s="43"/>
      <c r="B2" s="43"/>
      <c r="C2" s="43"/>
      <c r="D2" s="43"/>
      <c r="F2" s="44"/>
      <c r="G2" s="44"/>
      <c r="H2" s="44"/>
      <c r="I2" s="44"/>
      <c r="J2" s="43"/>
      <c r="K2" s="43"/>
    </row>
    <row r="3" spans="1:11" ht="15" customHeight="1" thickTop="1" x14ac:dyDescent="0.15">
      <c r="A3" s="55" t="s">
        <v>39</v>
      </c>
      <c r="B3" s="56"/>
      <c r="C3" s="59" t="s">
        <v>38</v>
      </c>
      <c r="D3" s="59"/>
      <c r="E3" s="59"/>
      <c r="F3" s="60" t="s">
        <v>37</v>
      </c>
      <c r="G3" s="60"/>
      <c r="H3" s="60"/>
      <c r="I3" s="45" t="s">
        <v>36</v>
      </c>
      <c r="J3" s="46"/>
      <c r="K3" s="46"/>
    </row>
    <row r="4" spans="1:11" ht="15" customHeight="1" x14ac:dyDescent="0.15">
      <c r="A4" s="57"/>
      <c r="B4" s="58"/>
      <c r="C4" s="39" t="s">
        <v>34</v>
      </c>
      <c r="D4" s="39" t="s">
        <v>33</v>
      </c>
      <c r="E4" s="42" t="s">
        <v>32</v>
      </c>
      <c r="F4" s="40" t="s">
        <v>34</v>
      </c>
      <c r="G4" s="40" t="s">
        <v>33</v>
      </c>
      <c r="H4" s="41" t="s">
        <v>35</v>
      </c>
      <c r="I4" s="40" t="s">
        <v>34</v>
      </c>
      <c r="J4" s="39" t="s">
        <v>33</v>
      </c>
      <c r="K4" s="38" t="s">
        <v>32</v>
      </c>
    </row>
    <row r="5" spans="1:11" s="12" customFormat="1" ht="15" customHeight="1" x14ac:dyDescent="0.15">
      <c r="A5" s="47" t="s">
        <v>31</v>
      </c>
      <c r="B5" s="48"/>
      <c r="C5" s="26">
        <f t="shared" ref="C5:C33" si="0">F5+I5</f>
        <v>109920</v>
      </c>
      <c r="D5" s="26">
        <v>106460</v>
      </c>
      <c r="E5" s="25">
        <f t="shared" ref="E5:E33" si="1">(C5-D5)/D5*100</f>
        <v>3.2500469659966185</v>
      </c>
      <c r="F5" s="22">
        <f>SUM(F7:F33)</f>
        <v>37318</v>
      </c>
      <c r="G5" s="22">
        <v>36504</v>
      </c>
      <c r="H5" s="23">
        <f t="shared" ref="H5:H33" si="2">(F5-G5)/G5*100</f>
        <v>2.2298926145079991</v>
      </c>
      <c r="I5" s="22">
        <f>SUM(I7:I33)</f>
        <v>72602</v>
      </c>
      <c r="J5" s="26">
        <v>69956</v>
      </c>
      <c r="K5" s="20">
        <f t="shared" ref="K5:K33" si="3">(I5-J5)/J5*100</f>
        <v>3.7823774944250674</v>
      </c>
    </row>
    <row r="6" spans="1:11" s="12" customFormat="1" ht="15" customHeight="1" x14ac:dyDescent="0.15">
      <c r="A6" s="49" t="s">
        <v>30</v>
      </c>
      <c r="B6" s="50"/>
      <c r="C6" s="26">
        <f t="shared" si="0"/>
        <v>86582</v>
      </c>
      <c r="D6" s="26">
        <v>84067</v>
      </c>
      <c r="E6" s="25">
        <f t="shared" si="1"/>
        <v>2.9916614129206467</v>
      </c>
      <c r="F6" s="22">
        <v>32903</v>
      </c>
      <c r="G6" s="22">
        <v>32056</v>
      </c>
      <c r="H6" s="23">
        <f t="shared" si="2"/>
        <v>2.6422510606438734</v>
      </c>
      <c r="I6" s="22">
        <v>53679</v>
      </c>
      <c r="J6" s="26">
        <v>52011</v>
      </c>
      <c r="K6" s="20">
        <f t="shared" si="3"/>
        <v>3.2070139009055776</v>
      </c>
    </row>
    <row r="7" spans="1:11" ht="15" customHeight="1" x14ac:dyDescent="0.15">
      <c r="A7" s="33"/>
      <c r="B7" s="32" t="s">
        <v>29</v>
      </c>
      <c r="C7" s="28">
        <f t="shared" si="0"/>
        <v>5627</v>
      </c>
      <c r="D7" s="28">
        <v>5212</v>
      </c>
      <c r="E7" s="31">
        <f t="shared" si="1"/>
        <v>7.9623944742900994</v>
      </c>
      <c r="F7" s="29">
        <v>3116</v>
      </c>
      <c r="G7" s="29">
        <v>2887</v>
      </c>
      <c r="H7" s="30">
        <f t="shared" si="2"/>
        <v>7.9321094561828884</v>
      </c>
      <c r="I7" s="29">
        <v>2511</v>
      </c>
      <c r="J7" s="28">
        <v>2325</v>
      </c>
      <c r="K7" s="27">
        <f t="shared" si="3"/>
        <v>8</v>
      </c>
    </row>
    <row r="8" spans="1:11" ht="15" customHeight="1" x14ac:dyDescent="0.15">
      <c r="A8" s="37"/>
      <c r="B8" s="34" t="s">
        <v>28</v>
      </c>
      <c r="C8" s="28">
        <f t="shared" si="0"/>
        <v>7390</v>
      </c>
      <c r="D8" s="28">
        <v>6903</v>
      </c>
      <c r="E8" s="31">
        <f t="shared" si="1"/>
        <v>7.054903665073156</v>
      </c>
      <c r="F8" s="29">
        <v>4973</v>
      </c>
      <c r="G8" s="29">
        <v>4723</v>
      </c>
      <c r="H8" s="30">
        <f t="shared" si="2"/>
        <v>5.2932458183358033</v>
      </c>
      <c r="I8" s="29">
        <v>2417</v>
      </c>
      <c r="J8" s="28">
        <v>2180</v>
      </c>
      <c r="K8" s="27">
        <f t="shared" si="3"/>
        <v>10.871559633027523</v>
      </c>
    </row>
    <row r="9" spans="1:11" ht="15" customHeight="1" x14ac:dyDescent="0.15">
      <c r="A9" s="33"/>
      <c r="B9" s="34" t="s">
        <v>27</v>
      </c>
      <c r="C9" s="28">
        <f t="shared" si="0"/>
        <v>5039</v>
      </c>
      <c r="D9" s="28">
        <v>4551</v>
      </c>
      <c r="E9" s="31">
        <f t="shared" si="1"/>
        <v>10.72291803999121</v>
      </c>
      <c r="F9" s="29">
        <v>2727</v>
      </c>
      <c r="G9" s="29">
        <v>2438</v>
      </c>
      <c r="H9" s="30">
        <f t="shared" si="2"/>
        <v>11.853978671041837</v>
      </c>
      <c r="I9" s="29">
        <v>2312</v>
      </c>
      <c r="J9" s="28">
        <v>2113</v>
      </c>
      <c r="K9" s="27">
        <f t="shared" si="3"/>
        <v>9.4178892569805974</v>
      </c>
    </row>
    <row r="10" spans="1:11" ht="15" customHeight="1" x14ac:dyDescent="0.15">
      <c r="A10" s="33"/>
      <c r="B10" s="34" t="s">
        <v>26</v>
      </c>
      <c r="C10" s="28">
        <f t="shared" si="0"/>
        <v>4009</v>
      </c>
      <c r="D10" s="28">
        <v>3982</v>
      </c>
      <c r="E10" s="31">
        <f t="shared" si="1"/>
        <v>0.67805123053741845</v>
      </c>
      <c r="F10" s="29">
        <v>1207</v>
      </c>
      <c r="G10" s="29">
        <v>1238</v>
      </c>
      <c r="H10" s="30">
        <f t="shared" si="2"/>
        <v>-2.5040387722132471</v>
      </c>
      <c r="I10" s="29">
        <v>2802</v>
      </c>
      <c r="J10" s="28">
        <v>2744</v>
      </c>
      <c r="K10" s="27">
        <f t="shared" si="3"/>
        <v>2.1137026239067054</v>
      </c>
    </row>
    <row r="11" spans="1:11" ht="15" customHeight="1" x14ac:dyDescent="0.15">
      <c r="A11" s="33"/>
      <c r="B11" s="34" t="s">
        <v>25</v>
      </c>
      <c r="C11" s="28">
        <f t="shared" si="0"/>
        <v>2239</v>
      </c>
      <c r="D11" s="28">
        <v>2194</v>
      </c>
      <c r="E11" s="31">
        <f t="shared" si="1"/>
        <v>2.0510483135824975</v>
      </c>
      <c r="F11" s="29">
        <v>1015</v>
      </c>
      <c r="G11" s="29">
        <v>1005</v>
      </c>
      <c r="H11" s="30">
        <f t="shared" si="2"/>
        <v>0.99502487562189057</v>
      </c>
      <c r="I11" s="29">
        <v>1224</v>
      </c>
      <c r="J11" s="28">
        <v>1189</v>
      </c>
      <c r="K11" s="27">
        <f t="shared" si="3"/>
        <v>2.9436501261564341</v>
      </c>
    </row>
    <row r="12" spans="1:11" ht="15" customHeight="1" x14ac:dyDescent="0.15">
      <c r="A12" s="33"/>
      <c r="B12" s="34" t="s">
        <v>24</v>
      </c>
      <c r="C12" s="28">
        <f t="shared" si="0"/>
        <v>5857</v>
      </c>
      <c r="D12" s="28">
        <v>5972</v>
      </c>
      <c r="E12" s="31">
        <f t="shared" si="1"/>
        <v>-1.9256530475552578</v>
      </c>
      <c r="F12" s="29">
        <v>3270</v>
      </c>
      <c r="G12" s="29">
        <v>3325</v>
      </c>
      <c r="H12" s="30">
        <f t="shared" si="2"/>
        <v>-1.6541353383458646</v>
      </c>
      <c r="I12" s="29">
        <v>2587</v>
      </c>
      <c r="J12" s="28">
        <v>2647</v>
      </c>
      <c r="K12" s="27">
        <f t="shared" si="3"/>
        <v>-2.2667170381564032</v>
      </c>
    </row>
    <row r="13" spans="1:11" ht="15" customHeight="1" x14ac:dyDescent="0.15">
      <c r="A13" s="33"/>
      <c r="B13" s="34" t="s">
        <v>23</v>
      </c>
      <c r="C13" s="28">
        <f t="shared" si="0"/>
        <v>3105</v>
      </c>
      <c r="D13" s="28">
        <v>3079</v>
      </c>
      <c r="E13" s="31">
        <f t="shared" si="1"/>
        <v>0.8444300097434233</v>
      </c>
      <c r="F13" s="29">
        <v>1400</v>
      </c>
      <c r="G13" s="29">
        <v>1423</v>
      </c>
      <c r="H13" s="30">
        <f t="shared" si="2"/>
        <v>-1.6163035839775124</v>
      </c>
      <c r="I13" s="29">
        <v>1705</v>
      </c>
      <c r="J13" s="28">
        <v>1656</v>
      </c>
      <c r="K13" s="27">
        <f t="shared" si="3"/>
        <v>2.9589371980676327</v>
      </c>
    </row>
    <row r="14" spans="1:11" ht="15" customHeight="1" x14ac:dyDescent="0.15">
      <c r="A14" s="33"/>
      <c r="B14" s="34" t="s">
        <v>22</v>
      </c>
      <c r="C14" s="28">
        <f t="shared" si="0"/>
        <v>3421</v>
      </c>
      <c r="D14" s="28">
        <v>3151</v>
      </c>
      <c r="E14" s="31">
        <f t="shared" si="1"/>
        <v>8.5687083465566491</v>
      </c>
      <c r="F14" s="29">
        <v>1293</v>
      </c>
      <c r="G14" s="29">
        <v>1201</v>
      </c>
      <c r="H14" s="30">
        <f t="shared" si="2"/>
        <v>7.6602830974188167</v>
      </c>
      <c r="I14" s="29">
        <v>2128</v>
      </c>
      <c r="J14" s="28">
        <v>1950</v>
      </c>
      <c r="K14" s="27">
        <f t="shared" si="3"/>
        <v>9.1282051282051295</v>
      </c>
    </row>
    <row r="15" spans="1:11" ht="15" customHeight="1" x14ac:dyDescent="0.15">
      <c r="A15" s="33"/>
      <c r="B15" s="34" t="s">
        <v>21</v>
      </c>
      <c r="C15" s="28">
        <f t="shared" si="0"/>
        <v>3522</v>
      </c>
      <c r="D15" s="28">
        <v>3222</v>
      </c>
      <c r="E15" s="31">
        <f t="shared" si="1"/>
        <v>9.3109869646182499</v>
      </c>
      <c r="F15" s="29">
        <v>1485</v>
      </c>
      <c r="G15" s="29">
        <v>1295</v>
      </c>
      <c r="H15" s="30">
        <f t="shared" si="2"/>
        <v>14.671814671814673</v>
      </c>
      <c r="I15" s="29">
        <v>2037</v>
      </c>
      <c r="J15" s="28">
        <v>1927</v>
      </c>
      <c r="K15" s="27">
        <f t="shared" si="3"/>
        <v>5.7083549558899849</v>
      </c>
    </row>
    <row r="16" spans="1:11" ht="15" customHeight="1" x14ac:dyDescent="0.15">
      <c r="A16" s="33"/>
      <c r="B16" s="34" t="s">
        <v>20</v>
      </c>
      <c r="C16" s="28">
        <f t="shared" si="0"/>
        <v>2132</v>
      </c>
      <c r="D16" s="28">
        <v>2002</v>
      </c>
      <c r="E16" s="31">
        <f t="shared" si="1"/>
        <v>6.4935064935064926</v>
      </c>
      <c r="F16" s="29">
        <v>530</v>
      </c>
      <c r="G16" s="29">
        <v>500</v>
      </c>
      <c r="H16" s="30">
        <f t="shared" si="2"/>
        <v>6</v>
      </c>
      <c r="I16" s="29">
        <v>1602</v>
      </c>
      <c r="J16" s="28">
        <v>1502</v>
      </c>
      <c r="K16" s="27">
        <f t="shared" si="3"/>
        <v>6.6577896138482027</v>
      </c>
    </row>
    <row r="17" spans="1:12" ht="15" customHeight="1" x14ac:dyDescent="0.15">
      <c r="A17" s="33"/>
      <c r="B17" s="34" t="s">
        <v>19</v>
      </c>
      <c r="C17" s="28">
        <f t="shared" si="0"/>
        <v>5271</v>
      </c>
      <c r="D17" s="28">
        <v>5069</v>
      </c>
      <c r="E17" s="31">
        <f t="shared" si="1"/>
        <v>3.9850069047149344</v>
      </c>
      <c r="F17" s="29">
        <v>1689</v>
      </c>
      <c r="G17" s="29">
        <v>1641</v>
      </c>
      <c r="H17" s="30">
        <f t="shared" si="2"/>
        <v>2.9250457038391224</v>
      </c>
      <c r="I17" s="29">
        <v>3582</v>
      </c>
      <c r="J17" s="28">
        <v>3428</v>
      </c>
      <c r="K17" s="27">
        <f t="shared" si="3"/>
        <v>4.4924154025670946</v>
      </c>
    </row>
    <row r="18" spans="1:12" ht="15" customHeight="1" x14ac:dyDescent="0.15">
      <c r="A18" s="33"/>
      <c r="B18" s="32" t="s">
        <v>18</v>
      </c>
      <c r="C18" s="28">
        <f t="shared" si="0"/>
        <v>4676</v>
      </c>
      <c r="D18" s="28">
        <v>4568</v>
      </c>
      <c r="E18" s="31">
        <f t="shared" si="1"/>
        <v>2.3642732049036779</v>
      </c>
      <c r="F18" s="29">
        <v>872</v>
      </c>
      <c r="G18" s="29">
        <v>853</v>
      </c>
      <c r="H18" s="30">
        <f t="shared" si="2"/>
        <v>2.2274325908558033</v>
      </c>
      <c r="I18" s="29">
        <v>3804</v>
      </c>
      <c r="J18" s="28">
        <v>3715</v>
      </c>
      <c r="K18" s="27">
        <f t="shared" si="3"/>
        <v>2.3956931359353972</v>
      </c>
    </row>
    <row r="19" spans="1:12" ht="15" customHeight="1" x14ac:dyDescent="0.15">
      <c r="A19" s="33"/>
      <c r="B19" s="34" t="s">
        <v>17</v>
      </c>
      <c r="C19" s="28">
        <f t="shared" si="0"/>
        <v>4624</v>
      </c>
      <c r="D19" s="28">
        <v>3992</v>
      </c>
      <c r="E19" s="31">
        <f t="shared" si="1"/>
        <v>15.831663326653306</v>
      </c>
      <c r="F19" s="29">
        <v>1522</v>
      </c>
      <c r="G19" s="29">
        <v>1332</v>
      </c>
      <c r="H19" s="30">
        <f t="shared" si="2"/>
        <v>14.264264264264265</v>
      </c>
      <c r="I19" s="29">
        <v>3102</v>
      </c>
      <c r="J19" s="28">
        <v>2660</v>
      </c>
      <c r="K19" s="27">
        <f t="shared" si="3"/>
        <v>16.616541353383461</v>
      </c>
    </row>
    <row r="20" spans="1:12" ht="15" customHeight="1" x14ac:dyDescent="0.15">
      <c r="A20" s="33"/>
      <c r="B20" s="34" t="s">
        <v>16</v>
      </c>
      <c r="C20" s="28">
        <f t="shared" si="0"/>
        <v>1964</v>
      </c>
      <c r="D20" s="28">
        <v>1881</v>
      </c>
      <c r="E20" s="31">
        <f t="shared" si="1"/>
        <v>4.4125465178096759</v>
      </c>
      <c r="F20" s="29">
        <v>454</v>
      </c>
      <c r="G20" s="29">
        <v>436</v>
      </c>
      <c r="H20" s="30">
        <f t="shared" si="2"/>
        <v>4.1284403669724776</v>
      </c>
      <c r="I20" s="29">
        <v>1510</v>
      </c>
      <c r="J20" s="28">
        <v>1445</v>
      </c>
      <c r="K20" s="27">
        <f t="shared" si="3"/>
        <v>4.4982698961937722</v>
      </c>
    </row>
    <row r="21" spans="1:12" s="12" customFormat="1" ht="15" customHeight="1" x14ac:dyDescent="0.15">
      <c r="A21" s="36"/>
      <c r="B21" s="35" t="s">
        <v>15</v>
      </c>
      <c r="C21" s="26">
        <f t="shared" si="0"/>
        <v>3106</v>
      </c>
      <c r="D21" s="26">
        <v>3102</v>
      </c>
      <c r="E21" s="25">
        <f t="shared" si="1"/>
        <v>0.12894906511927789</v>
      </c>
      <c r="F21" s="22">
        <v>606</v>
      </c>
      <c r="G21" s="22">
        <v>634</v>
      </c>
      <c r="H21" s="23">
        <f t="shared" si="2"/>
        <v>-4.4164037854889591</v>
      </c>
      <c r="I21" s="22">
        <v>2500</v>
      </c>
      <c r="J21" s="26">
        <v>2468</v>
      </c>
      <c r="K21" s="20">
        <f t="shared" si="3"/>
        <v>1.2965964343598055</v>
      </c>
    </row>
    <row r="22" spans="1:12" ht="15" customHeight="1" x14ac:dyDescent="0.15">
      <c r="A22" s="33"/>
      <c r="B22" s="34" t="s">
        <v>14</v>
      </c>
      <c r="C22" s="28">
        <f t="shared" si="0"/>
        <v>3320</v>
      </c>
      <c r="D22" s="28">
        <v>3081</v>
      </c>
      <c r="E22" s="31">
        <f t="shared" si="1"/>
        <v>7.7572216812723136</v>
      </c>
      <c r="F22" s="29">
        <v>917</v>
      </c>
      <c r="G22" s="29">
        <v>856</v>
      </c>
      <c r="H22" s="30">
        <f t="shared" si="2"/>
        <v>7.1261682242990645</v>
      </c>
      <c r="I22" s="29">
        <v>2403</v>
      </c>
      <c r="J22" s="28">
        <v>2225</v>
      </c>
      <c r="K22" s="27">
        <f t="shared" si="3"/>
        <v>8</v>
      </c>
    </row>
    <row r="23" spans="1:12" ht="15" customHeight="1" x14ac:dyDescent="0.15">
      <c r="A23" s="33"/>
      <c r="B23" s="34" t="s">
        <v>13</v>
      </c>
      <c r="C23" s="28">
        <f t="shared" si="0"/>
        <v>2299</v>
      </c>
      <c r="D23" s="28">
        <v>2402</v>
      </c>
      <c r="E23" s="31">
        <f t="shared" si="1"/>
        <v>-4.288093255620316</v>
      </c>
      <c r="F23" s="29">
        <v>608</v>
      </c>
      <c r="G23" s="29">
        <v>642</v>
      </c>
      <c r="H23" s="30">
        <f t="shared" si="2"/>
        <v>-5.29595015576324</v>
      </c>
      <c r="I23" s="29">
        <v>1691</v>
      </c>
      <c r="J23" s="28">
        <v>1760</v>
      </c>
      <c r="K23" s="27">
        <f t="shared" si="3"/>
        <v>-3.9204545454545459</v>
      </c>
    </row>
    <row r="24" spans="1:12" ht="15" customHeight="1" x14ac:dyDescent="0.15">
      <c r="A24" s="33"/>
      <c r="B24" s="34" t="s">
        <v>12</v>
      </c>
      <c r="C24" s="28">
        <f t="shared" si="0"/>
        <v>1682</v>
      </c>
      <c r="D24" s="28">
        <v>1816</v>
      </c>
      <c r="E24" s="31">
        <f t="shared" si="1"/>
        <v>-7.3788546255506615</v>
      </c>
      <c r="F24" s="29">
        <v>555</v>
      </c>
      <c r="G24" s="29">
        <v>609</v>
      </c>
      <c r="H24" s="30">
        <f t="shared" si="2"/>
        <v>-8.8669950738916263</v>
      </c>
      <c r="I24" s="29">
        <v>1127</v>
      </c>
      <c r="J24" s="28">
        <v>1207</v>
      </c>
      <c r="K24" s="27">
        <f t="shared" si="3"/>
        <v>-6.6280033140016572</v>
      </c>
    </row>
    <row r="25" spans="1:12" ht="15" customHeight="1" x14ac:dyDescent="0.15">
      <c r="A25" s="33"/>
      <c r="B25" s="34" t="s">
        <v>11</v>
      </c>
      <c r="C25" s="28">
        <f t="shared" si="0"/>
        <v>2902</v>
      </c>
      <c r="D25" s="28">
        <v>2968</v>
      </c>
      <c r="E25" s="31">
        <f t="shared" si="1"/>
        <v>-2.223719676549865</v>
      </c>
      <c r="F25" s="29">
        <v>836</v>
      </c>
      <c r="G25" s="29">
        <v>830</v>
      </c>
      <c r="H25" s="30">
        <f t="shared" si="2"/>
        <v>0.72289156626506024</v>
      </c>
      <c r="I25" s="29">
        <v>2066</v>
      </c>
      <c r="J25" s="28">
        <v>2138</v>
      </c>
      <c r="K25" s="27">
        <f t="shared" si="3"/>
        <v>-3.3676333021515439</v>
      </c>
    </row>
    <row r="26" spans="1:12" ht="15" customHeight="1" x14ac:dyDescent="0.15">
      <c r="A26" s="33"/>
      <c r="B26" s="34" t="s">
        <v>10</v>
      </c>
      <c r="C26" s="28">
        <f t="shared" si="0"/>
        <v>3363</v>
      </c>
      <c r="D26" s="28">
        <v>3364</v>
      </c>
      <c r="E26" s="31">
        <f t="shared" si="1"/>
        <v>-2.9726516052318665E-2</v>
      </c>
      <c r="F26" s="29">
        <v>829</v>
      </c>
      <c r="G26" s="29">
        <v>883</v>
      </c>
      <c r="H26" s="30">
        <f t="shared" si="2"/>
        <v>-6.115515288788222</v>
      </c>
      <c r="I26" s="29">
        <v>2534</v>
      </c>
      <c r="J26" s="28">
        <v>2481</v>
      </c>
      <c r="K26" s="27">
        <f t="shared" si="3"/>
        <v>2.1362353889560661</v>
      </c>
    </row>
    <row r="27" spans="1:12" ht="15" customHeight="1" x14ac:dyDescent="0.15">
      <c r="A27" s="33"/>
      <c r="B27" s="34" t="s">
        <v>9</v>
      </c>
      <c r="C27" s="28">
        <f t="shared" si="0"/>
        <v>4367</v>
      </c>
      <c r="D27" s="28">
        <v>4649</v>
      </c>
      <c r="E27" s="31">
        <f t="shared" si="1"/>
        <v>-6.0658206065820606</v>
      </c>
      <c r="F27" s="29">
        <v>1264</v>
      </c>
      <c r="G27" s="29">
        <v>1404</v>
      </c>
      <c r="H27" s="30">
        <f t="shared" si="2"/>
        <v>-9.9715099715099722</v>
      </c>
      <c r="I27" s="29">
        <v>3103</v>
      </c>
      <c r="J27" s="28">
        <v>3245</v>
      </c>
      <c r="K27" s="27">
        <f t="shared" si="3"/>
        <v>-4.3759630200308166</v>
      </c>
    </row>
    <row r="28" spans="1:12" ht="15" customHeight="1" x14ac:dyDescent="0.15">
      <c r="A28" s="33"/>
      <c r="B28" s="34" t="s">
        <v>8</v>
      </c>
      <c r="C28" s="28">
        <f t="shared" si="0"/>
        <v>3075</v>
      </c>
      <c r="D28" s="28">
        <v>3153</v>
      </c>
      <c r="E28" s="31">
        <f t="shared" si="1"/>
        <v>-2.4738344433872501</v>
      </c>
      <c r="F28" s="29">
        <v>764</v>
      </c>
      <c r="G28" s="29">
        <v>835</v>
      </c>
      <c r="H28" s="30">
        <f t="shared" si="2"/>
        <v>-8.5029940119760479</v>
      </c>
      <c r="I28" s="29">
        <v>2311</v>
      </c>
      <c r="J28" s="28">
        <v>2318</v>
      </c>
      <c r="K28" s="27">
        <f t="shared" si="3"/>
        <v>-0.30198446937014667</v>
      </c>
    </row>
    <row r="29" spans="1:12" ht="15" customHeight="1" x14ac:dyDescent="0.15">
      <c r="A29" s="33"/>
      <c r="B29" s="32" t="s">
        <v>7</v>
      </c>
      <c r="C29" s="28">
        <f t="shared" si="0"/>
        <v>3443</v>
      </c>
      <c r="D29" s="28">
        <v>3634</v>
      </c>
      <c r="E29" s="31">
        <f t="shared" si="1"/>
        <v>-5.255916345624656</v>
      </c>
      <c r="F29" s="29">
        <v>959</v>
      </c>
      <c r="G29" s="29">
        <v>1057</v>
      </c>
      <c r="H29" s="30">
        <f t="shared" si="2"/>
        <v>-9.2715231788079464</v>
      </c>
      <c r="I29" s="29">
        <v>2484</v>
      </c>
      <c r="J29" s="28">
        <v>2577</v>
      </c>
      <c r="K29" s="27">
        <f t="shared" si="3"/>
        <v>-3.6088474970896391</v>
      </c>
    </row>
    <row r="30" spans="1:12" ht="15" customHeight="1" x14ac:dyDescent="0.15">
      <c r="A30" s="33"/>
      <c r="B30" s="32" t="s">
        <v>6</v>
      </c>
      <c r="C30" s="28">
        <f t="shared" si="0"/>
        <v>149</v>
      </c>
      <c r="D30" s="28">
        <v>120</v>
      </c>
      <c r="E30" s="31">
        <f t="shared" si="1"/>
        <v>24.166666666666668</v>
      </c>
      <c r="F30" s="29">
        <v>12</v>
      </c>
      <c r="G30" s="29">
        <v>9</v>
      </c>
      <c r="H30" s="30">
        <f t="shared" si="2"/>
        <v>33.333333333333329</v>
      </c>
      <c r="I30" s="29">
        <v>137</v>
      </c>
      <c r="J30" s="28">
        <v>111</v>
      </c>
      <c r="K30" s="27">
        <f t="shared" si="3"/>
        <v>23.423423423423422</v>
      </c>
    </row>
    <row r="31" spans="1:12" s="12" customFormat="1" ht="15" customHeight="1" x14ac:dyDescent="0.15">
      <c r="A31" s="51" t="s">
        <v>5</v>
      </c>
      <c r="B31" s="52"/>
      <c r="C31" s="26">
        <f t="shared" si="0"/>
        <v>22023</v>
      </c>
      <c r="D31" s="26">
        <v>21452</v>
      </c>
      <c r="E31" s="25">
        <f t="shared" si="1"/>
        <v>2.6617564795823232</v>
      </c>
      <c r="F31" s="22">
        <v>4221</v>
      </c>
      <c r="G31" s="22">
        <v>4281</v>
      </c>
      <c r="H31" s="23">
        <f t="shared" si="2"/>
        <v>-1.4015416958654519</v>
      </c>
      <c r="I31" s="22">
        <v>17802</v>
      </c>
      <c r="J31" s="26">
        <v>17171</v>
      </c>
      <c r="K31" s="20">
        <f t="shared" si="3"/>
        <v>3.674800535787083</v>
      </c>
    </row>
    <row r="32" spans="1:12" s="12" customFormat="1" ht="15" customHeight="1" x14ac:dyDescent="0.15">
      <c r="A32" s="49" t="s">
        <v>4</v>
      </c>
      <c r="B32" s="52"/>
      <c r="C32" s="26">
        <f t="shared" si="0"/>
        <v>931</v>
      </c>
      <c r="D32" s="21">
        <v>538</v>
      </c>
      <c r="E32" s="25">
        <f t="shared" si="1"/>
        <v>73.048327137546465</v>
      </c>
      <c r="F32" s="22">
        <v>156</v>
      </c>
      <c r="G32" s="24">
        <v>128</v>
      </c>
      <c r="H32" s="23">
        <f t="shared" si="2"/>
        <v>21.875</v>
      </c>
      <c r="I32" s="22">
        <v>775</v>
      </c>
      <c r="J32" s="21">
        <v>410</v>
      </c>
      <c r="K32" s="20">
        <f t="shared" si="3"/>
        <v>89.024390243902445</v>
      </c>
      <c r="L32" s="19"/>
    </row>
    <row r="33" spans="1:11" s="12" customFormat="1" ht="15" customHeight="1" x14ac:dyDescent="0.15">
      <c r="A33" s="53" t="s">
        <v>3</v>
      </c>
      <c r="B33" s="54"/>
      <c r="C33" s="18">
        <f t="shared" si="0"/>
        <v>384</v>
      </c>
      <c r="D33" s="14">
        <v>403</v>
      </c>
      <c r="E33" s="17">
        <f t="shared" si="1"/>
        <v>-4.7146401985111659</v>
      </c>
      <c r="F33" s="15">
        <v>38</v>
      </c>
      <c r="G33" s="15">
        <v>39</v>
      </c>
      <c r="H33" s="16">
        <f t="shared" si="2"/>
        <v>-2.5641025641025639</v>
      </c>
      <c r="I33" s="15">
        <v>346</v>
      </c>
      <c r="J33" s="14">
        <v>364</v>
      </c>
      <c r="K33" s="13">
        <f t="shared" si="3"/>
        <v>-4.9450549450549453</v>
      </c>
    </row>
    <row r="34" spans="1:11" ht="15.75" customHeight="1" x14ac:dyDescent="0.15">
      <c r="A34" s="11" t="s">
        <v>2</v>
      </c>
      <c r="B34" s="9"/>
      <c r="C34" s="9"/>
      <c r="D34" s="9"/>
      <c r="E34" s="9"/>
      <c r="F34" s="10"/>
      <c r="G34" s="10"/>
      <c r="H34" s="10"/>
      <c r="I34" s="10"/>
      <c r="J34" s="9"/>
      <c r="K34" s="9"/>
    </row>
    <row r="35" spans="1:11" s="4" customFormat="1" ht="13.5" customHeight="1" x14ac:dyDescent="0.15">
      <c r="A35" s="8" t="s">
        <v>1</v>
      </c>
      <c r="B35" s="7"/>
      <c r="C35" s="7"/>
      <c r="D35" s="5"/>
      <c r="E35" s="5"/>
      <c r="F35" s="6"/>
      <c r="G35" s="5"/>
      <c r="H35" s="5"/>
      <c r="I35" s="6"/>
      <c r="J35" s="5"/>
      <c r="K35" s="5"/>
    </row>
    <row r="36" spans="1:11" s="4" customFormat="1" ht="13.5" customHeight="1" x14ac:dyDescent="0.15">
      <c r="A36" s="8" t="s">
        <v>0</v>
      </c>
      <c r="B36" s="7"/>
      <c r="C36" s="7"/>
      <c r="D36" s="5"/>
      <c r="E36" s="5"/>
      <c r="F36" s="6"/>
      <c r="G36" s="5"/>
      <c r="H36" s="5"/>
      <c r="I36" s="6"/>
      <c r="J36" s="5"/>
      <c r="K36" s="5"/>
    </row>
    <row r="38" spans="1:11" x14ac:dyDescent="0.15">
      <c r="A38" s="3"/>
    </row>
  </sheetData>
  <mergeCells count="9">
    <mergeCell ref="A33:B33"/>
    <mergeCell ref="A3:B4"/>
    <mergeCell ref="C3:E3"/>
    <mergeCell ref="F3:H3"/>
    <mergeCell ref="I3:K3"/>
    <mergeCell ref="A5:B5"/>
    <mergeCell ref="A6:B6"/>
    <mergeCell ref="A31:B31"/>
    <mergeCell ref="A32:B32"/>
  </mergeCells>
  <phoneticPr fontId="2"/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5-8</vt:lpstr>
      <vt:lpstr>'5-8'!Print_Area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2022-02-21T06:51:37Z</dcterms:created>
  <dcterms:modified xsi:type="dcterms:W3CDTF">2022-02-24T00:23:41Z</dcterms:modified>
</cp:coreProperties>
</file>