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20" sheetId="1" r:id="rId1"/>
  </sheets>
  <externalReferences>
    <externalReference r:id="rId2"/>
  </externalReferences>
  <definedNames>
    <definedName name="_xlnm.Print_Area" localSheetId="0">'7-20'!$A$10:$B$46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13" i="1"/>
  <c r="D36" i="1"/>
  <c r="E36" i="1"/>
  <c r="E35" i="1" s="1"/>
  <c r="I36" i="1"/>
  <c r="D37" i="1"/>
  <c r="E37" i="1"/>
  <c r="I37" i="1"/>
  <c r="D38" i="1"/>
  <c r="E38" i="1"/>
  <c r="I38" i="1"/>
  <c r="D39" i="1"/>
  <c r="E39" i="1"/>
  <c r="I39" i="1"/>
  <c r="D40" i="1"/>
  <c r="E40" i="1"/>
  <c r="I40" i="1"/>
  <c r="D41" i="1"/>
  <c r="E41" i="1"/>
  <c r="I41" i="1"/>
  <c r="D42" i="1"/>
  <c r="E42" i="1"/>
  <c r="I42" i="1"/>
  <c r="D43" i="1"/>
  <c r="E43" i="1"/>
  <c r="I43" i="1"/>
  <c r="D44" i="1"/>
  <c r="E44" i="1"/>
  <c r="I44" i="1"/>
  <c r="D45" i="1"/>
  <c r="E45" i="1"/>
  <c r="I45" i="1"/>
  <c r="D35" i="1" l="1"/>
  <c r="I35" i="1"/>
</calcChain>
</file>

<file path=xl/sharedStrings.xml><?xml version="1.0" encoding="utf-8"?>
<sst xmlns="http://schemas.openxmlformats.org/spreadsheetml/2006/main" count="112" uniqueCount="45">
  <si>
    <t>資料：会計管理室会計課「杉並区各会計歳入歳出決算書」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phoneticPr fontId="2"/>
  </si>
  <si>
    <t>予備費</t>
    <rPh sb="0" eb="3">
      <t>ヨビヒ</t>
    </rPh>
    <phoneticPr fontId="2"/>
  </si>
  <si>
    <t>諸支出金</t>
    <rPh sb="0" eb="1">
      <t>ショ</t>
    </rPh>
    <rPh sb="1" eb="3">
      <t>シシュツ</t>
    </rPh>
    <rPh sb="3" eb="4">
      <t>キン</t>
    </rPh>
    <phoneticPr fontId="2"/>
  </si>
  <si>
    <t>保健事業費</t>
    <rPh sb="0" eb="2">
      <t>ホケン</t>
    </rPh>
    <rPh sb="2" eb="5">
      <t>ジギョウヒ</t>
    </rPh>
    <phoneticPr fontId="2"/>
  </si>
  <si>
    <t>共同事業拠出金</t>
    <rPh sb="0" eb="2">
      <t>キョウドウ</t>
    </rPh>
    <rPh sb="2" eb="4">
      <t>ジギョウ</t>
    </rPh>
    <rPh sb="4" eb="7">
      <t>キョシュツキン</t>
    </rPh>
    <phoneticPr fontId="2"/>
  </si>
  <si>
    <t>介護納付金</t>
    <rPh sb="0" eb="2">
      <t>カイゴ</t>
    </rPh>
    <rPh sb="2" eb="5">
      <t>ノウフキン</t>
    </rPh>
    <phoneticPr fontId="2"/>
  </si>
  <si>
    <t>←翌年コピーするときは、形式を選択して貼り付け⇒値を選ぶ</t>
    <rPh sb="1" eb="3">
      <t>ヨクネン</t>
    </rPh>
    <rPh sb="12" eb="14">
      <t>ケイシキ</t>
    </rPh>
    <rPh sb="15" eb="17">
      <t>センタク</t>
    </rPh>
    <phoneticPr fontId="2"/>
  </si>
  <si>
    <t>後期高齢者支援金</t>
    <rPh sb="0" eb="2">
      <t>コウキ</t>
    </rPh>
    <rPh sb="2" eb="5">
      <t>コウレイシャ</t>
    </rPh>
    <rPh sb="5" eb="8">
      <t>シエンキン</t>
    </rPh>
    <phoneticPr fontId="2"/>
  </si>
  <si>
    <t>前期高齢者納付金</t>
    <rPh sb="0" eb="2">
      <t>ゼンキ</t>
    </rPh>
    <rPh sb="2" eb="5">
      <t>コウレイシャ</t>
    </rPh>
    <rPh sb="5" eb="8">
      <t>ノウフキン</t>
    </rPh>
    <phoneticPr fontId="2"/>
  </si>
  <si>
    <t>老人保健拠出金</t>
    <rPh sb="0" eb="2">
      <t>ロウジン</t>
    </rPh>
    <rPh sb="2" eb="4">
      <t>ホケン</t>
    </rPh>
    <rPh sb="4" eb="7">
      <t>キョシュツキン</t>
    </rPh>
    <phoneticPr fontId="2"/>
  </si>
  <si>
    <t>保険給付費</t>
    <rPh sb="0" eb="2">
      <t>ホケン</t>
    </rPh>
    <rPh sb="2" eb="4">
      <t>キュウフ</t>
    </rPh>
    <rPh sb="4" eb="5">
      <t>ヒ</t>
    </rPh>
    <phoneticPr fontId="2"/>
  </si>
  <si>
    <t>総務費</t>
    <rPh sb="0" eb="3">
      <t>ソウムヒ</t>
    </rPh>
    <phoneticPr fontId="2"/>
  </si>
  <si>
    <t>総額</t>
    <rPh sb="0" eb="2">
      <t>ソウガク</t>
    </rPh>
    <phoneticPr fontId="2"/>
  </si>
  <si>
    <r>
      <rPr>
        <sz val="10.5"/>
        <color indexed="10"/>
        <rFont val="ＭＳ Ｐ明朝"/>
        <family val="1"/>
        <charset val="128"/>
      </rPr>
      <t>※予算現額・決算額は9-9(2)より自動転記</t>
    </r>
    <rPh sb="1" eb="3">
      <t>ヨサン</t>
    </rPh>
    <rPh sb="3" eb="4">
      <t>ウツツ</t>
    </rPh>
    <rPh sb="4" eb="5">
      <t>ガク</t>
    </rPh>
    <rPh sb="6" eb="8">
      <t>ケッサン</t>
    </rPh>
    <rPh sb="8" eb="9">
      <t>ガク</t>
    </rPh>
    <rPh sb="18" eb="20">
      <t>ジドウ</t>
    </rPh>
    <rPh sb="20" eb="22">
      <t>テンキ</t>
    </rPh>
    <phoneticPr fontId="2"/>
  </si>
  <si>
    <t>決　算　額</t>
    <rPh sb="0" eb="1">
      <t>ケツ</t>
    </rPh>
    <rPh sb="2" eb="3">
      <t>サン</t>
    </rPh>
    <rPh sb="4" eb="5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</si>
  <si>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</si>
  <si>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科目</t>
    <rPh sb="0" eb="2">
      <t>カモク</t>
    </rPh>
    <phoneticPr fontId="2"/>
  </si>
  <si>
    <r>
      <rPr>
        <b/>
        <sz val="11"/>
        <color indexed="10"/>
        <rFont val="ＭＳ Ｐ明朝"/>
        <family val="1"/>
        <charset val="128"/>
      </rPr>
      <t>↓このデータを隣にコピペ</t>
    </r>
    <rPh sb="7" eb="8">
      <t>トナリ</t>
    </rPh>
    <phoneticPr fontId="2"/>
  </si>
  <si>
    <t>予備費</t>
  </si>
  <si>
    <t>諸支出金</t>
  </si>
  <si>
    <t>保健事業費</t>
  </si>
  <si>
    <t>共同事業拠出金</t>
  </si>
  <si>
    <t>介護納付金</t>
  </si>
  <si>
    <t>後期高齢者支援金</t>
  </si>
  <si>
    <t>前期高齢者納付金</t>
  </si>
  <si>
    <t>老人保健拠出金</t>
  </si>
  <si>
    <t>保険給付費</t>
  </si>
  <si>
    <t>総務費</t>
  </si>
  <si>
    <t>総額</t>
  </si>
  <si>
    <t>-</t>
    <phoneticPr fontId="2"/>
  </si>
  <si>
    <t>繰出金</t>
    <rPh sb="0" eb="1">
      <t>ク</t>
    </rPh>
    <rPh sb="1" eb="2">
      <t>ダ</t>
    </rPh>
    <rPh sb="2" eb="3">
      <t>キン</t>
    </rPh>
    <phoneticPr fontId="2"/>
  </si>
  <si>
    <t>公債費</t>
    <rPh sb="0" eb="3">
      <t>コウサイヒ</t>
    </rPh>
    <phoneticPr fontId="2"/>
  </si>
  <si>
    <t>予算
現額</t>
    <rPh sb="0" eb="2">
      <t>ヨサン</t>
    </rPh>
    <rPh sb="3" eb="4">
      <t>ウツツ</t>
    </rPh>
    <rPh sb="4" eb="5">
      <t>ガク</t>
    </rPh>
    <phoneticPr fontId="2"/>
  </si>
  <si>
    <t>当初
予算額</t>
    <rPh sb="0" eb="2">
      <t>トウショ</t>
    </rPh>
    <rPh sb="3" eb="5">
      <t>ヨサン</t>
    </rPh>
    <rPh sb="5" eb="6">
      <t>ガク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</si>
  <si>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</si>
  <si>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科目</t>
  </si>
  <si>
    <t>令和元年度</t>
    <rPh sb="0" eb="2">
      <t>レイワ</t>
    </rPh>
    <rPh sb="2" eb="3">
      <t>モト</t>
    </rPh>
    <rPh sb="3" eb="5">
      <t>ネンド</t>
    </rPh>
    <phoneticPr fontId="2"/>
  </si>
  <si>
    <t>平成30年度</t>
    <rPh sb="0" eb="2">
      <t>ヘイセイ</t>
    </rPh>
    <rPh sb="4" eb="6">
      <t>ネンド</t>
    </rPh>
    <phoneticPr fontId="2"/>
  </si>
  <si>
    <t>（単位　円）</t>
    <rPh sb="1" eb="3">
      <t>タンイ</t>
    </rPh>
    <rPh sb="4" eb="5">
      <t>エン</t>
    </rPh>
    <phoneticPr fontId="2"/>
  </si>
  <si>
    <t>（2）歳出</t>
    <rPh sb="3" eb="5">
      <t>サイシュツ</t>
    </rPh>
    <phoneticPr fontId="2"/>
  </si>
  <si>
    <t>繰入金</t>
    <rPh sb="0" eb="2">
      <t>クリイレ</t>
    </rPh>
    <phoneticPr fontId="2"/>
  </si>
  <si>
    <t>繰入金</t>
    <rPh sb="0" eb="2">
      <t>クリイレ</t>
    </rPh>
    <rPh sb="2" eb="3">
      <t>キン</t>
    </rPh>
    <phoneticPr fontId="2"/>
  </si>
  <si>
    <t>財産収入</t>
    <rPh sb="0" eb="2">
      <t>ザイサン</t>
    </rPh>
    <rPh sb="2" eb="4">
      <t>シュウニュウ</t>
    </rPh>
    <phoneticPr fontId="2"/>
  </si>
  <si>
    <t>（１）歳入</t>
    <rPh sb="3" eb="5">
      <t>サイニュウ</t>
    </rPh>
    <phoneticPr fontId="2"/>
  </si>
  <si>
    <t>7-20　用地会計予算額及び決算額　</t>
    <rPh sb="5" eb="7">
      <t>ヨウチ</t>
    </rPh>
    <rPh sb="7" eb="8">
      <t>カイ</t>
    </rPh>
    <rPh sb="8" eb="9">
      <t>ケイ</t>
    </rPh>
    <rPh sb="9" eb="12">
      <t>ヨサンガク</t>
    </rPh>
    <rPh sb="12" eb="13">
      <t>オヨ</t>
    </rPh>
    <rPh sb="14" eb="16">
      <t>ケッサン</t>
    </rPh>
    <rPh sb="16" eb="17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</si>
</sst>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\ ###\ ###\ ##0"/>
    <numFmt numFmtId="177" formatCode="###\ ###\ ###\ ###_ ;_ * \-#\ ##0_ ;_ * &quot;-&quot;_ ;_ @_ "/>
    <numFmt numFmtId="178" formatCode="###\ ###\ ###\ ###\ ;_*\ \-#\ ##0_ ;_ * &quot;-&quot;_ ;_@_ "/>
    <numFmt numFmtId="179" formatCode="&quot;平  成  &quot;#\ \ #&quot;  年  度&quot;"/>
  </numFmts>
  <fonts count="21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10.5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0.5"/>
      <color indexed="48"/>
      <name val="ＭＳ Ｐ明朝"/>
      <family val="1"/>
      <charset val="128"/>
    </font>
    <font>
      <sz val="10.5"/>
      <color rgb="FFFF0000"/>
      <name val="ＭＳ Ｐ明朝"/>
      <family val="1"/>
      <charset val="128"/>
    </font>
    <font>
      <sz val="10.5"/>
      <color indexed="57"/>
      <name val="ＭＳ Ｐ明朝"/>
      <family val="1"/>
      <charset val="128"/>
    </font>
    <font>
      <b/>
      <sz val="10.5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b/>
      <sz val="11"/>
      <color rgb="FFFF0000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b/>
      <sz val="9.5"/>
      <name val="ＭＳ Ｐ明朝"/>
      <family val="1"/>
      <charset val="128"/>
    </font>
    <font>
      <sz val="8.5"/>
      <name val="ＭＳ Ｐ明朝"/>
      <family val="1"/>
      <charset val="128"/>
    </font>
    <font>
      <sz val="9.5"/>
      <name val="ＭＳ Ｐ明朝"/>
      <family val="1"/>
      <charset val="128"/>
    </font>
    <font>
      <b/>
      <sz val="8.5"/>
      <name val="ＭＳ Ｐ明朝"/>
      <family val="1"/>
      <charset val="128"/>
    </font>
    <font>
      <sz val="9"/>
      <name val="ＭＳ Ｐ明朝"/>
      <family val="1"/>
      <charset val="128"/>
    </font>
    <font>
      <sz val="12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b/>
      <sz val="14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CFFF9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distributed" vertical="top"/>
    </xf>
    <xf numFmtId="0" fontId="4" fillId="0" borderId="2" xfId="0" applyFont="1" applyBorder="1" applyAlignment="1">
      <alignment horizontal="distributed" vertical="top"/>
    </xf>
    <xf numFmtId="176" fontId="4" fillId="0" borderId="0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distributed" vertical="center"/>
    </xf>
    <xf numFmtId="0" fontId="4" fillId="0" borderId="0" xfId="0" applyFont="1" applyBorder="1" applyAlignment="1">
      <alignment horizontal="distributed" vertical="center"/>
    </xf>
    <xf numFmtId="176" fontId="4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distributed" vertical="top"/>
    </xf>
    <xf numFmtId="0" fontId="8" fillId="3" borderId="1" xfId="0" applyFont="1" applyFill="1" applyBorder="1" applyAlignment="1">
      <alignment vertical="center"/>
    </xf>
    <xf numFmtId="0" fontId="9" fillId="0" borderId="3" xfId="0" applyFont="1" applyBorder="1" applyAlignment="1">
      <alignment horizontal="distributed"/>
    </xf>
    <xf numFmtId="0" fontId="4" fillId="0" borderId="4" xfId="0" applyFont="1" applyBorder="1" applyAlignment="1">
      <alignment horizontal="distributed" vertical="center" justifyLastLine="1"/>
    </xf>
    <xf numFmtId="0" fontId="4" fillId="0" borderId="1" xfId="0" applyFont="1" applyBorder="1" applyAlignment="1">
      <alignment horizontal="distributed" vertical="center" justifyLastLine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Border="1" applyAlignment="1">
      <alignment horizontal="distributed" vertical="top"/>
    </xf>
    <xf numFmtId="0" fontId="8" fillId="0" borderId="0" xfId="0" applyFont="1" applyAlignment="1">
      <alignment vertical="center"/>
    </xf>
    <xf numFmtId="0" fontId="13" fillId="0" borderId="0" xfId="0" applyFont="1" applyAlignment="1"/>
    <xf numFmtId="177" fontId="14" fillId="0" borderId="2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distributed" vertical="center"/>
    </xf>
    <xf numFmtId="0" fontId="15" fillId="0" borderId="0" xfId="0" applyFont="1" applyAlignment="1">
      <alignment vertical="center"/>
    </xf>
    <xf numFmtId="177" fontId="14" fillId="0" borderId="0" xfId="0" applyNumberFormat="1" applyFont="1" applyFill="1" applyAlignment="1">
      <alignment horizontal="right" vertical="center"/>
    </xf>
    <xf numFmtId="0" fontId="15" fillId="0" borderId="7" xfId="0" applyFont="1" applyBorder="1" applyAlignment="1">
      <alignment horizontal="distributed" vertical="center"/>
    </xf>
    <xf numFmtId="178" fontId="16" fillId="0" borderId="0" xfId="0" applyNumberFormat="1" applyFont="1" applyAlignment="1">
      <alignment vertical="center"/>
    </xf>
    <xf numFmtId="178" fontId="16" fillId="0" borderId="0" xfId="0" applyNumberFormat="1" applyFont="1" applyFill="1" applyAlignment="1">
      <alignment horizontal="right" vertical="center"/>
    </xf>
    <xf numFmtId="0" fontId="13" fillId="0" borderId="8" xfId="0" applyFont="1" applyBorder="1" applyAlignment="1">
      <alignment horizontal="distributed" vertical="center"/>
    </xf>
    <xf numFmtId="0" fontId="17" fillId="0" borderId="4" xfId="0" applyFont="1" applyBorder="1" applyAlignment="1">
      <alignment horizontal="distributed" vertical="center" justifyLastLine="1"/>
    </xf>
    <xf numFmtId="0" fontId="17" fillId="0" borderId="1" xfId="0" applyFont="1" applyBorder="1" applyAlignment="1">
      <alignment horizontal="distributed" vertical="center" wrapText="1" justifyLastLine="1"/>
    </xf>
    <xf numFmtId="0" fontId="14" fillId="0" borderId="1" xfId="0" applyFont="1" applyBorder="1" applyAlignment="1">
      <alignment horizontal="distributed" vertical="center" wrapText="1" justifyLastLine="1"/>
    </xf>
    <xf numFmtId="0" fontId="17" fillId="0" borderId="9" xfId="0" applyFont="1" applyBorder="1" applyAlignment="1">
      <alignment horizontal="distributed" vertical="center" justifyLastLine="1"/>
    </xf>
    <xf numFmtId="0" fontId="17" fillId="0" borderId="4" xfId="0" applyFont="1" applyBorder="1" applyAlignment="1">
      <alignment horizontal="distributed" vertical="center" wrapText="1" justifyLastLine="1"/>
    </xf>
    <xf numFmtId="0" fontId="14" fillId="0" borderId="1" xfId="0" applyFont="1" applyBorder="1" applyAlignment="1">
      <alignment horizontal="distributed" vertical="center" justifyLastLine="1"/>
    </xf>
    <xf numFmtId="0" fontId="14" fillId="0" borderId="4" xfId="0" applyFont="1" applyBorder="1" applyAlignment="1">
      <alignment horizontal="distributed" vertical="center" wrapText="1" justifyLastLine="1"/>
    </xf>
    <xf numFmtId="179" fontId="15" fillId="0" borderId="1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9" fillId="0" borderId="0" xfId="0" quotePrefix="1" applyFont="1" applyAlignment="1">
      <alignment horizontal="right" vertical="center"/>
    </xf>
    <xf numFmtId="0" fontId="15" fillId="0" borderId="0" xfId="0" applyFont="1" applyAlignment="1">
      <alignment vertical="top"/>
    </xf>
    <xf numFmtId="0" fontId="15" fillId="0" borderId="0" xfId="0" applyFont="1"/>
    <xf numFmtId="0" fontId="15" fillId="0" borderId="0" xfId="0" applyFont="1" applyAlignment="1">
      <alignment horizontal="left" vertical="center"/>
    </xf>
    <xf numFmtId="177" fontId="14" fillId="0" borderId="2" xfId="0" applyNumberFormat="1" applyFont="1" applyFill="1" applyBorder="1" applyAlignment="1">
      <alignment horizontal="right" vertical="center"/>
    </xf>
    <xf numFmtId="178" fontId="14" fillId="0" borderId="2" xfId="0" applyNumberFormat="1" applyFont="1" applyFill="1" applyBorder="1" applyAlignment="1">
      <alignment horizontal="right" vertical="center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Alignment="1">
      <alignment horizontal="right" vertical="center"/>
    </xf>
    <xf numFmtId="1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Alignment="1">
      <alignment horizontal="right" vertical="center"/>
    </xf>
    <xf numFmtId="0" fontId="9" fillId="0" borderId="0" xfId="0" applyFont="1" applyAlignment="1"/>
    <xf numFmtId="0" fontId="15" fillId="0" borderId="4" xfId="0" applyFont="1" applyBorder="1" applyAlignment="1">
      <alignment horizontal="distributed" vertical="center" justifyLastLine="1"/>
    </xf>
    <xf numFmtId="0" fontId="15" fillId="0" borderId="1" xfId="0" applyFont="1" applyBorder="1" applyAlignment="1">
      <alignment horizontal="distributed" vertical="center" wrapText="1" justifyLastLine="1"/>
    </xf>
    <xf numFmtId="0" fontId="15" fillId="0" borderId="9" xfId="0" applyFont="1" applyBorder="1" applyAlignment="1">
      <alignment horizontal="distributed" vertical="center" justifyLastLine="1"/>
    </xf>
    <xf numFmtId="0" fontId="15" fillId="0" borderId="4" xfId="0" applyFont="1" applyBorder="1" applyAlignment="1">
      <alignment horizontal="distributed" vertical="center" wrapText="1" justifyLastLine="1"/>
    </xf>
    <xf numFmtId="0" fontId="19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2" xfId="0" applyFont="1" applyBorder="1" applyAlignment="1">
      <alignment horizontal="distributed" vertical="center" justifyLastLine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distributed" vertical="center" justifyLastLine="1"/>
    </xf>
    <xf numFmtId="0" fontId="15" fillId="0" borderId="6" xfId="0" applyFont="1" applyBorder="1" applyAlignment="1">
      <alignment horizontal="distributed" vertical="center" justifyLastLine="1"/>
    </xf>
    <xf numFmtId="179" fontId="15" fillId="0" borderId="11" xfId="0" applyNumberFormat="1" applyFont="1" applyBorder="1" applyAlignment="1">
      <alignment horizontal="center" vertical="center"/>
    </xf>
    <xf numFmtId="179" fontId="15" fillId="0" borderId="10" xfId="0" applyNumberFormat="1" applyFont="1" applyBorder="1" applyAlignment="1">
      <alignment horizontal="center" vertical="center"/>
    </xf>
    <xf numFmtId="179" fontId="15" fillId="0" borderId="13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egawa-hideki/Desktop/&#21069;&#24029;&#12288;&#12452;&#12531;&#12479;&#12540;&#12493;&#12483;&#12488;&#29992;&#12395;&#20316;&#26989;&#20013;3-04&#65306;&#32113;&#35336;&#26360;&#21407;&#31295;(&#21360;&#21047;&#12539;&#12493;&#12483;&#12488;&#29992;&#12398;&#21407;&#31295;)&#65288;&#22238;&#31572;&#12364;&#23626;&#12365;&#27425;&#31532;&#20316;&#25104;&#65289;/&#28168;&#12288;07&#31246;&#21209;&#12539;&#36001;&#25919;/7-14&#65374;30&#36001;&#2591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-21(廃止)"/>
      <sheetName val="済7-21（1）"/>
      <sheetName val="済7-21（2）"/>
      <sheetName val="済7-22(1)"/>
      <sheetName val="済7-22(2)"/>
      <sheetName val="済7-23"/>
      <sheetName val="済7-24"/>
      <sheetName val="7-27(廃止)"/>
      <sheetName val="済7-25"/>
      <sheetName val="済7-26"/>
      <sheetName val="済7-27"/>
      <sheetName val="済7-28"/>
    </sheetNames>
    <sheetDataSet>
      <sheetData sheetId="0"/>
      <sheetData sheetId="1"/>
      <sheetData sheetId="2"/>
      <sheetData sheetId="3"/>
      <sheetData sheetId="4">
        <row r="8">
          <cell r="C8">
            <v>1127240000</v>
          </cell>
          <cell r="D8">
            <v>1058491152</v>
          </cell>
        </row>
        <row r="11">
          <cell r="C11">
            <v>30820224000</v>
          </cell>
          <cell r="D11">
            <v>30119281410</v>
          </cell>
        </row>
        <row r="25">
          <cell r="C25">
            <v>8000</v>
          </cell>
          <cell r="D25">
            <v>4740</v>
          </cell>
        </row>
        <row r="28">
          <cell r="C28">
            <v>535928000</v>
          </cell>
          <cell r="D28">
            <v>477260694</v>
          </cell>
        </row>
        <row r="32">
          <cell r="C32">
            <v>408100000</v>
          </cell>
          <cell r="D32">
            <v>370690456</v>
          </cell>
        </row>
        <row r="37">
          <cell r="C37">
            <v>139293000</v>
          </cell>
          <cell r="D37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49"/>
  <sheetViews>
    <sheetView tabSelected="1" zoomScaleNormal="100" workbookViewId="0"/>
  </sheetViews>
  <sheetFormatPr defaultRowHeight="13.5" x14ac:dyDescent="0.15"/>
  <cols>
    <col min="1" max="1" width="18.875" style="1" customWidth="1"/>
    <col min="2" max="6" width="14.625" style="1" customWidth="1"/>
    <col min="7" max="7" width="18.875" style="1" customWidth="1"/>
    <col min="8" max="11" width="14.625" style="1" customWidth="1"/>
    <col min="12" max="12" width="9" style="1"/>
    <col min="13" max="14" width="12.25" style="1" customWidth="1"/>
    <col min="15" max="16384" width="9" style="1"/>
  </cols>
  <sheetData>
    <row r="1" spans="1:14" ht="19.5" customHeight="1" x14ac:dyDescent="0.15">
      <c r="A1" s="59" t="s">
        <v>44</v>
      </c>
      <c r="G1" s="59"/>
    </row>
    <row r="2" spans="1:14" s="40" customFormat="1" ht="18" customHeight="1" x14ac:dyDescent="0.15">
      <c r="A2" s="40" t="s">
        <v>43</v>
      </c>
      <c r="C2" s="58"/>
    </row>
    <row r="3" spans="1:14" s="17" customFormat="1" ht="13.5" customHeight="1" thickBot="1" x14ac:dyDescent="0.2">
      <c r="A3" s="25" t="s">
        <v>38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4" s="17" customFormat="1" ht="15" customHeight="1" thickTop="1" x14ac:dyDescent="0.15">
      <c r="A4" s="64" t="s">
        <v>35</v>
      </c>
      <c r="B4" s="66" t="s">
        <v>37</v>
      </c>
      <c r="C4" s="67"/>
      <c r="D4" s="68"/>
      <c r="E4" s="66" t="s">
        <v>36</v>
      </c>
      <c r="F4" s="67"/>
      <c r="G4" s="64" t="s">
        <v>35</v>
      </c>
      <c r="H4" s="38" t="str">
        <f>E4</f>
        <v>令和元年度</v>
      </c>
      <c r="I4" s="66" t="s">
        <v>34</v>
      </c>
      <c r="J4" s="67"/>
      <c r="K4" s="67"/>
    </row>
    <row r="5" spans="1:14" s="17" customFormat="1" ht="23.25" customHeight="1" x14ac:dyDescent="0.15">
      <c r="A5" s="65"/>
      <c r="B5" s="33" t="s">
        <v>33</v>
      </c>
      <c r="C5" s="37" t="s">
        <v>32</v>
      </c>
      <c r="D5" s="36" t="s">
        <v>14</v>
      </c>
      <c r="E5" s="55" t="s">
        <v>33</v>
      </c>
      <c r="F5" s="57" t="s">
        <v>32</v>
      </c>
      <c r="G5" s="65"/>
      <c r="H5" s="56" t="s">
        <v>14</v>
      </c>
      <c r="I5" s="55" t="s">
        <v>33</v>
      </c>
      <c r="J5" s="55" t="s">
        <v>32</v>
      </c>
      <c r="K5" s="54" t="s">
        <v>14</v>
      </c>
    </row>
    <row r="6" spans="1:14" s="53" customFormat="1" ht="18" customHeight="1" x14ac:dyDescent="0.15">
      <c r="A6" s="30" t="s">
        <v>28</v>
      </c>
      <c r="B6" s="29">
        <v>28497000</v>
      </c>
      <c r="C6" s="29">
        <v>28497000</v>
      </c>
      <c r="D6" s="29">
        <v>28496451</v>
      </c>
      <c r="E6" s="29">
        <v>28419000</v>
      </c>
      <c r="F6" s="28">
        <v>28419000</v>
      </c>
      <c r="G6" s="30" t="s">
        <v>28</v>
      </c>
      <c r="H6" s="28">
        <v>28418805</v>
      </c>
      <c r="I6" s="29">
        <v>4289514000</v>
      </c>
      <c r="J6" s="28">
        <v>4289514000</v>
      </c>
      <c r="K6" s="28">
        <v>4289513141</v>
      </c>
    </row>
    <row r="7" spans="1:14" s="17" customFormat="1" ht="18" customHeight="1" x14ac:dyDescent="0.15">
      <c r="A7" s="27" t="s">
        <v>42</v>
      </c>
      <c r="B7" s="51" t="s">
        <v>29</v>
      </c>
      <c r="C7" s="52" t="s">
        <v>29</v>
      </c>
      <c r="D7" s="50" t="s">
        <v>29</v>
      </c>
      <c r="E7" s="51" t="s">
        <v>29</v>
      </c>
      <c r="F7" s="50" t="s">
        <v>29</v>
      </c>
      <c r="G7" s="27" t="s">
        <v>42</v>
      </c>
      <c r="H7" s="50" t="s">
        <v>29</v>
      </c>
      <c r="I7" s="49">
        <v>4286718000</v>
      </c>
      <c r="J7" s="48">
        <v>4286718000</v>
      </c>
      <c r="K7" s="48">
        <v>4286717850</v>
      </c>
    </row>
    <row r="8" spans="1:14" s="17" customFormat="1" ht="18" customHeight="1" x14ac:dyDescent="0.15">
      <c r="A8" s="24" t="s">
        <v>41</v>
      </c>
      <c r="B8" s="47">
        <v>28497000</v>
      </c>
      <c r="C8" s="47">
        <v>28497000</v>
      </c>
      <c r="D8" s="47">
        <v>28496451</v>
      </c>
      <c r="E8" s="47">
        <v>28419000</v>
      </c>
      <c r="F8" s="46">
        <v>28419000</v>
      </c>
      <c r="G8" s="24" t="s">
        <v>40</v>
      </c>
      <c r="H8" s="46">
        <v>28418805</v>
      </c>
      <c r="I8" s="47">
        <v>2796000</v>
      </c>
      <c r="J8" s="46">
        <v>2796000</v>
      </c>
      <c r="K8" s="46">
        <v>2795291</v>
      </c>
    </row>
    <row r="9" spans="1:14" s="43" customFormat="1" ht="18" customHeight="1" x14ac:dyDescent="0.15">
      <c r="A9" s="45"/>
      <c r="B9" s="39"/>
      <c r="C9" s="25"/>
      <c r="D9" s="44"/>
      <c r="E9" s="44"/>
      <c r="G9" s="45"/>
      <c r="I9" s="44"/>
    </row>
    <row r="10" spans="1:14" ht="0.75" customHeight="1" x14ac:dyDescent="0.15">
      <c r="A10" s="42"/>
      <c r="B10" s="5"/>
      <c r="G10" s="42"/>
    </row>
    <row r="11" spans="1:14" s="40" customFormat="1" ht="17.25" customHeight="1" x14ac:dyDescent="0.15">
      <c r="A11" s="40" t="s">
        <v>39</v>
      </c>
      <c r="B11" s="41"/>
    </row>
    <row r="12" spans="1:14" s="25" customFormat="1" ht="16.5" customHeight="1" thickBot="1" x14ac:dyDescent="0.2">
      <c r="A12" s="25" t="s">
        <v>38</v>
      </c>
      <c r="B12" s="39"/>
    </row>
    <row r="13" spans="1:14" s="17" customFormat="1" ht="15" customHeight="1" thickTop="1" x14ac:dyDescent="0.15">
      <c r="A13" s="64" t="s">
        <v>35</v>
      </c>
      <c r="B13" s="66" t="s">
        <v>37</v>
      </c>
      <c r="C13" s="67"/>
      <c r="D13" s="68"/>
      <c r="E13" s="66" t="s">
        <v>36</v>
      </c>
      <c r="F13" s="67"/>
      <c r="G13" s="64" t="s">
        <v>35</v>
      </c>
      <c r="H13" s="38" t="str">
        <f>E13</f>
        <v>令和元年度</v>
      </c>
      <c r="I13" s="66" t="s">
        <v>34</v>
      </c>
      <c r="J13" s="67"/>
      <c r="K13" s="67"/>
    </row>
    <row r="14" spans="1:14" s="17" customFormat="1" ht="23.25" customHeight="1" x14ac:dyDescent="0.15">
      <c r="A14" s="65"/>
      <c r="B14" s="33" t="s">
        <v>33</v>
      </c>
      <c r="C14" s="37" t="s">
        <v>32</v>
      </c>
      <c r="D14" s="36" t="s">
        <v>14</v>
      </c>
      <c r="E14" s="33" t="s">
        <v>33</v>
      </c>
      <c r="F14" s="35" t="s">
        <v>32</v>
      </c>
      <c r="G14" s="65"/>
      <c r="H14" s="34" t="s">
        <v>14</v>
      </c>
      <c r="I14" s="33" t="s">
        <v>33</v>
      </c>
      <c r="J14" s="32" t="s">
        <v>32</v>
      </c>
      <c r="K14" s="31" t="s">
        <v>14</v>
      </c>
      <c r="M14" s="25"/>
      <c r="N14" s="25"/>
    </row>
    <row r="15" spans="1:14" s="25" customFormat="1" ht="18" customHeight="1" x14ac:dyDescent="0.15">
      <c r="A15" s="30" t="s">
        <v>28</v>
      </c>
      <c r="B15" s="29">
        <v>28497000</v>
      </c>
      <c r="C15" s="28">
        <v>28497000</v>
      </c>
      <c r="D15" s="28">
        <v>28496451</v>
      </c>
      <c r="E15" s="29">
        <v>28419000</v>
      </c>
      <c r="F15" s="28">
        <v>28419000</v>
      </c>
      <c r="G15" s="30" t="s">
        <v>28</v>
      </c>
      <c r="H15" s="28">
        <v>28418805</v>
      </c>
      <c r="I15" s="29">
        <v>4289514000</v>
      </c>
      <c r="J15" s="28">
        <v>4289514000</v>
      </c>
      <c r="K15" s="28">
        <v>4289513141</v>
      </c>
    </row>
    <row r="16" spans="1:14" s="25" customFormat="1" ht="18" customHeight="1" x14ac:dyDescent="0.15">
      <c r="A16" s="27" t="s">
        <v>31</v>
      </c>
      <c r="B16" s="26">
        <v>28497000</v>
      </c>
      <c r="C16" s="26">
        <v>28497000</v>
      </c>
      <c r="D16" s="26">
        <v>28496451</v>
      </c>
      <c r="E16" s="26">
        <v>28419000</v>
      </c>
      <c r="F16" s="26">
        <v>28419000</v>
      </c>
      <c r="G16" s="27" t="s">
        <v>31</v>
      </c>
      <c r="H16" s="26">
        <v>28418805</v>
      </c>
      <c r="I16" s="26">
        <v>4288796000</v>
      </c>
      <c r="J16" s="26">
        <v>4288796000</v>
      </c>
      <c r="K16" s="26">
        <v>4288795291</v>
      </c>
      <c r="M16" s="22"/>
      <c r="N16" s="22"/>
    </row>
    <row r="17" spans="1:14" s="22" customFormat="1" ht="18" customHeight="1" x14ac:dyDescent="0.15">
      <c r="A17" s="24" t="s">
        <v>30</v>
      </c>
      <c r="B17" s="23" t="s">
        <v>29</v>
      </c>
      <c r="C17" s="23" t="s">
        <v>29</v>
      </c>
      <c r="D17" s="23" t="s">
        <v>29</v>
      </c>
      <c r="E17" s="23" t="s">
        <v>29</v>
      </c>
      <c r="F17" s="23" t="s">
        <v>29</v>
      </c>
      <c r="G17" s="24" t="s">
        <v>30</v>
      </c>
      <c r="H17" s="23" t="s">
        <v>29</v>
      </c>
      <c r="I17" s="23">
        <v>718000</v>
      </c>
      <c r="J17" s="23">
        <v>718000</v>
      </c>
      <c r="K17" s="23">
        <v>717850</v>
      </c>
      <c r="M17" s="1"/>
      <c r="N17" s="1"/>
    </row>
    <row r="18" spans="1:14" ht="24.95" hidden="1" customHeight="1" thickTop="1" x14ac:dyDescent="0.15">
      <c r="A18" s="60" t="s">
        <v>16</v>
      </c>
      <c r="B18" s="5"/>
      <c r="G18" s="60" t="s">
        <v>16</v>
      </c>
    </row>
    <row r="19" spans="1:14" ht="15.95" hidden="1" customHeight="1" x14ac:dyDescent="0.15">
      <c r="A19" s="61"/>
      <c r="B19" s="5"/>
      <c r="D19" s="21"/>
      <c r="G19" s="61"/>
    </row>
    <row r="20" spans="1:14" ht="15.95" hidden="1" customHeight="1" x14ac:dyDescent="0.15">
      <c r="A20" s="14" t="s">
        <v>28</v>
      </c>
      <c r="B20" s="5"/>
      <c r="C20" s="21"/>
      <c r="G20" s="14" t="s">
        <v>28</v>
      </c>
    </row>
    <row r="21" spans="1:14" ht="15.95" hidden="1" customHeight="1" x14ac:dyDescent="0.15">
      <c r="A21" s="10" t="s">
        <v>27</v>
      </c>
      <c r="B21" s="5"/>
      <c r="G21" s="10" t="s">
        <v>27</v>
      </c>
    </row>
    <row r="22" spans="1:14" ht="15.95" hidden="1" customHeight="1" x14ac:dyDescent="0.15">
      <c r="A22" s="10" t="s">
        <v>26</v>
      </c>
      <c r="B22" s="5"/>
      <c r="G22" s="10" t="s">
        <v>26</v>
      </c>
    </row>
    <row r="23" spans="1:14" ht="15.75" hidden="1" customHeight="1" x14ac:dyDescent="0.15">
      <c r="A23" s="10" t="s">
        <v>25</v>
      </c>
      <c r="B23" s="5"/>
      <c r="G23" s="10" t="s">
        <v>25</v>
      </c>
    </row>
    <row r="24" spans="1:14" ht="15.75" hidden="1" customHeight="1" x14ac:dyDescent="0.15">
      <c r="A24" s="10" t="s">
        <v>24</v>
      </c>
      <c r="B24" s="5"/>
      <c r="G24" s="10" t="s">
        <v>24</v>
      </c>
    </row>
    <row r="25" spans="1:14" ht="15.75" hidden="1" customHeight="1" x14ac:dyDescent="0.15">
      <c r="A25" s="10" t="s">
        <v>23</v>
      </c>
      <c r="B25" s="5"/>
      <c r="G25" s="10" t="s">
        <v>23</v>
      </c>
    </row>
    <row r="26" spans="1:14" ht="15.95" hidden="1" customHeight="1" x14ac:dyDescent="0.15">
      <c r="A26" s="10" t="s">
        <v>22</v>
      </c>
      <c r="B26" s="5"/>
      <c r="G26" s="10" t="s">
        <v>22</v>
      </c>
    </row>
    <row r="27" spans="1:14" ht="15.95" hidden="1" customHeight="1" x14ac:dyDescent="0.15">
      <c r="A27" s="10" t="s">
        <v>21</v>
      </c>
      <c r="B27" s="5"/>
      <c r="G27" s="10" t="s">
        <v>21</v>
      </c>
    </row>
    <row r="28" spans="1:14" ht="15.95" hidden="1" customHeight="1" x14ac:dyDescent="0.15">
      <c r="A28" s="10" t="s">
        <v>20</v>
      </c>
      <c r="B28" s="5"/>
      <c r="G28" s="10" t="s">
        <v>20</v>
      </c>
    </row>
    <row r="29" spans="1:14" ht="15.95" hidden="1" customHeight="1" x14ac:dyDescent="0.15">
      <c r="A29" s="10" t="s">
        <v>19</v>
      </c>
      <c r="B29" s="5"/>
      <c r="G29" s="10" t="s">
        <v>19</v>
      </c>
    </row>
    <row r="30" spans="1:14" ht="15.95" hidden="1" customHeight="1" x14ac:dyDescent="0.15">
      <c r="A30" s="7" t="s">
        <v>18</v>
      </c>
      <c r="B30" s="5"/>
      <c r="G30" s="7" t="s">
        <v>18</v>
      </c>
    </row>
    <row r="31" spans="1:14" ht="15.95" hidden="1" customHeight="1" x14ac:dyDescent="0.15">
      <c r="A31" s="20"/>
      <c r="B31" s="5"/>
      <c r="G31" s="20"/>
    </row>
    <row r="32" spans="1:14" ht="10.5" hidden="1" customHeight="1" thickBot="1" x14ac:dyDescent="0.2">
      <c r="B32" s="5"/>
      <c r="D32" s="19"/>
      <c r="E32" s="17"/>
      <c r="I32" s="17"/>
    </row>
    <row r="33" spans="1:10" ht="24.95" hidden="1" customHeight="1" thickTop="1" x14ac:dyDescent="0.15">
      <c r="A33" s="60" t="s">
        <v>16</v>
      </c>
      <c r="B33" s="5"/>
      <c r="C33" s="19"/>
      <c r="D33" s="18" t="s">
        <v>17</v>
      </c>
      <c r="E33" s="17"/>
      <c r="G33" s="60" t="s">
        <v>16</v>
      </c>
      <c r="I33" s="17"/>
    </row>
    <row r="34" spans="1:10" ht="15.95" hidden="1" customHeight="1" x14ac:dyDescent="0.15">
      <c r="A34" s="61"/>
      <c r="B34" s="5"/>
      <c r="C34" s="17"/>
      <c r="D34" s="16" t="s">
        <v>15</v>
      </c>
      <c r="E34" s="15" t="s">
        <v>14</v>
      </c>
      <c r="F34" s="5"/>
      <c r="G34" s="61"/>
      <c r="I34" s="15" t="s">
        <v>14</v>
      </c>
      <c r="J34" s="5"/>
    </row>
    <row r="35" spans="1:10" ht="15.95" hidden="1" customHeight="1" x14ac:dyDescent="0.15">
      <c r="A35" s="14" t="s">
        <v>12</v>
      </c>
      <c r="B35" s="5"/>
      <c r="C35" s="63" t="s">
        <v>13</v>
      </c>
      <c r="D35" s="13" t="e">
        <f>SUM(D36:D45)</f>
        <v>#REF!</v>
      </c>
      <c r="E35" s="13" t="e">
        <f>SUM(E36:E45)</f>
        <v>#REF!</v>
      </c>
      <c r="F35" s="11"/>
      <c r="G35" s="14" t="s">
        <v>12</v>
      </c>
      <c r="I35" s="13" t="e">
        <f>SUM(I36:I45)</f>
        <v>#REF!</v>
      </c>
      <c r="J35" s="11"/>
    </row>
    <row r="36" spans="1:10" ht="15.95" hidden="1" customHeight="1" x14ac:dyDescent="0.15">
      <c r="A36" s="10" t="s">
        <v>11</v>
      </c>
      <c r="B36" s="5"/>
      <c r="C36" s="63"/>
      <c r="D36" s="9">
        <f>'[1]済7-22(2)'!C8</f>
        <v>1127240000</v>
      </c>
      <c r="E36" s="9">
        <f>'[1]済7-22(2)'!D8</f>
        <v>1058491152</v>
      </c>
      <c r="F36" s="11"/>
      <c r="G36" s="10" t="s">
        <v>11</v>
      </c>
      <c r="I36" s="9">
        <f>'[1]済7-22(2)'!G8</f>
        <v>0</v>
      </c>
      <c r="J36" s="11"/>
    </row>
    <row r="37" spans="1:10" ht="15.95" hidden="1" customHeight="1" x14ac:dyDescent="0.15">
      <c r="A37" s="10" t="s">
        <v>10</v>
      </c>
      <c r="B37" s="5"/>
      <c r="C37" s="63"/>
      <c r="D37" s="9">
        <f>'[1]済7-22(2)'!C11</f>
        <v>30820224000</v>
      </c>
      <c r="E37" s="9">
        <f>'[1]済7-22(2)'!D11</f>
        <v>30119281410</v>
      </c>
      <c r="F37" s="11"/>
      <c r="G37" s="10" t="s">
        <v>10</v>
      </c>
      <c r="I37" s="9">
        <f>'[1]済7-22(2)'!G11</f>
        <v>0</v>
      </c>
      <c r="J37" s="11"/>
    </row>
    <row r="38" spans="1:10" ht="15.95" hidden="1" customHeight="1" x14ac:dyDescent="0.15">
      <c r="A38" s="10" t="s">
        <v>9</v>
      </c>
      <c r="B38" s="5"/>
      <c r="C38" s="12"/>
      <c r="D38" s="9" t="e">
        <f>'[1]済7-22(2)'!#REF!</f>
        <v>#REF!</v>
      </c>
      <c r="E38" s="9" t="e">
        <f>'[1]済7-22(2)'!#REF!</f>
        <v>#REF!</v>
      </c>
      <c r="F38" s="11"/>
      <c r="G38" s="10" t="s">
        <v>9</v>
      </c>
      <c r="I38" s="9" t="e">
        <f>'[1]済7-22(2)'!#REF!</f>
        <v>#REF!</v>
      </c>
      <c r="J38" s="11"/>
    </row>
    <row r="39" spans="1:10" ht="15.95" hidden="1" customHeight="1" x14ac:dyDescent="0.15">
      <c r="A39" s="10" t="s">
        <v>8</v>
      </c>
      <c r="B39" s="5"/>
      <c r="C39" s="12"/>
      <c r="D39" s="9" t="e">
        <f>'[1]済7-22(2)'!#REF!</f>
        <v>#REF!</v>
      </c>
      <c r="E39" s="9" t="e">
        <f>'[1]済7-22(2)'!#REF!</f>
        <v>#REF!</v>
      </c>
      <c r="F39" s="11"/>
      <c r="G39" s="10" t="s">
        <v>8</v>
      </c>
      <c r="I39" s="9" t="e">
        <f>'[1]済7-22(2)'!#REF!</f>
        <v>#REF!</v>
      </c>
      <c r="J39" s="11"/>
    </row>
    <row r="40" spans="1:10" ht="15.95" hidden="1" customHeight="1" x14ac:dyDescent="0.15">
      <c r="A40" s="10" t="s">
        <v>7</v>
      </c>
      <c r="B40" s="5"/>
      <c r="C40" s="12"/>
      <c r="D40" s="9" t="e">
        <f>'[1]済7-22(2)'!#REF!</f>
        <v>#REF!</v>
      </c>
      <c r="E40" s="9" t="e">
        <f>'[1]済7-22(2)'!#REF!</f>
        <v>#REF!</v>
      </c>
      <c r="F40" s="11"/>
      <c r="G40" s="10" t="s">
        <v>7</v>
      </c>
      <c r="I40" s="9" t="e">
        <f>'[1]済7-22(2)'!#REF!</f>
        <v>#REF!</v>
      </c>
      <c r="J40" s="11"/>
    </row>
    <row r="41" spans="1:10" ht="15.95" hidden="1" customHeight="1" x14ac:dyDescent="0.15">
      <c r="A41" s="10" t="s">
        <v>5</v>
      </c>
      <c r="B41" s="5"/>
      <c r="C41" s="62" t="s">
        <v>6</v>
      </c>
      <c r="D41" s="9" t="e">
        <f>'[1]済7-22(2)'!#REF!</f>
        <v>#REF!</v>
      </c>
      <c r="E41" s="9" t="e">
        <f>'[1]済7-22(2)'!#REF!</f>
        <v>#REF!</v>
      </c>
      <c r="F41" s="11"/>
      <c r="G41" s="10" t="s">
        <v>5</v>
      </c>
      <c r="I41" s="9" t="e">
        <f>'[1]済7-22(2)'!#REF!</f>
        <v>#REF!</v>
      </c>
      <c r="J41" s="11"/>
    </row>
    <row r="42" spans="1:10" ht="15.95" hidden="1" customHeight="1" x14ac:dyDescent="0.15">
      <c r="A42" s="10" t="s">
        <v>4</v>
      </c>
      <c r="B42" s="5"/>
      <c r="C42" s="62"/>
      <c r="D42" s="9">
        <f>'[1]済7-22(2)'!C25</f>
        <v>8000</v>
      </c>
      <c r="E42" s="9">
        <f>'[1]済7-22(2)'!D25</f>
        <v>4740</v>
      </c>
      <c r="F42" s="11"/>
      <c r="G42" s="10" t="s">
        <v>4</v>
      </c>
      <c r="I42" s="9">
        <f>'[1]済7-22(2)'!G25</f>
        <v>0</v>
      </c>
      <c r="J42" s="11"/>
    </row>
    <row r="43" spans="1:10" ht="15.95" hidden="1" customHeight="1" x14ac:dyDescent="0.15">
      <c r="A43" s="10" t="s">
        <v>3</v>
      </c>
      <c r="B43" s="5"/>
      <c r="C43" s="62"/>
      <c r="D43" s="9">
        <f>'[1]済7-22(2)'!C28</f>
        <v>535928000</v>
      </c>
      <c r="E43" s="9">
        <f>'[1]済7-22(2)'!D28</f>
        <v>477260694</v>
      </c>
      <c r="F43" s="11"/>
      <c r="G43" s="10" t="s">
        <v>3</v>
      </c>
      <c r="I43" s="9">
        <f>'[1]済7-22(2)'!G28</f>
        <v>0</v>
      </c>
      <c r="J43" s="11"/>
    </row>
    <row r="44" spans="1:10" ht="15.95" hidden="1" customHeight="1" x14ac:dyDescent="0.15">
      <c r="A44" s="10" t="s">
        <v>2</v>
      </c>
      <c r="B44" s="5"/>
      <c r="C44" s="62"/>
      <c r="D44" s="9">
        <f>'[1]済7-22(2)'!C32</f>
        <v>408100000</v>
      </c>
      <c r="E44" s="9">
        <f>'[1]済7-22(2)'!D32</f>
        <v>370690456</v>
      </c>
      <c r="F44" s="8"/>
      <c r="G44" s="10" t="s">
        <v>2</v>
      </c>
      <c r="I44" s="9">
        <f>'[1]済7-22(2)'!G32</f>
        <v>0</v>
      </c>
      <c r="J44" s="8"/>
    </row>
    <row r="45" spans="1:10" ht="15.95" hidden="1" customHeight="1" x14ac:dyDescent="0.15">
      <c r="A45" s="7" t="s">
        <v>1</v>
      </c>
      <c r="B45" s="5"/>
      <c r="C45" s="62"/>
      <c r="D45" s="6">
        <f>'[1]済7-22(2)'!C37</f>
        <v>139293000</v>
      </c>
      <c r="E45" s="6" t="str">
        <f>'[1]済7-22(2)'!D37</f>
        <v>-</v>
      </c>
      <c r="F45" s="5"/>
      <c r="G45" s="7" t="s">
        <v>1</v>
      </c>
      <c r="I45" s="6">
        <f>'[1]済7-22(2)'!G37</f>
        <v>0</v>
      </c>
      <c r="J45" s="5"/>
    </row>
    <row r="46" spans="1:10" ht="5.25" hidden="1" customHeight="1" x14ac:dyDescent="0.15">
      <c r="A46" s="4"/>
      <c r="C46" s="62"/>
      <c r="G46" s="4"/>
    </row>
    <row r="47" spans="1:10" hidden="1" x14ac:dyDescent="0.15"/>
    <row r="48" spans="1:10" s="2" customFormat="1" ht="3" customHeight="1" x14ac:dyDescent="0.15">
      <c r="H48" s="3"/>
    </row>
    <row r="49" spans="1:1" x14ac:dyDescent="0.15">
      <c r="A49" s="2" t="s">
        <v>0</v>
      </c>
    </row>
  </sheetData>
  <mergeCells count="16">
    <mergeCell ref="I4:K4"/>
    <mergeCell ref="I13:K13"/>
    <mergeCell ref="E4:F4"/>
    <mergeCell ref="E13:F13"/>
    <mergeCell ref="G4:G5"/>
    <mergeCell ref="G13:G14"/>
    <mergeCell ref="A4:A5"/>
    <mergeCell ref="A18:A19"/>
    <mergeCell ref="A13:A14"/>
    <mergeCell ref="B4:D4"/>
    <mergeCell ref="B13:D13"/>
    <mergeCell ref="G18:G19"/>
    <mergeCell ref="G33:G34"/>
    <mergeCell ref="A33:A34"/>
    <mergeCell ref="C41:C46"/>
    <mergeCell ref="C35:C37"/>
  </mergeCells>
  <phoneticPr fontId="2"/>
  <pageMargins left="0.78700000000000003" right="0.78700000000000003" top="0.98399999999999999" bottom="0.98399999999999999" header="0.51200000000000001" footer="0.51200000000000001"/>
  <pageSetup paperSize="9" scale="97" orientation="portrait" r:id="rId1"/>
  <headerFooter alignWithMargins="0"/>
  <colBreaks count="1" manualBreakCount="1">
    <brk id="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7-20</vt:lpstr>
      <vt:lpstr>'7-20'!Print_Area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2022-02-22T00:00:24Z</dcterms:created>
  <dcterms:modified xsi:type="dcterms:W3CDTF">2022-02-24T00:36:09Z</dcterms:modified>
</cp:coreProperties>
</file>