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7　税務・財政\"/>
    </mc:Choice>
  </mc:AlternateContent>
  <bookViews>
    <workbookView xWindow="0" yWindow="0" windowWidth="20490" windowHeight="7530"/>
  </bookViews>
  <sheets>
    <sheet name="7-22(1)" sheetId="1" r:id="rId1"/>
    <sheet name="7-22(2)" sheetId="2" r:id="rId2"/>
  </sheets>
  <definedNames>
    <definedName name="_xlnm.Print_Area" localSheetId="0">'7-22(1)'!$A$1:$F$33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 s="1"/>
  <c r="D5" i="2"/>
  <c r="F5" i="2"/>
  <c r="E7" i="2"/>
  <c r="E8" i="2"/>
  <c r="E10" i="2"/>
  <c r="E11" i="2"/>
  <c r="E12" i="2"/>
  <c r="E14" i="2"/>
  <c r="E15" i="2"/>
  <c r="E16" i="2"/>
  <c r="E17" i="2"/>
  <c r="E19" i="2"/>
  <c r="E20" i="2"/>
  <c r="E21" i="2"/>
  <c r="E22" i="2"/>
  <c r="E24" i="2"/>
  <c r="E25" i="2"/>
  <c r="E27" i="2"/>
  <c r="E28" i="2"/>
  <c r="E29" i="2"/>
  <c r="E31" i="2"/>
  <c r="E32" i="2"/>
  <c r="C6" i="1"/>
  <c r="D6" i="1"/>
  <c r="E6" i="1" s="1"/>
  <c r="F6" i="1"/>
  <c r="E8" i="1"/>
  <c r="E9" i="1"/>
  <c r="E14" i="1"/>
  <c r="E15" i="1"/>
  <c r="E17" i="1"/>
  <c r="E18" i="1"/>
  <c r="E20" i="1"/>
  <c r="E21" i="1"/>
  <c r="E23" i="1"/>
  <c r="E24" i="1"/>
  <c r="E26" i="1"/>
  <c r="E27" i="1"/>
  <c r="E29" i="1"/>
  <c r="E31" i="1"/>
  <c r="E32" i="1"/>
</calcChain>
</file>

<file path=xl/sharedStrings.xml><?xml version="1.0" encoding="utf-8"?>
<sst xmlns="http://schemas.openxmlformats.org/spreadsheetml/2006/main" count="74" uniqueCount="57">
  <si>
    <t>資料：会計管理室会計課「杉並区各会計歳入歳出決算書」、(1)政策経営部財政課「杉並区予算」</t>
    <rPh sb="0" eb="2">
      <t>シリョウ</t>
    </rPh>
    <rPh sb="3" eb="5">
      <t>カイケイ</t>
    </rPh>
    <rPh sb="5" eb="8">
      <t>カンリシツ</t>
    </rPh>
    <rPh sb="8" eb="11">
      <t>カイケイカ</t>
    </rPh>
    <rPh sb="12" eb="15">
      <t>スギナミク</t>
    </rPh>
    <rPh sb="15" eb="16">
      <t>カク</t>
    </rPh>
    <rPh sb="16" eb="18">
      <t>カイケイ</t>
    </rPh>
    <rPh sb="18" eb="20">
      <t>サイニュウ</t>
    </rPh>
    <rPh sb="20" eb="22">
      <t>サイシュツ</t>
    </rPh>
    <rPh sb="22" eb="24">
      <t>ケッサン</t>
    </rPh>
    <rPh sb="24" eb="25">
      <t>ショ</t>
    </rPh>
    <phoneticPr fontId="2"/>
  </si>
  <si>
    <t>国庫補助金</t>
    <rPh sb="0" eb="2">
      <t>コッコ</t>
    </rPh>
    <rPh sb="2" eb="5">
      <t>ホジョキン</t>
    </rPh>
    <phoneticPr fontId="2"/>
  </si>
  <si>
    <t>国庫支出金</t>
    <rPh sb="0" eb="2">
      <t>コッコ</t>
    </rPh>
    <rPh sb="2" eb="5">
      <t>シシュツキン</t>
    </rPh>
    <phoneticPr fontId="2"/>
  </si>
  <si>
    <t>雑入</t>
    <rPh sb="0" eb="1">
      <t>ザツ</t>
    </rPh>
    <rPh sb="1" eb="2">
      <t>ニュウ</t>
    </rPh>
    <phoneticPr fontId="2"/>
  </si>
  <si>
    <t>△　1 000</t>
    <phoneticPr fontId="2"/>
  </si>
  <si>
    <t>-</t>
    <phoneticPr fontId="2"/>
  </si>
  <si>
    <t>預金利子</t>
    <rPh sb="0" eb="2">
      <t>ヨキン</t>
    </rPh>
    <rPh sb="2" eb="4">
      <t>リシ</t>
    </rPh>
    <phoneticPr fontId="2"/>
  </si>
  <si>
    <t>延滞金、加算金及び過料</t>
    <rPh sb="0" eb="2">
      <t>エンタイ</t>
    </rPh>
    <rPh sb="2" eb="3">
      <t>キン</t>
    </rPh>
    <rPh sb="4" eb="7">
      <t>カサンキン</t>
    </rPh>
    <rPh sb="7" eb="8">
      <t>オヨ</t>
    </rPh>
    <rPh sb="9" eb="11">
      <t>カリョウ</t>
    </rPh>
    <phoneticPr fontId="2"/>
  </si>
  <si>
    <t>諸収入</t>
    <rPh sb="0" eb="1">
      <t>ショ</t>
    </rPh>
    <rPh sb="1" eb="3">
      <t>シュウニュウ</t>
    </rPh>
    <phoneticPr fontId="2"/>
  </si>
  <si>
    <t>繰越金</t>
    <rPh sb="0" eb="2">
      <t>クリコシ</t>
    </rPh>
    <rPh sb="2" eb="3">
      <t>キン</t>
    </rPh>
    <phoneticPr fontId="2"/>
  </si>
  <si>
    <t>一般会計繰入金</t>
    <rPh sb="0" eb="2">
      <t>イッパン</t>
    </rPh>
    <rPh sb="2" eb="4">
      <t>カイケイ</t>
    </rPh>
    <rPh sb="4" eb="6">
      <t>クリイレ</t>
    </rPh>
    <rPh sb="6" eb="7">
      <t>キン</t>
    </rPh>
    <phoneticPr fontId="2"/>
  </si>
  <si>
    <t>繰入金</t>
    <rPh sb="0" eb="2">
      <t>クリイレ</t>
    </rPh>
    <rPh sb="2" eb="3">
      <t>キン</t>
    </rPh>
    <phoneticPr fontId="2"/>
  </si>
  <si>
    <t>都補助金</t>
    <rPh sb="0" eb="1">
      <t>ト</t>
    </rPh>
    <rPh sb="1" eb="4">
      <t>ホジョキン</t>
    </rPh>
    <phoneticPr fontId="2"/>
  </si>
  <si>
    <t>都支出金</t>
    <rPh sb="0" eb="1">
      <t>ト</t>
    </rPh>
    <rPh sb="1" eb="4">
      <t>シシュツキン</t>
    </rPh>
    <phoneticPr fontId="2"/>
  </si>
  <si>
    <t>手数料</t>
    <rPh sb="0" eb="3">
      <t>テスウリョウ</t>
    </rPh>
    <phoneticPr fontId="2"/>
  </si>
  <si>
    <t>使用料及び手数料</t>
    <rPh sb="0" eb="3">
      <t>シヨウリョウ</t>
    </rPh>
    <rPh sb="3" eb="4">
      <t>オヨ</t>
    </rPh>
    <rPh sb="5" eb="8">
      <t>テスウリョウ</t>
    </rPh>
    <phoneticPr fontId="2"/>
  </si>
  <si>
    <t>一部負担金</t>
  </si>
  <si>
    <t>一部負担金</t>
    <rPh sb="0" eb="2">
      <t>イチブ</t>
    </rPh>
    <rPh sb="2" eb="5">
      <t>フタンキン</t>
    </rPh>
    <phoneticPr fontId="2"/>
  </si>
  <si>
    <t>国民健康保険料</t>
    <rPh sb="0" eb="2">
      <t>コクミン</t>
    </rPh>
    <rPh sb="2" eb="4">
      <t>ケンコウ</t>
    </rPh>
    <rPh sb="4" eb="7">
      <t>ホケンリョウ</t>
    </rPh>
    <phoneticPr fontId="2"/>
  </si>
  <si>
    <t>総額</t>
    <rPh sb="0" eb="2">
      <t>ソウガク</t>
    </rPh>
    <phoneticPr fontId="2"/>
  </si>
  <si>
    <t>当初予算額(1)</t>
    <rPh sb="0" eb="2">
      <t>トウショ</t>
    </rPh>
    <rPh sb="2" eb="4">
      <t>ヨサン</t>
    </rPh>
    <rPh sb="4" eb="5">
      <t>ガク</t>
    </rPh>
    <phoneticPr fontId="2"/>
  </si>
  <si>
    <t>差　　額</t>
    <rPh sb="0" eb="1">
      <t>サ</t>
    </rPh>
    <rPh sb="3" eb="4">
      <t>ガク</t>
    </rPh>
    <phoneticPr fontId="2"/>
  </si>
  <si>
    <t>収入済額</t>
    <rPh sb="0" eb="2">
      <t>シュウニュウ</t>
    </rPh>
    <rPh sb="2" eb="3">
      <t>スミ</t>
    </rPh>
    <rPh sb="3" eb="4">
      <t>ガク</t>
    </rPh>
    <phoneticPr fontId="2"/>
  </si>
  <si>
    <t>予算現額</t>
    <rPh sb="0" eb="2">
      <t>ヨサン</t>
    </rPh>
    <rPh sb="2" eb="3">
      <t>ゲン</t>
    </rPh>
    <rPh sb="3" eb="4">
      <t>ガク</t>
    </rPh>
    <phoneticPr fontId="2"/>
  </si>
  <si>
    <t>令和3年度</t>
    <rPh sb="0" eb="2">
      <t>レイワ</t>
    </rPh>
    <rPh sb="3" eb="5">
      <t>ネンド</t>
    </rPh>
    <phoneticPr fontId="2"/>
  </si>
  <si>
    <t>令和2年度</t>
    <rPh sb="0" eb="2">
      <t>レイワ</t>
    </rPh>
    <rPh sb="3" eb="5">
      <t>ネンド</t>
    </rPh>
    <rPh sb="4" eb="5">
      <t>ド</t>
    </rPh>
    <phoneticPr fontId="2"/>
  </si>
  <si>
    <t>科目</t>
    <rPh sb="0" eb="2">
      <t>カモク</t>
    </rPh>
    <phoneticPr fontId="2"/>
  </si>
  <si>
    <t>（単位　円）</t>
    <rPh sb="1" eb="3">
      <t>タンイ</t>
    </rPh>
    <rPh sb="4" eb="5">
      <t>エン</t>
    </rPh>
    <phoneticPr fontId="2"/>
  </si>
  <si>
    <t>(1)　歳入</t>
    <rPh sb="4" eb="5">
      <t>トシ</t>
    </rPh>
    <rPh sb="5" eb="6">
      <t>イ</t>
    </rPh>
    <phoneticPr fontId="2"/>
  </si>
  <si>
    <t>7-22　国民健康保険事業会計令和２年度決算額及び令和３年度当初予算額　</t>
    <rPh sb="5" eb="7">
      <t>コクミン</t>
    </rPh>
    <rPh sb="7" eb="9">
      <t>ケンコウ</t>
    </rPh>
    <rPh sb="9" eb="11">
      <t>ホケン</t>
    </rPh>
    <rPh sb="11" eb="13">
      <t>ジギョウ</t>
    </rPh>
    <rPh sb="13" eb="15">
      <t>カイケイ</t>
    </rPh>
    <rPh sb="15" eb="17">
      <t>レイワ</t>
    </rPh>
    <rPh sb="18" eb="20">
      <t>ネンド</t>
    </rPh>
    <rPh sb="19" eb="20">
      <t>ド</t>
    </rPh>
    <rPh sb="20" eb="22">
      <t>ケッサン</t>
    </rPh>
    <rPh sb="22" eb="23">
      <t>ガク</t>
    </rPh>
    <rPh sb="23" eb="24">
      <t>オヨ</t>
    </rPh>
    <rPh sb="25" eb="27">
      <t>レイワ</t>
    </rPh>
    <rPh sb="28" eb="30">
      <t>ネンド</t>
    </rPh>
    <rPh sb="30" eb="32">
      <t>トウショ</t>
    </rPh>
    <rPh sb="32" eb="34">
      <t>ヨサン</t>
    </rPh>
    <rPh sb="34" eb="35">
      <t>ガク</t>
    </rPh>
    <phoneticPr fontId="2"/>
  </si>
  <si>
    <t>予備費</t>
    <rPh sb="0" eb="3">
      <t>ヨビヒ</t>
    </rPh>
    <phoneticPr fontId="2"/>
  </si>
  <si>
    <t>延滞金</t>
    <rPh sb="0" eb="2">
      <t>エンタイ</t>
    </rPh>
    <rPh sb="2" eb="3">
      <t>キン</t>
    </rPh>
    <phoneticPr fontId="2"/>
  </si>
  <si>
    <t>公債費</t>
    <rPh sb="0" eb="2">
      <t>コウサイ</t>
    </rPh>
    <rPh sb="2" eb="3">
      <t>ヒ</t>
    </rPh>
    <phoneticPr fontId="2"/>
  </si>
  <si>
    <t>償還金及び還付金</t>
    <rPh sb="0" eb="3">
      <t>ショウカンキン</t>
    </rPh>
    <rPh sb="3" eb="4">
      <t>オヨ</t>
    </rPh>
    <rPh sb="5" eb="8">
      <t>カンプキン</t>
    </rPh>
    <phoneticPr fontId="2"/>
  </si>
  <si>
    <t>諸支出金</t>
    <rPh sb="0" eb="1">
      <t>ショ</t>
    </rPh>
    <rPh sb="1" eb="3">
      <t>シシュツ</t>
    </rPh>
    <rPh sb="3" eb="4">
      <t>キン</t>
    </rPh>
    <phoneticPr fontId="2"/>
  </si>
  <si>
    <t>特定健康診査等事業費</t>
    <rPh sb="0" eb="2">
      <t>トクテイ</t>
    </rPh>
    <rPh sb="2" eb="4">
      <t>ケンコウ</t>
    </rPh>
    <rPh sb="4" eb="6">
      <t>シンサ</t>
    </rPh>
    <rPh sb="6" eb="7">
      <t>ナド</t>
    </rPh>
    <rPh sb="7" eb="10">
      <t>ジギョウヒ</t>
    </rPh>
    <phoneticPr fontId="2"/>
  </si>
  <si>
    <t>保健事業費</t>
  </si>
  <si>
    <t>保健事業費</t>
    <rPh sb="0" eb="2">
      <t>ホケン</t>
    </rPh>
    <rPh sb="2" eb="5">
      <t>ジギョウヒ</t>
    </rPh>
    <phoneticPr fontId="2"/>
  </si>
  <si>
    <t>共同事業拠出金</t>
  </si>
  <si>
    <t>共同事業拠出金</t>
    <rPh sb="0" eb="2">
      <t>キョウドウ</t>
    </rPh>
    <rPh sb="2" eb="4">
      <t>ジギョウ</t>
    </rPh>
    <rPh sb="4" eb="7">
      <t>キョシュツキン</t>
    </rPh>
    <phoneticPr fontId="2"/>
  </si>
  <si>
    <t>介護納付金分</t>
    <rPh sb="5" eb="6">
      <t>ブン</t>
    </rPh>
    <phoneticPr fontId="2"/>
  </si>
  <si>
    <t>後期高齢者支援金等分</t>
    <rPh sb="0" eb="2">
      <t>コウキ</t>
    </rPh>
    <rPh sb="2" eb="5">
      <t>コウレイシャ</t>
    </rPh>
    <rPh sb="5" eb="8">
      <t>シエンキン</t>
    </rPh>
    <rPh sb="8" eb="10">
      <t>トウブン</t>
    </rPh>
    <phoneticPr fontId="2"/>
  </si>
  <si>
    <t>医療給付費分</t>
    <rPh sb="0" eb="2">
      <t>イリョウ</t>
    </rPh>
    <rPh sb="2" eb="4">
      <t>キュウフ</t>
    </rPh>
    <rPh sb="4" eb="5">
      <t>ヒ</t>
    </rPh>
    <rPh sb="5" eb="6">
      <t>ブン</t>
    </rPh>
    <phoneticPr fontId="2"/>
  </si>
  <si>
    <t>国民健康保険事業費納付金</t>
    <rPh sb="0" eb="2">
      <t>コクミン</t>
    </rPh>
    <rPh sb="2" eb="4">
      <t>ケンコウ</t>
    </rPh>
    <rPh sb="4" eb="6">
      <t>ホケン</t>
    </rPh>
    <rPh sb="6" eb="8">
      <t>ジギョウ</t>
    </rPh>
    <rPh sb="8" eb="9">
      <t>ヒ</t>
    </rPh>
    <rPh sb="9" eb="12">
      <t>ノウフキン</t>
    </rPh>
    <phoneticPr fontId="2"/>
  </si>
  <si>
    <t>傷病手当金</t>
    <rPh sb="0" eb="1">
      <t>キズ</t>
    </rPh>
    <rPh sb="1" eb="2">
      <t>ヤマイ</t>
    </rPh>
    <rPh sb="2" eb="4">
      <t>テアテ</t>
    </rPh>
    <rPh sb="4" eb="5">
      <t>キン</t>
    </rPh>
    <phoneticPr fontId="2"/>
  </si>
  <si>
    <t>結核・精神医療給付金</t>
    <rPh sb="0" eb="2">
      <t>ケッカク</t>
    </rPh>
    <rPh sb="3" eb="5">
      <t>セイシン</t>
    </rPh>
    <rPh sb="5" eb="7">
      <t>イリョウ</t>
    </rPh>
    <rPh sb="7" eb="10">
      <t>キュウフキン</t>
    </rPh>
    <phoneticPr fontId="2"/>
  </si>
  <si>
    <t>葬祭費</t>
    <rPh sb="0" eb="2">
      <t>ソウサイ</t>
    </rPh>
    <rPh sb="2" eb="3">
      <t>ヒ</t>
    </rPh>
    <phoneticPr fontId="2"/>
  </si>
  <si>
    <t>出産育児諸費</t>
    <rPh sb="0" eb="2">
      <t>シュッサン</t>
    </rPh>
    <rPh sb="2" eb="4">
      <t>イクジ</t>
    </rPh>
    <rPh sb="4" eb="6">
      <t>ショヒ</t>
    </rPh>
    <phoneticPr fontId="2"/>
  </si>
  <si>
    <t>移送費</t>
    <rPh sb="0" eb="2">
      <t>イソウ</t>
    </rPh>
    <rPh sb="2" eb="3">
      <t>ヒ</t>
    </rPh>
    <phoneticPr fontId="2"/>
  </si>
  <si>
    <t>高額療養費</t>
    <rPh sb="0" eb="2">
      <t>コウガク</t>
    </rPh>
    <rPh sb="2" eb="5">
      <t>リョウヨウヒ</t>
    </rPh>
    <phoneticPr fontId="2"/>
  </si>
  <si>
    <t>療養諸費</t>
    <rPh sb="0" eb="2">
      <t>リョウヨウ</t>
    </rPh>
    <rPh sb="2" eb="4">
      <t>ショヒ</t>
    </rPh>
    <phoneticPr fontId="2"/>
  </si>
  <si>
    <t>保険給付費</t>
    <rPh sb="0" eb="2">
      <t>ホケン</t>
    </rPh>
    <rPh sb="2" eb="4">
      <t>キュウフ</t>
    </rPh>
    <rPh sb="4" eb="5">
      <t>ヒ</t>
    </rPh>
    <phoneticPr fontId="2"/>
  </si>
  <si>
    <t>総務管理費</t>
    <rPh sb="0" eb="2">
      <t>ソウム</t>
    </rPh>
    <rPh sb="2" eb="5">
      <t>カンリヒ</t>
    </rPh>
    <phoneticPr fontId="2"/>
  </si>
  <si>
    <t>総務費</t>
    <rPh sb="0" eb="3">
      <t>ソウムヒ</t>
    </rPh>
    <phoneticPr fontId="2"/>
  </si>
  <si>
    <t>支出済額</t>
    <rPh sb="0" eb="2">
      <t>シシュツ</t>
    </rPh>
    <rPh sb="2" eb="3">
      <t>スミ</t>
    </rPh>
    <rPh sb="3" eb="4">
      <t>ガク</t>
    </rPh>
    <phoneticPr fontId="2"/>
  </si>
  <si>
    <t>予算現額</t>
    <rPh sb="0" eb="2">
      <t>ヨサン</t>
    </rPh>
    <rPh sb="2" eb="3">
      <t>ウツツ</t>
    </rPh>
    <rPh sb="3" eb="4">
      <t>ガク</t>
    </rPh>
    <phoneticPr fontId="2"/>
  </si>
  <si>
    <t>(2)　歳出</t>
    <rPh sb="4" eb="5">
      <t>トシ</t>
    </rPh>
    <rPh sb="5" eb="6">
      <t>デ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</si>
</sst>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176" formatCode="###\ ###\ ###\ ##0"/>
    <numFmt numFmtId="177" formatCode="###\ ###\ ###\ ##0;&quot;△&quot;###\ ###\ ###\ ##0"/>
    <numFmt numFmtId="178" formatCode="###\ ###\ ###\ ##0;&quot;△&quot;\ ###\ ###\ ###\ ##0"/>
    <numFmt numFmtId="179" formatCode="###\ ###\ ###\ ##0;&quot;△&quot;\ \ \ ###\ ###\ ###\ ##0"/>
    <numFmt numFmtId="180" formatCode="###\ ###\ ###\ ##0;&quot;△&quot;\ \ ###\ ###\ ###\ ##0"/>
    <numFmt numFmtId="181" formatCode="###\ ###\ ###\ ##0;&quot;△&quot;\ \ \ \ \ \ \ ###\ ###\ ###\ ##0"/>
    <numFmt numFmtId="182" formatCode="&quot;平 成 &quot;#\ #&quot; 年 度&quot;"/>
    <numFmt numFmtId="183" formatCode="&quot;平  成  &quot;#\ \ #&quot;  年  度&quot;"/>
    <numFmt numFmtId="184" formatCode="###\ ###\ ###\ ###_ ;_ * \-#\ ##0_ ;_ * &quot;-&quot;_ ;_ @_ "/>
  </numFmts>
  <fonts count="15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4"/>
      <name val="ＭＳ Ｐ明朝"/>
      <family val="1"/>
      <charset val="128"/>
    </font>
    <font>
      <sz val="10.5"/>
      <color indexed="57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sz val="14"/>
      <name val="ＭＳ Ｐ明朝"/>
      <family val="1"/>
      <charset val="128"/>
    </font>
    <font>
      <sz val="13"/>
      <name val="ＭＳ Ｐ明朝"/>
      <family val="1"/>
      <charset val="128"/>
    </font>
    <font>
      <sz val="12"/>
      <name val="ＭＳ Ｐ明朝"/>
      <family val="1"/>
      <charset val="128"/>
    </font>
    <font>
      <sz val="11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distributed" vertical="center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76" fontId="7" fillId="0" borderId="0" xfId="0" applyNumberFormat="1" applyFont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176" fontId="5" fillId="0" borderId="0" xfId="0" applyNumberFormat="1" applyFont="1" applyFill="1" applyAlignment="1">
      <alignment horizontal="right" vertical="center"/>
    </xf>
    <xf numFmtId="178" fontId="5" fillId="0" borderId="0" xfId="0" applyNumberFormat="1" applyFon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distributed" vertical="center"/>
    </xf>
    <xf numFmtId="0" fontId="5" fillId="0" borderId="0" xfId="0" applyFont="1" applyAlignment="1">
      <alignment vertical="center"/>
    </xf>
    <xf numFmtId="176" fontId="5" fillId="0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176" fontId="7" fillId="0" borderId="0" xfId="0" applyNumberFormat="1" applyFont="1" applyFill="1" applyAlignment="1">
      <alignment horizontal="right" vertical="center"/>
    </xf>
    <xf numFmtId="179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81" fontId="5" fillId="0" borderId="0" xfId="0" applyNumberFormat="1" applyFont="1" applyAlignment="1">
      <alignment horizontal="right" vertical="center"/>
    </xf>
    <xf numFmtId="41" fontId="5" fillId="0" borderId="0" xfId="0" applyNumberFormat="1" applyFont="1" applyFill="1" applyBorder="1" applyAlignment="1">
      <alignment horizontal="right" vertical="center"/>
    </xf>
    <xf numFmtId="41" fontId="7" fillId="0" borderId="0" xfId="0" applyNumberFormat="1" applyFont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176" fontId="7" fillId="0" borderId="0" xfId="0" applyNumberFormat="1" applyFont="1" applyFill="1" applyBorder="1" applyAlignment="1">
      <alignment horizontal="right" vertical="center"/>
    </xf>
    <xf numFmtId="177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distributed" vertical="center"/>
    </xf>
    <xf numFmtId="0" fontId="7" fillId="0" borderId="0" xfId="0" applyFont="1" applyBorder="1" applyAlignment="1">
      <alignment horizontal="distributed" vertical="center"/>
    </xf>
    <xf numFmtId="177" fontId="7" fillId="0" borderId="0" xfId="0" applyNumberFormat="1" applyFont="1" applyFill="1" applyAlignment="1">
      <alignment horizontal="right" vertical="center"/>
    </xf>
    <xf numFmtId="0" fontId="5" fillId="0" borderId="6" xfId="0" applyFont="1" applyFill="1" applyBorder="1" applyAlignment="1">
      <alignment horizontal="distributed" vertical="center" justifyLastLine="1"/>
    </xf>
    <xf numFmtId="0" fontId="5" fillId="0" borderId="7" xfId="0" applyFont="1" applyFill="1" applyBorder="1" applyAlignment="1">
      <alignment horizontal="distributed" vertical="center" justifyLastLine="1"/>
    </xf>
    <xf numFmtId="0" fontId="10" fillId="0" borderId="0" xfId="0" applyFont="1" applyAlignment="1">
      <alignment vertical="center"/>
    </xf>
    <xf numFmtId="182" fontId="5" fillId="0" borderId="8" xfId="0" applyNumberFormat="1" applyFont="1" applyFill="1" applyBorder="1" applyAlignment="1">
      <alignment horizontal="center" vertical="center" justifyLastLine="1"/>
    </xf>
    <xf numFmtId="0" fontId="11" fillId="0" borderId="0" xfId="0" applyFont="1" applyAlignment="1">
      <alignment vertical="center" justifyLastLine="1"/>
    </xf>
    <xf numFmtId="0" fontId="12" fillId="0" borderId="0" xfId="0" applyFont="1" applyAlignment="1">
      <alignment vertical="center" justifyLastLine="1"/>
    </xf>
    <xf numFmtId="0" fontId="13" fillId="0" borderId="0" xfId="0" applyFont="1" applyAlignment="1">
      <alignment vertical="center" justifyLastLine="1"/>
    </xf>
    <xf numFmtId="0" fontId="14" fillId="0" borderId="0" xfId="0" applyFont="1" applyAlignment="1">
      <alignment vertical="center"/>
    </xf>
    <xf numFmtId="0" fontId="8" fillId="0" borderId="0" xfId="0" quotePrefix="1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76" fontId="3" fillId="0" borderId="0" xfId="0" applyNumberFormat="1" applyFont="1" applyFill="1" applyBorder="1" applyAlignment="1">
      <alignment horizontal="right" vertical="center"/>
    </xf>
    <xf numFmtId="41" fontId="3" fillId="0" borderId="0" xfId="0" applyNumberFormat="1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left" vertical="center"/>
    </xf>
    <xf numFmtId="184" fontId="5" fillId="0" borderId="1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distributed" vertical="center"/>
    </xf>
    <xf numFmtId="0" fontId="5" fillId="0" borderId="1" xfId="0" applyFont="1" applyFill="1" applyBorder="1" applyAlignment="1">
      <alignment horizontal="left" vertical="center"/>
    </xf>
    <xf numFmtId="184" fontId="5" fillId="0" borderId="0" xfId="0" applyNumberFormat="1" applyFont="1" applyFill="1" applyAlignment="1">
      <alignment horizontal="right" vertical="center"/>
    </xf>
    <xf numFmtId="184" fontId="7" fillId="0" borderId="0" xfId="0" applyNumberFormat="1" applyFont="1" applyFill="1" applyAlignment="1">
      <alignment horizontal="right" vertical="center"/>
    </xf>
    <xf numFmtId="184" fontId="5" fillId="0" borderId="0" xfId="0" applyNumberFormat="1" applyFont="1" applyFill="1" applyAlignment="1">
      <alignment horizontal="distributed" vertical="center"/>
    </xf>
    <xf numFmtId="0" fontId="5" fillId="0" borderId="3" xfId="0" applyFont="1" applyFill="1" applyBorder="1" applyAlignment="1">
      <alignment horizontal="distributed" vertical="center"/>
    </xf>
    <xf numFmtId="0" fontId="5" fillId="0" borderId="0" xfId="0" applyFont="1" applyFill="1" applyBorder="1" applyAlignment="1">
      <alignment horizontal="left" vertical="center"/>
    </xf>
    <xf numFmtId="177" fontId="5" fillId="0" borderId="0" xfId="0" applyNumberFormat="1" applyFont="1" applyFill="1" applyAlignment="1">
      <alignment horizontal="right" vertical="center"/>
    </xf>
    <xf numFmtId="184" fontId="5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7" fillId="0" borderId="3" xfId="0" applyFont="1" applyFill="1" applyBorder="1" applyAlignment="1">
      <alignment horizontal="distributed" vertical="center"/>
    </xf>
    <xf numFmtId="0" fontId="7" fillId="0" borderId="0" xfId="0" applyFont="1" applyFill="1" applyBorder="1" applyAlignment="1">
      <alignment horizontal="distributed" vertical="center"/>
    </xf>
    <xf numFmtId="0" fontId="5" fillId="0" borderId="12" xfId="0" applyFont="1" applyFill="1" applyBorder="1" applyAlignment="1">
      <alignment horizontal="distributed" vertical="center" justifyLastLine="1"/>
    </xf>
    <xf numFmtId="0" fontId="5" fillId="0" borderId="13" xfId="0" applyFont="1" applyFill="1" applyBorder="1" applyAlignment="1">
      <alignment horizontal="distributed" vertical="center" justifyLastLine="1"/>
    </xf>
    <xf numFmtId="0" fontId="5" fillId="0" borderId="0" xfId="0" applyFont="1" applyFill="1" applyAlignment="1">
      <alignment vertical="center"/>
    </xf>
    <xf numFmtId="0" fontId="11" fillId="0" borderId="0" xfId="0" applyFont="1" applyFill="1" applyAlignment="1">
      <alignment vertical="center" justifyLastLine="1"/>
    </xf>
    <xf numFmtId="0" fontId="12" fillId="0" borderId="0" xfId="0" applyFont="1" applyFill="1" applyAlignment="1">
      <alignment vertical="center" justifyLastLine="1"/>
    </xf>
    <xf numFmtId="0" fontId="13" fillId="0" borderId="0" xfId="0" applyFont="1" applyFill="1" applyAlignment="1">
      <alignment vertical="center" justifyLastLine="1"/>
    </xf>
    <xf numFmtId="0" fontId="7" fillId="0" borderId="0" xfId="0" applyFont="1" applyAlignment="1">
      <alignment horizontal="distributed" vertical="center"/>
    </xf>
    <xf numFmtId="0" fontId="7" fillId="0" borderId="3" xfId="0" applyFont="1" applyBorder="1" applyAlignment="1">
      <alignment horizontal="distributed" vertical="center"/>
    </xf>
    <xf numFmtId="0" fontId="5" fillId="0" borderId="11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distributed" vertical="center" justifyLastLine="1"/>
    </xf>
    <xf numFmtId="0" fontId="5" fillId="0" borderId="1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183" fontId="5" fillId="0" borderId="8" xfId="0" applyNumberFormat="1" applyFont="1" applyBorder="1" applyAlignment="1">
      <alignment horizontal="center" vertical="center"/>
    </xf>
    <xf numFmtId="183" fontId="5" fillId="0" borderId="9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distributed" vertical="center"/>
    </xf>
    <xf numFmtId="0" fontId="7" fillId="0" borderId="4" xfId="0" applyFont="1" applyBorder="1" applyAlignment="1">
      <alignment horizontal="distributed" vertical="center"/>
    </xf>
    <xf numFmtId="0" fontId="7" fillId="0" borderId="5" xfId="0" applyFont="1" applyFill="1" applyBorder="1" applyAlignment="1">
      <alignment horizontal="distributed" vertical="center"/>
    </xf>
    <xf numFmtId="0" fontId="7" fillId="0" borderId="4" xfId="0" applyFont="1" applyFill="1" applyBorder="1" applyAlignment="1">
      <alignment horizontal="distributed" vertical="center"/>
    </xf>
    <xf numFmtId="0" fontId="7" fillId="0" borderId="0" xfId="0" applyFont="1" applyFill="1" applyBorder="1" applyAlignment="1">
      <alignment horizontal="distributed" vertical="center"/>
    </xf>
    <xf numFmtId="0" fontId="7" fillId="0" borderId="3" xfId="0" applyFont="1" applyFill="1" applyBorder="1" applyAlignment="1">
      <alignment horizontal="distributed" vertical="center"/>
    </xf>
    <xf numFmtId="0" fontId="5" fillId="0" borderId="11" xfId="0" applyFont="1" applyFill="1" applyBorder="1" applyAlignment="1">
      <alignment horizontal="distributed" vertical="center" justifyLastLine="1"/>
    </xf>
    <xf numFmtId="0" fontId="5" fillId="0" borderId="10" xfId="0" applyFont="1" applyFill="1" applyBorder="1" applyAlignment="1">
      <alignment horizontal="distributed" vertical="center" justifyLastLine="1"/>
    </xf>
    <xf numFmtId="0" fontId="5" fillId="0" borderId="1" xfId="0" applyFont="1" applyFill="1" applyBorder="1" applyAlignment="1">
      <alignment horizontal="distributed" vertical="center" justifyLastLine="1"/>
    </xf>
    <xf numFmtId="0" fontId="5" fillId="0" borderId="2" xfId="0" applyFont="1" applyFill="1" applyBorder="1" applyAlignment="1">
      <alignment horizontal="distributed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35"/>
  <sheetViews>
    <sheetView tabSelected="1" workbookViewId="0"/>
  </sheetViews>
  <sheetFormatPr defaultRowHeight="13.5" x14ac:dyDescent="0.15"/>
  <cols>
    <col min="1" max="1" width="3.75" style="1" customWidth="1"/>
    <col min="2" max="2" width="21.5" style="1" customWidth="1"/>
    <col min="3" max="6" width="15.875" style="1" customWidth="1"/>
    <col min="7" max="7" width="1" style="1" customWidth="1"/>
    <col min="8" max="11" width="9" style="1"/>
    <col min="12" max="12" width="20" style="1" customWidth="1"/>
    <col min="13" max="16384" width="9" style="1"/>
  </cols>
  <sheetData>
    <row r="1" spans="1:8" ht="17.25" x14ac:dyDescent="0.15">
      <c r="A1" s="52" t="s">
        <v>29</v>
      </c>
      <c r="B1" s="52"/>
      <c r="C1" s="52"/>
      <c r="D1" s="52"/>
      <c r="E1" s="52"/>
      <c r="F1" s="52"/>
      <c r="G1" s="51"/>
    </row>
    <row r="2" spans="1:8" ht="17.25" x14ac:dyDescent="0.15">
      <c r="A2" s="50" t="s">
        <v>28</v>
      </c>
      <c r="B2" s="49"/>
      <c r="C2" s="48"/>
      <c r="D2" s="48"/>
      <c r="E2" s="48"/>
      <c r="F2" s="48"/>
    </row>
    <row r="3" spans="1:8" s="7" customFormat="1" ht="17.25" customHeight="1" thickBot="1" x14ac:dyDescent="0.2">
      <c r="A3" s="24" t="s">
        <v>27</v>
      </c>
      <c r="B3" s="24"/>
      <c r="C3" s="6"/>
      <c r="D3" s="6"/>
      <c r="E3" s="6"/>
      <c r="F3" s="6"/>
    </row>
    <row r="4" spans="1:8" s="7" customFormat="1" ht="17.25" customHeight="1" thickTop="1" x14ac:dyDescent="0.15">
      <c r="A4" s="84" t="s">
        <v>26</v>
      </c>
      <c r="B4" s="85"/>
      <c r="C4" s="88" t="s">
        <v>25</v>
      </c>
      <c r="D4" s="89"/>
      <c r="E4" s="89"/>
      <c r="F4" s="47" t="s">
        <v>24</v>
      </c>
      <c r="G4" s="8"/>
      <c r="H4" s="46"/>
    </row>
    <row r="5" spans="1:8" s="7" customFormat="1" ht="17.25" customHeight="1" x14ac:dyDescent="0.15">
      <c r="A5" s="86"/>
      <c r="B5" s="87"/>
      <c r="C5" s="45" t="s">
        <v>23</v>
      </c>
      <c r="D5" s="45" t="s">
        <v>22</v>
      </c>
      <c r="E5" s="45" t="s">
        <v>21</v>
      </c>
      <c r="F5" s="44" t="s">
        <v>20</v>
      </c>
      <c r="G5" s="8"/>
    </row>
    <row r="6" spans="1:8" s="16" customFormat="1" ht="20.100000000000001" customHeight="1" x14ac:dyDescent="0.15">
      <c r="A6" s="90" t="s">
        <v>19</v>
      </c>
      <c r="B6" s="91"/>
      <c r="C6" s="43">
        <f>C8+C11+C14+C17+C20+C23+C26+C31</f>
        <v>51766611000</v>
      </c>
      <c r="D6" s="43">
        <f>D8+D14+D17+D20+D23+D26+D31</f>
        <v>51922253565</v>
      </c>
      <c r="E6" s="43">
        <f>D6-C6</f>
        <v>155642565</v>
      </c>
      <c r="F6" s="43">
        <f>F8+F11+F14+F17+F20+F23+F26+F31</f>
        <v>52236854000</v>
      </c>
      <c r="G6" s="17"/>
      <c r="H6" s="32"/>
    </row>
    <row r="7" spans="1:8" s="16" customFormat="1" ht="17.25" customHeight="1" x14ac:dyDescent="0.15">
      <c r="A7" s="42"/>
      <c r="B7" s="41"/>
      <c r="C7" s="39"/>
      <c r="D7" s="40"/>
      <c r="E7" s="19"/>
      <c r="F7" s="39"/>
      <c r="G7" s="17"/>
      <c r="H7" s="32"/>
    </row>
    <row r="8" spans="1:8" s="16" customFormat="1" ht="17.25" customHeight="1" x14ac:dyDescent="0.15">
      <c r="A8" s="82" t="s">
        <v>18</v>
      </c>
      <c r="B8" s="83"/>
      <c r="C8" s="37">
        <v>14504092000</v>
      </c>
      <c r="D8" s="37">
        <v>14951022564</v>
      </c>
      <c r="E8" s="38">
        <f>D8-C8</f>
        <v>446930564</v>
      </c>
      <c r="F8" s="37">
        <v>14746508000</v>
      </c>
      <c r="G8" s="17"/>
    </row>
    <row r="9" spans="1:8" s="7" customFormat="1" ht="17.25" customHeight="1" x14ac:dyDescent="0.15">
      <c r="A9" s="24"/>
      <c r="B9" s="23" t="s">
        <v>18</v>
      </c>
      <c r="C9" s="20">
        <v>14504092000</v>
      </c>
      <c r="D9" s="22">
        <v>14951022564</v>
      </c>
      <c r="E9" s="36">
        <f>D9-C9</f>
        <v>446930564</v>
      </c>
      <c r="F9" s="20">
        <v>14746508000</v>
      </c>
      <c r="G9" s="8"/>
      <c r="H9" s="32"/>
    </row>
    <row r="10" spans="1:8" s="7" customFormat="1" ht="17.25" customHeight="1" x14ac:dyDescent="0.15">
      <c r="A10" s="24"/>
      <c r="B10" s="23"/>
      <c r="C10" s="20"/>
      <c r="D10" s="22"/>
      <c r="E10" s="30"/>
      <c r="F10" s="20"/>
      <c r="G10" s="8"/>
    </row>
    <row r="11" spans="1:8" s="16" customFormat="1" ht="17.25" customHeight="1" x14ac:dyDescent="0.15">
      <c r="A11" s="82" t="s">
        <v>17</v>
      </c>
      <c r="B11" s="83"/>
      <c r="C11" s="19">
        <v>2000</v>
      </c>
      <c r="D11" s="35" t="s">
        <v>5</v>
      </c>
      <c r="E11" s="19">
        <v>-2000</v>
      </c>
      <c r="F11" s="19">
        <v>2000</v>
      </c>
      <c r="G11" s="17"/>
    </row>
    <row r="12" spans="1:8" s="7" customFormat="1" ht="17.25" customHeight="1" x14ac:dyDescent="0.15">
      <c r="A12" s="24"/>
      <c r="B12" s="23" t="s">
        <v>16</v>
      </c>
      <c r="C12" s="20">
        <v>2000</v>
      </c>
      <c r="D12" s="34" t="s">
        <v>5</v>
      </c>
      <c r="E12" s="26">
        <v>-2000</v>
      </c>
      <c r="F12" s="20">
        <v>2000</v>
      </c>
      <c r="G12" s="8"/>
      <c r="H12" s="32"/>
    </row>
    <row r="13" spans="1:8" s="7" customFormat="1" ht="17.25" customHeight="1" x14ac:dyDescent="0.15">
      <c r="A13" s="24"/>
      <c r="B13" s="23"/>
      <c r="C13" s="20"/>
      <c r="D13" s="22"/>
      <c r="E13" s="33"/>
      <c r="F13" s="20"/>
      <c r="G13" s="8"/>
      <c r="H13" s="32"/>
    </row>
    <row r="14" spans="1:8" s="16" customFormat="1" ht="17.25" customHeight="1" x14ac:dyDescent="0.15">
      <c r="A14" s="82" t="s">
        <v>15</v>
      </c>
      <c r="B14" s="83"/>
      <c r="C14" s="18">
        <v>72000</v>
      </c>
      <c r="D14" s="18">
        <v>152400</v>
      </c>
      <c r="E14" s="19">
        <f>D14-C14</f>
        <v>80400</v>
      </c>
      <c r="F14" s="18">
        <v>72000</v>
      </c>
      <c r="G14" s="17"/>
    </row>
    <row r="15" spans="1:8" s="7" customFormat="1" ht="17.25" customHeight="1" x14ac:dyDescent="0.15">
      <c r="A15" s="24"/>
      <c r="B15" s="23" t="s">
        <v>14</v>
      </c>
      <c r="C15" s="20">
        <v>72000</v>
      </c>
      <c r="D15" s="22">
        <v>152400</v>
      </c>
      <c r="E15" s="26">
        <f>D15-C15</f>
        <v>80400</v>
      </c>
      <c r="F15" s="20">
        <v>72000</v>
      </c>
      <c r="G15" s="8"/>
    </row>
    <row r="16" spans="1:8" s="7" customFormat="1" ht="17.25" customHeight="1" x14ac:dyDescent="0.15">
      <c r="A16" s="24"/>
      <c r="B16" s="23"/>
      <c r="C16" s="20"/>
      <c r="D16" s="22"/>
      <c r="E16" s="21"/>
      <c r="F16" s="20"/>
      <c r="G16" s="8"/>
    </row>
    <row r="17" spans="1:9" s="16" customFormat="1" ht="17.25" customHeight="1" x14ac:dyDescent="0.15">
      <c r="A17" s="82" t="s">
        <v>13</v>
      </c>
      <c r="B17" s="83"/>
      <c r="C17" s="18">
        <v>31540447000</v>
      </c>
      <c r="D17" s="18">
        <v>31199174638</v>
      </c>
      <c r="E17" s="19">
        <f>D17-C17</f>
        <v>-341272362</v>
      </c>
      <c r="F17" s="18">
        <v>32194047000</v>
      </c>
      <c r="G17" s="17"/>
      <c r="I17" s="31"/>
    </row>
    <row r="18" spans="1:9" s="7" customFormat="1" ht="17.25" customHeight="1" x14ac:dyDescent="0.15">
      <c r="A18" s="24"/>
      <c r="B18" s="23" t="s">
        <v>12</v>
      </c>
      <c r="C18" s="20">
        <v>31540447000</v>
      </c>
      <c r="D18" s="22">
        <v>31199174638</v>
      </c>
      <c r="E18" s="26">
        <f>D18-C18</f>
        <v>-341272362</v>
      </c>
      <c r="F18" s="20">
        <v>32194047000</v>
      </c>
      <c r="G18" s="8"/>
    </row>
    <row r="19" spans="1:9" s="7" customFormat="1" ht="17.25" customHeight="1" x14ac:dyDescent="0.15">
      <c r="A19" s="24"/>
      <c r="B19" s="23"/>
      <c r="C19" s="20"/>
      <c r="D19" s="22"/>
      <c r="E19" s="30"/>
      <c r="F19" s="20"/>
      <c r="G19" s="8"/>
    </row>
    <row r="20" spans="1:9" s="16" customFormat="1" ht="17.25" customHeight="1" x14ac:dyDescent="0.15">
      <c r="A20" s="82" t="s">
        <v>11</v>
      </c>
      <c r="B20" s="83"/>
      <c r="C20" s="18">
        <v>4984559000</v>
      </c>
      <c r="D20" s="18">
        <v>4984557781</v>
      </c>
      <c r="E20" s="19">
        <f>D20-C20</f>
        <v>-1219</v>
      </c>
      <c r="F20" s="18">
        <v>5000820000</v>
      </c>
      <c r="G20" s="17"/>
    </row>
    <row r="21" spans="1:9" s="7" customFormat="1" ht="17.25" customHeight="1" x14ac:dyDescent="0.15">
      <c r="A21" s="24"/>
      <c r="B21" s="23" t="s">
        <v>10</v>
      </c>
      <c r="C21" s="20">
        <v>4984559000</v>
      </c>
      <c r="D21" s="22">
        <v>4984557781</v>
      </c>
      <c r="E21" s="26">
        <f>D21-C21</f>
        <v>-1219</v>
      </c>
      <c r="F21" s="20">
        <v>5000820000</v>
      </c>
      <c r="G21" s="8"/>
    </row>
    <row r="22" spans="1:9" s="7" customFormat="1" ht="17.25" customHeight="1" x14ac:dyDescent="0.15">
      <c r="A22" s="24"/>
      <c r="B22" s="23"/>
      <c r="C22" s="20"/>
      <c r="D22" s="22"/>
      <c r="E22" s="29"/>
      <c r="F22" s="20"/>
      <c r="G22" s="8"/>
    </row>
    <row r="23" spans="1:9" s="16" customFormat="1" ht="17.25" customHeight="1" x14ac:dyDescent="0.15">
      <c r="A23" s="82" t="s">
        <v>9</v>
      </c>
      <c r="B23" s="83"/>
      <c r="C23" s="18">
        <v>366506000</v>
      </c>
      <c r="D23" s="18">
        <v>366506595</v>
      </c>
      <c r="E23" s="19">
        <f>D23-C23</f>
        <v>595</v>
      </c>
      <c r="F23" s="18">
        <v>220000000</v>
      </c>
      <c r="G23" s="17"/>
    </row>
    <row r="24" spans="1:9" s="7" customFormat="1" ht="17.25" customHeight="1" x14ac:dyDescent="0.15">
      <c r="A24" s="24"/>
      <c r="B24" s="23" t="s">
        <v>9</v>
      </c>
      <c r="C24" s="20">
        <v>366506000</v>
      </c>
      <c r="D24" s="22">
        <v>366506595</v>
      </c>
      <c r="E24" s="26">
        <f>D24-C24</f>
        <v>595</v>
      </c>
      <c r="F24" s="20">
        <v>220000000</v>
      </c>
      <c r="G24" s="8"/>
    </row>
    <row r="25" spans="1:9" s="7" customFormat="1" ht="17.25" customHeight="1" x14ac:dyDescent="0.15">
      <c r="A25" s="24"/>
      <c r="B25" s="23"/>
      <c r="C25" s="20"/>
      <c r="D25" s="22"/>
      <c r="E25" s="26"/>
      <c r="F25" s="20"/>
      <c r="G25" s="8"/>
    </row>
    <row r="26" spans="1:9" s="16" customFormat="1" ht="17.25" customHeight="1" x14ac:dyDescent="0.15">
      <c r="A26" s="82" t="s">
        <v>8</v>
      </c>
      <c r="B26" s="83"/>
      <c r="C26" s="28">
        <v>102524000</v>
      </c>
      <c r="D26" s="19">
        <v>95329587</v>
      </c>
      <c r="E26" s="19">
        <f>D26-C26</f>
        <v>-7194413</v>
      </c>
      <c r="F26" s="28">
        <v>75404000</v>
      </c>
      <c r="G26" s="17"/>
    </row>
    <row r="27" spans="1:9" s="7" customFormat="1" ht="17.25" customHeight="1" x14ac:dyDescent="0.15">
      <c r="A27" s="24"/>
      <c r="B27" s="23" t="s">
        <v>7</v>
      </c>
      <c r="C27" s="20">
        <v>5000</v>
      </c>
      <c r="D27" s="26">
        <v>578437</v>
      </c>
      <c r="E27" s="26">
        <f>D27-C27</f>
        <v>573437</v>
      </c>
      <c r="F27" s="20">
        <v>176000</v>
      </c>
      <c r="G27" s="8"/>
    </row>
    <row r="28" spans="1:9" s="7" customFormat="1" ht="17.25" customHeight="1" x14ac:dyDescent="0.15">
      <c r="A28" s="24"/>
      <c r="B28" s="23" t="s">
        <v>6</v>
      </c>
      <c r="C28" s="20">
        <v>1000</v>
      </c>
      <c r="D28" s="26" t="s">
        <v>5</v>
      </c>
      <c r="E28" s="20" t="s">
        <v>4</v>
      </c>
      <c r="F28" s="20">
        <v>1000</v>
      </c>
      <c r="G28" s="8"/>
    </row>
    <row r="29" spans="1:9" s="7" customFormat="1" ht="17.25" customHeight="1" x14ac:dyDescent="0.15">
      <c r="A29" s="27"/>
      <c r="B29" s="23" t="s">
        <v>3</v>
      </c>
      <c r="C29" s="25">
        <v>102518000</v>
      </c>
      <c r="D29" s="26">
        <v>94751150</v>
      </c>
      <c r="E29" s="26">
        <f>D29-C29</f>
        <v>-7766850</v>
      </c>
      <c r="F29" s="25">
        <v>75227000</v>
      </c>
      <c r="G29" s="8"/>
    </row>
    <row r="30" spans="1:9" s="7" customFormat="1" ht="17.25" customHeight="1" x14ac:dyDescent="0.15">
      <c r="A30" s="24"/>
      <c r="B30" s="23"/>
      <c r="C30" s="20"/>
      <c r="D30" s="22"/>
      <c r="E30" s="21"/>
      <c r="F30" s="20"/>
      <c r="G30" s="8"/>
    </row>
    <row r="31" spans="1:9" s="16" customFormat="1" ht="17.25" customHeight="1" x14ac:dyDescent="0.15">
      <c r="A31" s="82" t="s">
        <v>2</v>
      </c>
      <c r="B31" s="83"/>
      <c r="C31" s="18">
        <v>268409000</v>
      </c>
      <c r="D31" s="19">
        <v>325510000</v>
      </c>
      <c r="E31" s="19">
        <f>D31-C31</f>
        <v>57101000</v>
      </c>
      <c r="F31" s="18">
        <v>1000</v>
      </c>
      <c r="G31" s="17"/>
    </row>
    <row r="32" spans="1:9" s="7" customFormat="1" ht="17.25" customHeight="1" x14ac:dyDescent="0.15">
      <c r="A32" s="15"/>
      <c r="B32" s="14" t="s">
        <v>1</v>
      </c>
      <c r="C32" s="11">
        <v>268409000</v>
      </c>
      <c r="D32" s="13">
        <v>325510000</v>
      </c>
      <c r="E32" s="12">
        <f>D32-C32</f>
        <v>57101000</v>
      </c>
      <c r="F32" s="11">
        <v>1000</v>
      </c>
      <c r="G32" s="8"/>
    </row>
    <row r="33" spans="1:7" s="7" customFormat="1" ht="17.25" customHeight="1" x14ac:dyDescent="0.15">
      <c r="A33" s="10" t="s">
        <v>0</v>
      </c>
      <c r="B33" s="9"/>
      <c r="C33" s="6"/>
      <c r="D33" s="6"/>
      <c r="E33" s="6"/>
      <c r="F33" s="5"/>
      <c r="G33" s="8"/>
    </row>
    <row r="34" spans="1:7" ht="5.25" customHeight="1" x14ac:dyDescent="0.15">
      <c r="A34" s="6"/>
      <c r="B34" s="6"/>
      <c r="C34" s="6"/>
      <c r="D34" s="6"/>
      <c r="E34" s="6"/>
      <c r="F34" s="5"/>
      <c r="G34" s="4"/>
    </row>
    <row r="35" spans="1:7" x14ac:dyDescent="0.15">
      <c r="B35" s="3"/>
      <c r="F35" s="2"/>
    </row>
  </sheetData>
  <mergeCells count="11">
    <mergeCell ref="C4:E4"/>
    <mergeCell ref="A6:B6"/>
    <mergeCell ref="A8:B8"/>
    <mergeCell ref="A11:B11"/>
    <mergeCell ref="A14:B14"/>
    <mergeCell ref="A26:B26"/>
    <mergeCell ref="A31:B31"/>
    <mergeCell ref="A17:B17"/>
    <mergeCell ref="A4:B5"/>
    <mergeCell ref="A20:B20"/>
    <mergeCell ref="A23:B23"/>
  </mergeCells>
  <phoneticPr fontId="2"/>
  <pageMargins left="0.78700000000000003" right="0.78700000000000003" top="0.98399999999999999" bottom="0.98399999999999999" header="0.51200000000000001" footer="0.51200000000000001"/>
  <pageSetup paperSize="9"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39"/>
  <sheetViews>
    <sheetView zoomScaleNormal="100" workbookViewId="0"/>
  </sheetViews>
  <sheetFormatPr defaultRowHeight="13.5" x14ac:dyDescent="0.15"/>
  <cols>
    <col min="1" max="1" width="3.75" style="53" customWidth="1"/>
    <col min="2" max="2" width="21.5" style="53" customWidth="1"/>
    <col min="3" max="4" width="15.375" style="53" customWidth="1"/>
    <col min="5" max="5" width="15.5" style="53" customWidth="1"/>
    <col min="6" max="6" width="16" style="53" customWidth="1"/>
    <col min="7" max="7" width="1.25" style="53" customWidth="1"/>
    <col min="8" max="8" width="12.5" style="53" customWidth="1"/>
    <col min="9" max="16384" width="9" style="53"/>
  </cols>
  <sheetData>
    <row r="1" spans="1:8" ht="17.25" x14ac:dyDescent="0.15">
      <c r="A1" s="81" t="s">
        <v>56</v>
      </c>
      <c r="B1" s="80"/>
      <c r="C1" s="79"/>
      <c r="D1" s="79"/>
      <c r="E1" s="79"/>
      <c r="F1" s="79"/>
    </row>
    <row r="2" spans="1:8" s="55" customFormat="1" ht="15" customHeight="1" thickBot="1" x14ac:dyDescent="0.2">
      <c r="A2" s="78" t="s">
        <v>27</v>
      </c>
      <c r="B2" s="78"/>
      <c r="C2" s="78"/>
      <c r="D2" s="78"/>
      <c r="E2" s="78"/>
      <c r="F2" s="78"/>
    </row>
    <row r="3" spans="1:8" s="55" customFormat="1" ht="17.100000000000001" customHeight="1" thickTop="1" x14ac:dyDescent="0.15">
      <c r="A3" s="96" t="s">
        <v>26</v>
      </c>
      <c r="B3" s="97"/>
      <c r="C3" s="88" t="s">
        <v>25</v>
      </c>
      <c r="D3" s="89"/>
      <c r="E3" s="89"/>
      <c r="F3" s="47" t="s">
        <v>24</v>
      </c>
      <c r="H3" s="46"/>
    </row>
    <row r="4" spans="1:8" s="55" customFormat="1" ht="15" customHeight="1" x14ac:dyDescent="0.15">
      <c r="A4" s="98"/>
      <c r="B4" s="99"/>
      <c r="C4" s="77" t="s">
        <v>55</v>
      </c>
      <c r="D4" s="77" t="s">
        <v>54</v>
      </c>
      <c r="E4" s="76" t="s">
        <v>21</v>
      </c>
      <c r="F4" s="44" t="s">
        <v>20</v>
      </c>
    </row>
    <row r="5" spans="1:8" s="56" customFormat="1" ht="18" customHeight="1" x14ac:dyDescent="0.15">
      <c r="A5" s="92" t="s">
        <v>19</v>
      </c>
      <c r="B5" s="93"/>
      <c r="C5" s="65">
        <f>C7+C10+C19+C24+C27+C31+C36</f>
        <v>51766611000</v>
      </c>
      <c r="D5" s="65">
        <f>D7+D10+D19+D24+D27+D31</f>
        <v>50761544366</v>
      </c>
      <c r="E5" s="73">
        <f>C5-D5</f>
        <v>1005066634</v>
      </c>
      <c r="F5" s="28">
        <f>F7+F10+F19+F24+F27+F31+F36</f>
        <v>52236854000</v>
      </c>
      <c r="H5" s="72"/>
    </row>
    <row r="6" spans="1:8" s="56" customFormat="1" ht="12" customHeight="1" x14ac:dyDescent="0.15">
      <c r="A6" s="75"/>
      <c r="B6" s="74"/>
      <c r="C6" s="65"/>
      <c r="D6" s="65"/>
      <c r="E6" s="73"/>
      <c r="F6" s="28"/>
      <c r="H6" s="72"/>
    </row>
    <row r="7" spans="1:8" s="55" customFormat="1" ht="18" customHeight="1" x14ac:dyDescent="0.15">
      <c r="A7" s="94" t="s">
        <v>53</v>
      </c>
      <c r="B7" s="95"/>
      <c r="C7" s="65">
        <v>1127240000</v>
      </c>
      <c r="D7" s="65">
        <v>1058491152</v>
      </c>
      <c r="E7" s="28">
        <f>C7-D7</f>
        <v>68748848</v>
      </c>
      <c r="F7" s="28">
        <v>1150508000</v>
      </c>
      <c r="G7" s="56"/>
      <c r="H7" s="56"/>
    </row>
    <row r="8" spans="1:8" s="55" customFormat="1" ht="18" customHeight="1" x14ac:dyDescent="0.15">
      <c r="A8" s="71"/>
      <c r="B8" s="67" t="s">
        <v>52</v>
      </c>
      <c r="C8" s="64">
        <v>1127240000</v>
      </c>
      <c r="D8" s="64">
        <v>1058491152</v>
      </c>
      <c r="E8" s="20">
        <f>C8-D8</f>
        <v>68748848</v>
      </c>
      <c r="F8" s="20">
        <v>1150508000</v>
      </c>
      <c r="G8" s="56"/>
      <c r="H8" s="72"/>
    </row>
    <row r="9" spans="1:8" s="55" customFormat="1" ht="12" customHeight="1" x14ac:dyDescent="0.15">
      <c r="A9" s="71"/>
      <c r="B9" s="67"/>
      <c r="C9" s="64"/>
      <c r="D9" s="64"/>
      <c r="E9" s="20"/>
      <c r="F9" s="20"/>
      <c r="G9" s="56"/>
    </row>
    <row r="10" spans="1:8" s="56" customFormat="1" ht="18" customHeight="1" x14ac:dyDescent="0.15">
      <c r="A10" s="94" t="s">
        <v>51</v>
      </c>
      <c r="B10" s="95"/>
      <c r="C10" s="65">
        <v>30820224000</v>
      </c>
      <c r="D10" s="65">
        <v>30119281410</v>
      </c>
      <c r="E10" s="28">
        <f>C10-D10</f>
        <v>700942590</v>
      </c>
      <c r="F10" s="28">
        <v>31796254000</v>
      </c>
    </row>
    <row r="11" spans="1:8" s="55" customFormat="1" ht="18" customHeight="1" x14ac:dyDescent="0.15">
      <c r="A11" s="68"/>
      <c r="B11" s="67" t="s">
        <v>50</v>
      </c>
      <c r="C11" s="64">
        <v>26853113000</v>
      </c>
      <c r="D11" s="64">
        <v>26259035540</v>
      </c>
      <c r="E11" s="20">
        <f>C11-D11</f>
        <v>594077460</v>
      </c>
      <c r="F11" s="20">
        <v>27831819000</v>
      </c>
      <c r="G11" s="56"/>
      <c r="H11" s="72"/>
    </row>
    <row r="12" spans="1:8" s="55" customFormat="1" ht="18" customHeight="1" x14ac:dyDescent="0.15">
      <c r="A12" s="68"/>
      <c r="B12" s="67" t="s">
        <v>49</v>
      </c>
      <c r="C12" s="64">
        <v>3699874000</v>
      </c>
      <c r="D12" s="64">
        <v>3625227042</v>
      </c>
      <c r="E12" s="20">
        <f>C12-D12</f>
        <v>74646958</v>
      </c>
      <c r="F12" s="20">
        <v>3706163000</v>
      </c>
      <c r="G12" s="56"/>
      <c r="H12" s="72"/>
    </row>
    <row r="13" spans="1:8" s="55" customFormat="1" ht="18" customHeight="1" x14ac:dyDescent="0.15">
      <c r="A13" s="68"/>
      <c r="B13" s="67" t="s">
        <v>48</v>
      </c>
      <c r="C13" s="64">
        <v>101000</v>
      </c>
      <c r="D13" s="64" t="s">
        <v>5</v>
      </c>
      <c r="E13" s="20">
        <v>101000</v>
      </c>
      <c r="F13" s="20">
        <v>101000</v>
      </c>
      <c r="G13" s="56"/>
      <c r="H13" s="56"/>
    </row>
    <row r="14" spans="1:8" s="55" customFormat="1" ht="18" customHeight="1" x14ac:dyDescent="0.15">
      <c r="A14" s="68"/>
      <c r="B14" s="67" t="s">
        <v>47</v>
      </c>
      <c r="C14" s="64">
        <v>182872000</v>
      </c>
      <c r="D14" s="64">
        <v>151040530</v>
      </c>
      <c r="E14" s="20">
        <f>C14-D14</f>
        <v>31831470</v>
      </c>
      <c r="F14" s="20">
        <v>176475000</v>
      </c>
      <c r="G14" s="56"/>
      <c r="H14" s="56"/>
    </row>
    <row r="15" spans="1:8" s="55" customFormat="1" ht="18" customHeight="1" x14ac:dyDescent="0.15">
      <c r="A15" s="68"/>
      <c r="B15" s="67" t="s">
        <v>46</v>
      </c>
      <c r="C15" s="64">
        <v>36050000</v>
      </c>
      <c r="D15" s="64">
        <v>35770000</v>
      </c>
      <c r="E15" s="20">
        <f>C15-D15</f>
        <v>280000</v>
      </c>
      <c r="F15" s="20">
        <v>35560000</v>
      </c>
      <c r="G15" s="56"/>
      <c r="H15" s="56"/>
    </row>
    <row r="16" spans="1:8" s="55" customFormat="1" ht="18" customHeight="1" x14ac:dyDescent="0.15">
      <c r="A16" s="68"/>
      <c r="B16" s="67" t="s">
        <v>45</v>
      </c>
      <c r="C16" s="64">
        <v>45078000</v>
      </c>
      <c r="D16" s="64">
        <v>45073029</v>
      </c>
      <c r="E16" s="20">
        <f>C16-D16</f>
        <v>4971</v>
      </c>
      <c r="F16" s="20">
        <v>45636000</v>
      </c>
      <c r="G16" s="56"/>
      <c r="H16" s="56"/>
    </row>
    <row r="17" spans="1:8" s="55" customFormat="1" ht="18" customHeight="1" x14ac:dyDescent="0.15">
      <c r="A17" s="68"/>
      <c r="B17" s="67" t="s">
        <v>44</v>
      </c>
      <c r="C17" s="64">
        <v>3136000</v>
      </c>
      <c r="D17" s="64">
        <v>3135269</v>
      </c>
      <c r="E17" s="20">
        <f>C17-D17</f>
        <v>731</v>
      </c>
      <c r="F17" s="20">
        <v>500000</v>
      </c>
      <c r="G17" s="56"/>
      <c r="H17" s="56"/>
    </row>
    <row r="18" spans="1:8" s="55" customFormat="1" ht="12" customHeight="1" x14ac:dyDescent="0.15">
      <c r="A18" s="68"/>
      <c r="B18" s="67"/>
      <c r="C18" s="64"/>
      <c r="D18" s="64"/>
      <c r="E18" s="20"/>
      <c r="F18" s="20"/>
      <c r="G18" s="56"/>
      <c r="H18" s="56"/>
    </row>
    <row r="19" spans="1:8" s="56" customFormat="1" ht="18" customHeight="1" x14ac:dyDescent="0.15">
      <c r="A19" s="94" t="s">
        <v>43</v>
      </c>
      <c r="B19" s="95"/>
      <c r="C19" s="65">
        <v>18735818000</v>
      </c>
      <c r="D19" s="65">
        <v>18735815914</v>
      </c>
      <c r="E19" s="28">
        <f>C19-D19</f>
        <v>2086</v>
      </c>
      <c r="F19" s="65">
        <v>18330254000</v>
      </c>
    </row>
    <row r="20" spans="1:8" s="55" customFormat="1" ht="18" customHeight="1" x14ac:dyDescent="0.15">
      <c r="A20" s="68"/>
      <c r="B20" s="67" t="s">
        <v>42</v>
      </c>
      <c r="C20" s="64">
        <v>12774387000</v>
      </c>
      <c r="D20" s="64">
        <v>12774386396</v>
      </c>
      <c r="E20" s="20">
        <f>C20-D20</f>
        <v>604</v>
      </c>
      <c r="F20" s="20">
        <v>12169239000</v>
      </c>
      <c r="G20" s="56"/>
      <c r="H20" s="72"/>
    </row>
    <row r="21" spans="1:8" s="55" customFormat="1" ht="18" customHeight="1" x14ac:dyDescent="0.15">
      <c r="A21" s="68"/>
      <c r="B21" s="67" t="s">
        <v>41</v>
      </c>
      <c r="C21" s="64">
        <v>4273721000</v>
      </c>
      <c r="D21" s="64">
        <v>4273720338</v>
      </c>
      <c r="E21" s="20">
        <f>C21-D21</f>
        <v>662</v>
      </c>
      <c r="F21" s="20">
        <v>4249761000</v>
      </c>
      <c r="G21" s="56"/>
      <c r="H21" s="72"/>
    </row>
    <row r="22" spans="1:8" s="55" customFormat="1" ht="18" customHeight="1" x14ac:dyDescent="0.15">
      <c r="A22" s="68"/>
      <c r="B22" s="67" t="s">
        <v>40</v>
      </c>
      <c r="C22" s="64">
        <v>1687710000</v>
      </c>
      <c r="D22" s="64">
        <v>1687709180</v>
      </c>
      <c r="E22" s="20">
        <f>C22-D22</f>
        <v>820</v>
      </c>
      <c r="F22" s="20">
        <v>1911254000</v>
      </c>
      <c r="G22" s="56"/>
      <c r="H22" s="56"/>
    </row>
    <row r="23" spans="1:8" s="55" customFormat="1" ht="12" customHeight="1" x14ac:dyDescent="0.15">
      <c r="A23" s="71"/>
      <c r="B23" s="67"/>
      <c r="C23" s="64"/>
      <c r="D23" s="64"/>
      <c r="E23" s="20"/>
      <c r="F23" s="20"/>
      <c r="G23" s="56"/>
    </row>
    <row r="24" spans="1:8" s="55" customFormat="1" ht="18" customHeight="1" x14ac:dyDescent="0.15">
      <c r="A24" s="94" t="s">
        <v>39</v>
      </c>
      <c r="B24" s="95"/>
      <c r="C24" s="65">
        <v>8000</v>
      </c>
      <c r="D24" s="65">
        <v>4740</v>
      </c>
      <c r="E24" s="28">
        <f>C24-D24</f>
        <v>3260</v>
      </c>
      <c r="F24" s="28">
        <v>8000</v>
      </c>
      <c r="G24" s="56"/>
      <c r="H24" s="56"/>
    </row>
    <row r="25" spans="1:8" s="55" customFormat="1" ht="18" customHeight="1" x14ac:dyDescent="0.15">
      <c r="A25" s="68"/>
      <c r="B25" s="67" t="s">
        <v>38</v>
      </c>
      <c r="C25" s="64">
        <v>8000</v>
      </c>
      <c r="D25" s="64">
        <v>4740</v>
      </c>
      <c r="E25" s="20">
        <f>C25-D25</f>
        <v>3260</v>
      </c>
      <c r="F25" s="20">
        <v>8000</v>
      </c>
      <c r="G25" s="56"/>
      <c r="H25" s="56"/>
    </row>
    <row r="26" spans="1:8" s="55" customFormat="1" ht="12" customHeight="1" x14ac:dyDescent="0.15">
      <c r="A26" s="68"/>
      <c r="B26" s="67"/>
      <c r="C26" s="64"/>
      <c r="D26" s="64"/>
      <c r="E26" s="20"/>
      <c r="F26" s="20"/>
      <c r="G26" s="56"/>
      <c r="H26" s="56"/>
    </row>
    <row r="27" spans="1:8" s="55" customFormat="1" ht="18" customHeight="1" x14ac:dyDescent="0.15">
      <c r="A27" s="94" t="s">
        <v>37</v>
      </c>
      <c r="B27" s="95"/>
      <c r="C27" s="65">
        <v>535928000</v>
      </c>
      <c r="D27" s="65">
        <v>477260694</v>
      </c>
      <c r="E27" s="28">
        <f>C27-D27</f>
        <v>58667306</v>
      </c>
      <c r="F27" s="28">
        <v>636625000</v>
      </c>
      <c r="G27" s="56"/>
      <c r="H27" s="56"/>
    </row>
    <row r="28" spans="1:8" s="55" customFormat="1" ht="18" customHeight="1" x14ac:dyDescent="0.15">
      <c r="A28" s="68"/>
      <c r="B28" s="67" t="s">
        <v>36</v>
      </c>
      <c r="C28" s="64">
        <v>39845000</v>
      </c>
      <c r="D28" s="64">
        <v>30426776</v>
      </c>
      <c r="E28" s="20">
        <f>C28-D28</f>
        <v>9418224</v>
      </c>
      <c r="F28" s="20">
        <v>41785000</v>
      </c>
      <c r="G28" s="56"/>
      <c r="H28" s="56"/>
    </row>
    <row r="29" spans="1:8" s="55" customFormat="1" ht="18" customHeight="1" x14ac:dyDescent="0.15">
      <c r="A29" s="68"/>
      <c r="B29" s="67" t="s">
        <v>35</v>
      </c>
      <c r="C29" s="64">
        <v>496083000</v>
      </c>
      <c r="D29" s="64">
        <v>446833918</v>
      </c>
      <c r="E29" s="20">
        <f>C29-D29</f>
        <v>49249082</v>
      </c>
      <c r="F29" s="20">
        <v>594840000</v>
      </c>
      <c r="G29" s="56"/>
      <c r="H29" s="56"/>
    </row>
    <row r="30" spans="1:8" s="55" customFormat="1" ht="12" customHeight="1" x14ac:dyDescent="0.15">
      <c r="A30" s="68"/>
      <c r="B30" s="67"/>
      <c r="C30" s="64"/>
      <c r="D30" s="64"/>
      <c r="E30" s="20"/>
      <c r="F30" s="20"/>
      <c r="G30" s="56"/>
      <c r="H30" s="56"/>
    </row>
    <row r="31" spans="1:8" s="55" customFormat="1" ht="18" customHeight="1" x14ac:dyDescent="0.15">
      <c r="A31" s="94" t="s">
        <v>34</v>
      </c>
      <c r="B31" s="95"/>
      <c r="C31" s="65">
        <v>408100000</v>
      </c>
      <c r="D31" s="65">
        <v>370690456</v>
      </c>
      <c r="E31" s="43">
        <f>C31-D31</f>
        <v>37409544</v>
      </c>
      <c r="F31" s="28">
        <v>123205000</v>
      </c>
      <c r="G31" s="56"/>
      <c r="H31" s="56"/>
    </row>
    <row r="32" spans="1:8" s="55" customFormat="1" ht="18" customHeight="1" x14ac:dyDescent="0.15">
      <c r="A32" s="68"/>
      <c r="B32" s="67" t="s">
        <v>33</v>
      </c>
      <c r="C32" s="64">
        <v>408098000</v>
      </c>
      <c r="D32" s="64">
        <v>370690456</v>
      </c>
      <c r="E32" s="69">
        <f>C32-D32</f>
        <v>37407544</v>
      </c>
      <c r="F32" s="20">
        <v>123203000</v>
      </c>
      <c r="G32" s="56"/>
      <c r="H32" s="56"/>
    </row>
    <row r="33" spans="1:8" s="55" customFormat="1" ht="18" customHeight="1" x14ac:dyDescent="0.15">
      <c r="A33" s="68"/>
      <c r="B33" s="67" t="s">
        <v>32</v>
      </c>
      <c r="C33" s="64">
        <v>1000</v>
      </c>
      <c r="D33" s="70" t="s">
        <v>5</v>
      </c>
      <c r="E33" s="69">
        <v>1000</v>
      </c>
      <c r="F33" s="20">
        <v>1000</v>
      </c>
      <c r="G33" s="56"/>
      <c r="H33" s="56"/>
    </row>
    <row r="34" spans="1:8" s="55" customFormat="1" ht="18" customHeight="1" x14ac:dyDescent="0.15">
      <c r="A34" s="68"/>
      <c r="B34" s="67" t="s">
        <v>31</v>
      </c>
      <c r="C34" s="64">
        <v>1000</v>
      </c>
      <c r="D34" s="70" t="s">
        <v>5</v>
      </c>
      <c r="E34" s="69">
        <v>1000</v>
      </c>
      <c r="F34" s="20">
        <v>1000</v>
      </c>
      <c r="G34" s="56"/>
      <c r="H34" s="56"/>
    </row>
    <row r="35" spans="1:8" s="55" customFormat="1" ht="12" customHeight="1" x14ac:dyDescent="0.15">
      <c r="A35" s="68"/>
      <c r="B35" s="67"/>
      <c r="C35" s="64"/>
      <c r="D35" s="66"/>
      <c r="E35" s="20"/>
      <c r="F35" s="20"/>
      <c r="G35" s="56"/>
      <c r="H35" s="56"/>
    </row>
    <row r="36" spans="1:8" s="55" customFormat="1" ht="18" customHeight="1" x14ac:dyDescent="0.15">
      <c r="A36" s="94" t="s">
        <v>30</v>
      </c>
      <c r="B36" s="95"/>
      <c r="C36" s="65">
        <v>139293000</v>
      </c>
      <c r="D36" s="64" t="s">
        <v>5</v>
      </c>
      <c r="E36" s="28">
        <v>139293000</v>
      </c>
      <c r="F36" s="28">
        <v>200000000</v>
      </c>
      <c r="G36" s="56"/>
      <c r="H36" s="56"/>
    </row>
    <row r="37" spans="1:8" s="55" customFormat="1" ht="18" customHeight="1" x14ac:dyDescent="0.15">
      <c r="A37" s="63"/>
      <c r="B37" s="62" t="s">
        <v>30</v>
      </c>
      <c r="C37" s="61">
        <v>139293000</v>
      </c>
      <c r="D37" s="61" t="s">
        <v>5</v>
      </c>
      <c r="E37" s="11">
        <v>139293000</v>
      </c>
      <c r="F37" s="11">
        <v>200000000</v>
      </c>
      <c r="G37" s="56"/>
      <c r="H37" s="56"/>
    </row>
    <row r="38" spans="1:8" s="55" customFormat="1" ht="6.75" customHeight="1" x14ac:dyDescent="0.15">
      <c r="A38" s="60"/>
      <c r="B38" s="59"/>
      <c r="C38" s="57"/>
      <c r="D38" s="58"/>
      <c r="E38" s="57"/>
      <c r="F38" s="57"/>
      <c r="G38" s="56"/>
      <c r="H38" s="56"/>
    </row>
    <row r="39" spans="1:8" x14ac:dyDescent="0.15">
      <c r="B39" s="54"/>
    </row>
  </sheetData>
  <mergeCells count="10">
    <mergeCell ref="A36:B36"/>
    <mergeCell ref="A27:B27"/>
    <mergeCell ref="A10:B10"/>
    <mergeCell ref="A24:B24"/>
    <mergeCell ref="A19:B19"/>
    <mergeCell ref="C3:E3"/>
    <mergeCell ref="A5:B5"/>
    <mergeCell ref="A7:B7"/>
    <mergeCell ref="A31:B31"/>
    <mergeCell ref="A3:B4"/>
  </mergeCells>
  <phoneticPr fontId="2"/>
  <pageMargins left="0.78700000000000003" right="0.78700000000000003" top="0.98399999999999999" bottom="0.98399999999999999" header="0.51200000000000001" footer="0.51200000000000001"/>
  <pageSetup paperSize="9"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7-22(1)</vt:lpstr>
      <vt:lpstr>7-22(2)</vt:lpstr>
      <vt:lpstr>'7-22(1)'!Print_Area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2022-02-22T00:02:26Z</dcterms:created>
  <dcterms:modified xsi:type="dcterms:W3CDTF">2022-02-24T00:37:34Z</dcterms:modified>
</cp:coreProperties>
</file>