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※学事係\71400就学事務\101 児童生徒数、学級数\児童生徒数、学級数（R4年度）\02 毎月のデータ\ホームページ用\"/>
    </mc:Choice>
  </mc:AlternateContent>
  <bookViews>
    <workbookView xWindow="0" yWindow="0" windowWidth="20490" windowHeight="7530"/>
  </bookViews>
  <sheets>
    <sheet name="R4.9.1" sheetId="1" r:id="rId1"/>
  </sheets>
  <definedNames>
    <definedName name="_xlnm.Print_Area" localSheetId="0">'R4.9.1'!$A$1:$X$73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" l="1"/>
  <c r="W71" i="1"/>
  <c r="U71" i="1"/>
  <c r="Q59" i="1" s="1"/>
  <c r="W70" i="1"/>
  <c r="Q70" i="1"/>
  <c r="K70" i="1"/>
  <c r="J70" i="1"/>
  <c r="I70" i="1"/>
  <c r="H70" i="1"/>
  <c r="G70" i="1"/>
  <c r="F70" i="1"/>
  <c r="E70" i="1"/>
  <c r="D70" i="1"/>
  <c r="C70" i="1"/>
  <c r="X69" i="1"/>
  <c r="V69" i="1"/>
  <c r="U69" i="1"/>
  <c r="X68" i="1"/>
  <c r="V68" i="1"/>
  <c r="U68" i="1"/>
  <c r="X67" i="1"/>
  <c r="V67" i="1"/>
  <c r="X66" i="1"/>
  <c r="V66" i="1"/>
  <c r="X65" i="1"/>
  <c r="V65" i="1"/>
  <c r="Q65" i="1"/>
  <c r="P65" i="1"/>
  <c r="S65" i="1" s="1"/>
  <c r="X64" i="1"/>
  <c r="V64" i="1"/>
  <c r="U64" i="1"/>
  <c r="X63" i="1"/>
  <c r="V63" i="1"/>
  <c r="X62" i="1"/>
  <c r="V62" i="1"/>
  <c r="X61" i="1"/>
  <c r="V61" i="1"/>
  <c r="X60" i="1"/>
  <c r="V60" i="1"/>
  <c r="X59" i="1"/>
  <c r="V59" i="1"/>
  <c r="U59" i="1"/>
  <c r="X58" i="1"/>
  <c r="V58" i="1"/>
  <c r="X57" i="1"/>
  <c r="V57" i="1"/>
  <c r="X56" i="1"/>
  <c r="V56" i="1"/>
  <c r="U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U49" i="1"/>
  <c r="U70" i="1" s="1"/>
  <c r="Q54" i="1" s="1"/>
  <c r="X48" i="1"/>
  <c r="V48" i="1"/>
  <c r="X47" i="1"/>
  <c r="X70" i="1" s="1"/>
  <c r="Q64" i="1" s="1"/>
  <c r="Q66" i="1" s="1"/>
  <c r="Q69" i="1" s="1"/>
  <c r="Q71" i="1" s="1"/>
  <c r="V47" i="1"/>
  <c r="V70" i="1" s="1"/>
  <c r="Q53" i="1" s="1"/>
  <c r="Q55" i="1" s="1"/>
  <c r="Q58" i="1" s="1"/>
  <c r="Q60" i="1" s="1"/>
  <c r="W46" i="1"/>
  <c r="W73" i="1" s="1"/>
  <c r="U46" i="1"/>
  <c r="U73" i="1" s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V44" i="1"/>
  <c r="U44" i="1"/>
  <c r="X43" i="1"/>
  <c r="V43" i="1"/>
  <c r="U43" i="1"/>
  <c r="X42" i="1"/>
  <c r="V42" i="1"/>
  <c r="X41" i="1"/>
  <c r="V41" i="1"/>
  <c r="U41" i="1"/>
  <c r="X40" i="1"/>
  <c r="V40" i="1"/>
  <c r="X39" i="1"/>
  <c r="V39" i="1"/>
  <c r="X38" i="1"/>
  <c r="V38" i="1"/>
  <c r="X37" i="1"/>
  <c r="V37" i="1"/>
  <c r="X36" i="1"/>
  <c r="V36" i="1"/>
  <c r="X35" i="1"/>
  <c r="V35" i="1"/>
  <c r="U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U25" i="1"/>
  <c r="X24" i="1"/>
  <c r="V24" i="1"/>
  <c r="X23" i="1"/>
  <c r="V23" i="1"/>
  <c r="X22" i="1"/>
  <c r="V22" i="1"/>
  <c r="X21" i="1"/>
  <c r="V21" i="1"/>
  <c r="X20" i="1"/>
  <c r="V20" i="1"/>
  <c r="U20" i="1"/>
  <c r="X19" i="1"/>
  <c r="V19" i="1"/>
  <c r="X18" i="1"/>
  <c r="V18" i="1"/>
  <c r="X17" i="1"/>
  <c r="V17" i="1"/>
  <c r="U17" i="1"/>
  <c r="X16" i="1"/>
  <c r="V16" i="1"/>
  <c r="U16" i="1"/>
  <c r="X15" i="1"/>
  <c r="V15" i="1"/>
  <c r="X14" i="1"/>
  <c r="V14" i="1"/>
  <c r="U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U7" i="1"/>
  <c r="U45" i="1" s="1"/>
  <c r="X6" i="1"/>
  <c r="X45" i="1" s="1"/>
  <c r="V6" i="1"/>
  <c r="X5" i="1"/>
  <c r="V5" i="1"/>
  <c r="V45" i="1" s="1"/>
  <c r="P64" i="1" l="1"/>
  <c r="X72" i="1"/>
  <c r="V72" i="1"/>
  <c r="P53" i="1"/>
  <c r="U72" i="1"/>
  <c r="P54" i="1"/>
  <c r="S54" i="1" s="1"/>
  <c r="P59" i="1"/>
  <c r="S59" i="1" s="1"/>
  <c r="P70" i="1"/>
  <c r="S70" i="1" s="1"/>
  <c r="P55" i="1" l="1"/>
  <c r="S53" i="1"/>
  <c r="P66" i="1"/>
  <c r="P69" i="1" s="1"/>
  <c r="S64" i="1"/>
  <c r="S66" i="1" s="1"/>
  <c r="P71" i="1" l="1"/>
  <c r="S71" i="1" s="1"/>
  <c r="S69" i="1"/>
  <c r="P58" i="1"/>
  <c r="S55" i="1"/>
  <c r="P60" i="1" l="1"/>
  <c r="S60" i="1" s="1"/>
  <c r="S58" i="1"/>
</calcChain>
</file>

<file path=xl/sharedStrings.xml><?xml version="1.0" encoding="utf-8"?>
<sst xmlns="http://schemas.openxmlformats.org/spreadsheetml/2006/main" count="142" uniqueCount="97">
  <si>
    <t>令和４年度  児童・生徒数、学級数一覧（9月1日現在）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</si>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</sst>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3">
    <xf numFmtId="0" fontId="0" fillId="0" borderId="0" xfId="0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2" borderId="2" xfId="0" applyFont="1" applyFill="1" applyBorder="1" applyAlignment="1">
      <alignment horizontal="right"/>
    </xf>
    <xf numFmtId="0" fontId="5" fillId="2" borderId="3" xfId="0" applyFont="1" applyFill="1" applyBorder="1" applyAlignment="1" applyProtection="1">
      <alignment horizontal="left"/>
    </xf>
    <xf numFmtId="0" fontId="5" fillId="0" borderId="0" xfId="0" applyFont="1" applyFill="1" applyAlignment="1"/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 applyProtection="1">
      <alignment horizontal="center"/>
    </xf>
    <xf numFmtId="0" fontId="2" fillId="2" borderId="13" xfId="0" applyFont="1" applyFill="1" applyBorder="1" applyAlignment="1">
      <alignment horizontal="right"/>
    </xf>
    <xf numFmtId="0" fontId="5" fillId="2" borderId="14" xfId="0" applyFont="1" applyFill="1" applyBorder="1" applyAlignment="1"/>
    <xf numFmtId="0" fontId="5" fillId="0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2" fillId="2" borderId="19" xfId="0" applyFont="1" applyFill="1" applyBorder="1" applyAlignment="1">
      <alignment horizontal="right"/>
    </xf>
    <xf numFmtId="0" fontId="5" fillId="2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5" fillId="2" borderId="21" xfId="0" applyFont="1" applyFill="1" applyBorder="1" applyAlignment="1" applyProtection="1">
      <alignment horizontal="right"/>
    </xf>
    <xf numFmtId="0" fontId="7" fillId="2" borderId="22" xfId="0" applyFont="1" applyFill="1" applyBorder="1" applyAlignment="1" applyProtection="1">
      <alignment horizontal="right"/>
    </xf>
    <xf numFmtId="0" fontId="5" fillId="0" borderId="19" xfId="0" applyFont="1" applyFill="1" applyBorder="1" applyAlignment="1">
      <alignment horizontal="right"/>
    </xf>
    <xf numFmtId="0" fontId="5" fillId="2" borderId="12" xfId="0" applyFont="1" applyFill="1" applyBorder="1" applyAlignment="1" applyProtection="1">
      <alignment horizontal="right"/>
    </xf>
    <xf numFmtId="0" fontId="5" fillId="0" borderId="12" xfId="0" applyFont="1" applyFill="1" applyBorder="1" applyAlignment="1">
      <alignment horizontal="right"/>
    </xf>
    <xf numFmtId="0" fontId="7" fillId="2" borderId="23" xfId="0" applyFont="1" applyFill="1" applyBorder="1" applyAlignment="1" applyProtection="1">
      <alignment horizontal="right"/>
    </xf>
    <xf numFmtId="0" fontId="7" fillId="2" borderId="21" xfId="0" applyFont="1" applyFill="1" applyBorder="1" applyAlignment="1" applyProtection="1">
      <alignment horizontal="right"/>
    </xf>
    <xf numFmtId="0" fontId="7" fillId="0" borderId="9" xfId="0" applyFont="1" applyFill="1" applyBorder="1" applyAlignment="1">
      <alignment horizontal="right"/>
    </xf>
    <xf numFmtId="0" fontId="7" fillId="2" borderId="20" xfId="0" applyFont="1" applyFill="1" applyBorder="1" applyAlignment="1" applyProtection="1">
      <alignment horizontal="right"/>
    </xf>
    <xf numFmtId="0" fontId="2" fillId="2" borderId="23" xfId="0" applyFont="1" applyFill="1" applyBorder="1" applyAlignment="1">
      <alignment horizontal="right"/>
    </xf>
    <xf numFmtId="0" fontId="5" fillId="2" borderId="24" xfId="0" applyFont="1" applyFill="1" applyBorder="1" applyAlignment="1" applyProtection="1">
      <alignment horizontal="center" shrinkToFit="1"/>
    </xf>
    <xf numFmtId="0" fontId="5" fillId="0" borderId="25" xfId="0" applyFont="1" applyFill="1" applyBorder="1" applyAlignment="1">
      <alignment horizontal="right"/>
    </xf>
    <xf numFmtId="0" fontId="5" fillId="2" borderId="26" xfId="0" applyFont="1" applyFill="1" applyBorder="1" applyAlignment="1" applyProtection="1">
      <alignment horizontal="right"/>
    </xf>
    <xf numFmtId="0" fontId="7" fillId="2" borderId="27" xfId="0" applyFont="1" applyFill="1" applyBorder="1" applyAlignment="1" applyProtection="1">
      <alignment horizontal="right"/>
    </xf>
    <xf numFmtId="0" fontId="5" fillId="0" borderId="23" xfId="0" applyFont="1" applyFill="1" applyBorder="1" applyAlignment="1">
      <alignment horizontal="right"/>
    </xf>
    <xf numFmtId="0" fontId="5" fillId="2" borderId="28" xfId="0" applyFont="1" applyFill="1" applyBorder="1" applyAlignment="1" applyProtection="1">
      <alignment horizontal="right"/>
    </xf>
    <xf numFmtId="0" fontId="5" fillId="0" borderId="28" xfId="0" applyFont="1" applyFill="1" applyBorder="1" applyAlignment="1">
      <alignment horizontal="right"/>
    </xf>
    <xf numFmtId="0" fontId="7" fillId="2" borderId="26" xfId="0" applyFont="1" applyFill="1" applyBorder="1" applyAlignment="1" applyProtection="1">
      <alignment horizontal="right"/>
    </xf>
    <xf numFmtId="0" fontId="7" fillId="0" borderId="25" xfId="0" applyFont="1" applyFill="1" applyBorder="1" applyAlignment="1">
      <alignment horizontal="right"/>
    </xf>
    <xf numFmtId="0" fontId="7" fillId="2" borderId="24" xfId="0" applyFont="1" applyFill="1" applyBorder="1" applyAlignment="1" applyProtection="1">
      <alignment horizontal="right"/>
    </xf>
    <xf numFmtId="0" fontId="5" fillId="2" borderId="0" xfId="0" applyFont="1" applyFill="1" applyAlignment="1"/>
    <xf numFmtId="0" fontId="5" fillId="0" borderId="25" xfId="0" applyFont="1" applyFill="1" applyBorder="1" applyAlignment="1" applyProtection="1">
      <alignment horizontal="right"/>
    </xf>
    <xf numFmtId="0" fontId="5" fillId="0" borderId="23" xfId="0" applyFont="1" applyFill="1" applyBorder="1" applyAlignment="1" applyProtection="1">
      <alignment horizontal="right"/>
    </xf>
    <xf numFmtId="0" fontId="7" fillId="0" borderId="23" xfId="0" applyFont="1" applyFill="1" applyBorder="1" applyAlignment="1" applyProtection="1">
      <alignment horizontal="right"/>
    </xf>
    <xf numFmtId="0" fontId="5" fillId="2" borderId="25" xfId="0" applyFont="1" applyFill="1" applyBorder="1" applyAlignment="1">
      <alignment horizontal="right"/>
    </xf>
    <xf numFmtId="0" fontId="5" fillId="2" borderId="23" xfId="0" applyFont="1" applyFill="1" applyBorder="1" applyAlignment="1">
      <alignment horizontal="right"/>
    </xf>
    <xf numFmtId="0" fontId="5" fillId="2" borderId="28" xfId="0" applyFont="1" applyFill="1" applyBorder="1" applyAlignment="1">
      <alignment horizontal="right"/>
    </xf>
    <xf numFmtId="0" fontId="7" fillId="2" borderId="25" xfId="0" applyFont="1" applyFill="1" applyBorder="1" applyAlignment="1" applyProtection="1">
      <alignment horizontal="right"/>
    </xf>
    <xf numFmtId="0" fontId="5" fillId="0" borderId="25" xfId="0" applyFont="1" applyFill="1" applyBorder="1" applyAlignment="1" applyProtection="1">
      <alignment horizontal="right"/>
      <protection locked="0"/>
    </xf>
    <xf numFmtId="0" fontId="5" fillId="0" borderId="23" xfId="0" applyFont="1" applyFill="1" applyBorder="1" applyAlignment="1" applyProtection="1">
      <alignment horizontal="right"/>
      <protection locked="0"/>
    </xf>
    <xf numFmtId="0" fontId="5" fillId="0" borderId="28" xfId="0" applyFont="1" applyFill="1" applyBorder="1" applyAlignment="1" applyProtection="1">
      <alignment horizontal="right"/>
      <protection locked="0"/>
    </xf>
    <xf numFmtId="0" fontId="5" fillId="0" borderId="24" xfId="0" applyFont="1" applyFill="1" applyBorder="1" applyAlignment="1" applyProtection="1">
      <alignment horizontal="center" shrinkToFit="1"/>
    </xf>
    <xf numFmtId="0" fontId="2" fillId="2" borderId="15" xfId="0" applyFont="1" applyFill="1" applyBorder="1" applyAlignment="1">
      <alignment horizontal="right"/>
    </xf>
    <xf numFmtId="0" fontId="5" fillId="2" borderId="16" xfId="0" applyFont="1" applyFill="1" applyBorder="1" applyAlignment="1" applyProtection="1">
      <alignment horizontal="center" shrinkToFit="1"/>
    </xf>
    <xf numFmtId="0" fontId="5" fillId="0" borderId="29" xfId="0" applyFont="1" applyFill="1" applyBorder="1" applyAlignment="1">
      <alignment horizontal="right"/>
    </xf>
    <xf numFmtId="0" fontId="5" fillId="2" borderId="30" xfId="0" applyFont="1" applyFill="1" applyBorder="1" applyAlignment="1" applyProtection="1">
      <alignment horizontal="right"/>
    </xf>
    <xf numFmtId="0" fontId="7" fillId="2" borderId="31" xfId="0" applyFont="1" applyFill="1" applyBorder="1" applyAlignment="1" applyProtection="1">
      <alignment horizontal="right"/>
    </xf>
    <xf numFmtId="0" fontId="5" fillId="0" borderId="15" xfId="0" applyFont="1" applyFill="1" applyBorder="1" applyAlignment="1">
      <alignment horizontal="right"/>
    </xf>
    <xf numFmtId="0" fontId="5" fillId="2" borderId="32" xfId="0" applyFont="1" applyFill="1" applyBorder="1" applyAlignment="1" applyProtection="1">
      <alignment horizontal="right"/>
    </xf>
    <xf numFmtId="0" fontId="5" fillId="0" borderId="32" xfId="0" applyFont="1" applyFill="1" applyBorder="1" applyAlignment="1">
      <alignment horizontal="right"/>
    </xf>
    <xf numFmtId="0" fontId="7" fillId="2" borderId="30" xfId="0" applyFont="1" applyFill="1" applyBorder="1" applyAlignment="1" applyProtection="1">
      <alignment horizontal="right"/>
    </xf>
    <xf numFmtId="0" fontId="7" fillId="0" borderId="29" xfId="0" applyFont="1" applyFill="1" applyBorder="1" applyAlignment="1" applyProtection="1">
      <alignment horizontal="right"/>
    </xf>
    <xf numFmtId="0" fontId="7" fillId="2" borderId="16" xfId="0" applyFont="1" applyFill="1" applyBorder="1" applyAlignment="1" applyProtection="1">
      <alignment horizontal="right"/>
    </xf>
    <xf numFmtId="0" fontId="2" fillId="0" borderId="19" xfId="0" applyFont="1" applyFill="1" applyBorder="1" applyAlignment="1">
      <alignment horizontal="right"/>
    </xf>
    <xf numFmtId="0" fontId="5" fillId="0" borderId="20" xfId="0" applyFont="1" applyFill="1" applyBorder="1" applyAlignment="1" applyProtection="1">
      <alignment horizontal="center" shrinkToFit="1"/>
    </xf>
    <xf numFmtId="0" fontId="5" fillId="0" borderId="21" xfId="0" applyFont="1" applyFill="1" applyBorder="1" applyAlignment="1" applyProtection="1">
      <alignment horizontal="right"/>
    </xf>
    <xf numFmtId="0" fontId="7" fillId="0" borderId="22" xfId="0" applyFont="1" applyFill="1" applyBorder="1" applyAlignment="1" applyProtection="1">
      <alignment horizontal="right"/>
    </xf>
    <xf numFmtId="0" fontId="5" fillId="0" borderId="12" xfId="0" applyFont="1" applyFill="1" applyBorder="1" applyAlignment="1" applyProtection="1">
      <alignment horizontal="right"/>
    </xf>
    <xf numFmtId="0" fontId="7" fillId="0" borderId="19" xfId="0" applyFont="1" applyFill="1" applyBorder="1" applyAlignment="1" applyProtection="1">
      <alignment horizontal="right"/>
    </xf>
    <xf numFmtId="0" fontId="7" fillId="0" borderId="21" xfId="0" applyFont="1" applyFill="1" applyBorder="1" applyAlignment="1" applyProtection="1">
      <alignment horizontal="right"/>
    </xf>
    <xf numFmtId="0" fontId="7" fillId="0" borderId="20" xfId="0" applyFont="1" applyFill="1" applyBorder="1" applyAlignment="1" applyProtection="1">
      <alignment horizontal="right"/>
    </xf>
    <xf numFmtId="0" fontId="5" fillId="0" borderId="28" xfId="0" applyFont="1" applyFill="1" applyBorder="1" applyAlignment="1" applyProtection="1">
      <alignment horizontal="right"/>
    </xf>
    <xf numFmtId="0" fontId="8" fillId="0" borderId="25" xfId="0" applyFont="1" applyFill="1" applyBorder="1" applyAlignment="1" applyProtection="1">
      <alignment horizontal="right"/>
    </xf>
    <xf numFmtId="0" fontId="7" fillId="0" borderId="25" xfId="0" applyFont="1" applyFill="1" applyBorder="1" applyAlignment="1" applyProtection="1">
      <alignment horizontal="right"/>
    </xf>
    <xf numFmtId="0" fontId="5" fillId="0" borderId="33" xfId="0" applyFont="1" applyFill="1" applyBorder="1" applyAlignment="1" applyProtection="1">
      <alignment horizontal="right"/>
    </xf>
    <xf numFmtId="0" fontId="8" fillId="2" borderId="25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5" fillId="0" borderId="30" xfId="0" applyFont="1" applyFill="1" applyBorder="1" applyAlignment="1" applyProtection="1">
      <alignment horizontal="right"/>
    </xf>
    <xf numFmtId="0" fontId="7" fillId="0" borderId="31" xfId="0" applyFont="1" applyFill="1" applyBorder="1" applyAlignment="1" applyProtection="1">
      <alignment horizontal="right"/>
    </xf>
    <xf numFmtId="0" fontId="5" fillId="0" borderId="32" xfId="0" applyFont="1" applyFill="1" applyBorder="1" applyAlignment="1" applyProtection="1">
      <alignment horizontal="right"/>
    </xf>
    <xf numFmtId="0" fontId="7" fillId="0" borderId="15" xfId="0" applyFont="1" applyFill="1" applyBorder="1" applyAlignment="1" applyProtection="1">
      <alignment horizontal="right"/>
    </xf>
    <xf numFmtId="0" fontId="7" fillId="0" borderId="30" xfId="0" applyFont="1" applyFill="1" applyBorder="1" applyAlignment="1" applyProtection="1">
      <alignment horizontal="right"/>
    </xf>
    <xf numFmtId="0" fontId="7" fillId="0" borderId="29" xfId="0" applyFont="1" applyFill="1" applyBorder="1" applyAlignment="1">
      <alignment horizontal="right"/>
    </xf>
    <xf numFmtId="0" fontId="7" fillId="0" borderId="16" xfId="0" applyFont="1" applyFill="1" applyBorder="1" applyAlignment="1" applyProtection="1">
      <alignment horizontal="right"/>
    </xf>
    <xf numFmtId="0" fontId="5" fillId="3" borderId="0" xfId="0" applyFont="1" applyFill="1" applyAlignment="1"/>
    <xf numFmtId="0" fontId="7" fillId="2" borderId="34" xfId="0" applyFont="1" applyFill="1" applyBorder="1" applyAlignment="1" applyProtection="1">
      <alignment horizontal="right"/>
    </xf>
    <xf numFmtId="0" fontId="5" fillId="2" borderId="35" xfId="0" applyFont="1" applyFill="1" applyBorder="1" applyAlignment="1" applyProtection="1">
      <alignment horizontal="right"/>
    </xf>
    <xf numFmtId="0" fontId="5" fillId="2" borderId="24" xfId="0" applyFont="1" applyFill="1" applyBorder="1" applyAlignment="1" applyProtection="1">
      <alignment horizontal="right"/>
    </xf>
    <xf numFmtId="0" fontId="7" fillId="2" borderId="36" xfId="0" applyFont="1" applyFill="1" applyBorder="1" applyAlignment="1" applyProtection="1">
      <alignment horizontal="right"/>
    </xf>
    <xf numFmtId="0" fontId="5" fillId="2" borderId="37" xfId="0" applyFont="1" applyFill="1" applyBorder="1" applyAlignment="1" applyProtection="1">
      <alignment horizontal="right"/>
    </xf>
    <xf numFmtId="0" fontId="2" fillId="0" borderId="23" xfId="0" applyFont="1" applyFill="1" applyBorder="1" applyAlignment="1">
      <alignment horizontal="right"/>
    </xf>
    <xf numFmtId="0" fontId="5" fillId="0" borderId="26" xfId="0" applyFont="1" applyFill="1" applyBorder="1" applyAlignment="1" applyProtection="1">
      <alignment horizontal="right"/>
    </xf>
    <xf numFmtId="0" fontId="7" fillId="0" borderId="27" xfId="0" applyFont="1" applyFill="1" applyBorder="1" applyAlignment="1" applyProtection="1">
      <alignment horizontal="right"/>
    </xf>
    <xf numFmtId="0" fontId="7" fillId="0" borderId="26" xfId="0" applyFont="1" applyFill="1" applyBorder="1" applyAlignment="1" applyProtection="1">
      <alignment horizontal="right"/>
    </xf>
    <xf numFmtId="0" fontId="7" fillId="0" borderId="24" xfId="0" applyFont="1" applyFill="1" applyBorder="1" applyAlignment="1" applyProtection="1">
      <alignment horizontal="right"/>
    </xf>
    <xf numFmtId="0" fontId="2" fillId="0" borderId="34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5" fillId="0" borderId="39" xfId="0" applyFont="1" applyFill="1" applyBorder="1" applyAlignment="1" applyProtection="1">
      <alignment horizontal="right"/>
    </xf>
    <xf numFmtId="0" fontId="5" fillId="0" borderId="37" xfId="0" applyFont="1" applyFill="1" applyBorder="1" applyAlignment="1" applyProtection="1">
      <alignment horizontal="right"/>
    </xf>
    <xf numFmtId="0" fontId="7" fillId="0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 applyProtection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7" fillId="0" borderId="34" xfId="0" applyFont="1" applyFill="1" applyBorder="1" applyAlignment="1" applyProtection="1">
      <alignment horizontal="right"/>
    </xf>
    <xf numFmtId="0" fontId="7" fillId="0" borderId="37" xfId="0" applyFont="1" applyFill="1" applyBorder="1" applyAlignment="1" applyProtection="1">
      <alignment horizontal="right"/>
    </xf>
    <xf numFmtId="0" fontId="7" fillId="0" borderId="39" xfId="0" applyFont="1" applyFill="1" applyBorder="1" applyAlignment="1" applyProtection="1">
      <alignment horizontal="right"/>
    </xf>
    <xf numFmtId="0" fontId="7" fillId="0" borderId="38" xfId="0" applyFont="1" applyFill="1" applyBorder="1" applyAlignment="1" applyProtection="1">
      <alignment horizontal="right"/>
    </xf>
    <xf numFmtId="0" fontId="2" fillId="2" borderId="34" xfId="0" applyFont="1" applyFill="1" applyBorder="1" applyAlignment="1">
      <alignment horizontal="right"/>
    </xf>
    <xf numFmtId="0" fontId="5" fillId="0" borderId="39" xfId="0" applyFont="1" applyFill="1" applyBorder="1" applyAlignment="1">
      <alignment horizontal="right"/>
    </xf>
    <xf numFmtId="0" fontId="7" fillId="2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>
      <alignment horizontal="right"/>
    </xf>
    <xf numFmtId="0" fontId="5" fillId="2" borderId="41" xfId="0" applyFont="1" applyFill="1" applyBorder="1" applyAlignment="1" applyProtection="1">
      <alignment horizontal="right"/>
    </xf>
    <xf numFmtId="0" fontId="5" fillId="2" borderId="39" xfId="0" applyFont="1" applyFill="1" applyBorder="1" applyAlignment="1">
      <alignment horizontal="right"/>
    </xf>
    <xf numFmtId="0" fontId="7" fillId="2" borderId="37" xfId="0" applyFont="1" applyFill="1" applyBorder="1" applyAlignment="1" applyProtection="1">
      <alignment horizontal="right"/>
    </xf>
    <xf numFmtId="0" fontId="8" fillId="0" borderId="39" xfId="0" applyFont="1" applyFill="1" applyBorder="1" applyAlignment="1">
      <alignment horizontal="right"/>
    </xf>
    <xf numFmtId="0" fontId="7" fillId="2" borderId="38" xfId="0" applyFont="1" applyFill="1" applyBorder="1" applyAlignment="1" applyProtection="1">
      <alignment horizontal="right"/>
    </xf>
    <xf numFmtId="0" fontId="5" fillId="2" borderId="29" xfId="0" applyFont="1" applyFill="1" applyBorder="1" applyAlignment="1">
      <alignment horizontal="right"/>
    </xf>
    <xf numFmtId="0" fontId="8" fillId="0" borderId="29" xfId="0" applyFont="1" applyFill="1" applyBorder="1" applyAlignment="1">
      <alignment horizontal="right"/>
    </xf>
    <xf numFmtId="0" fontId="7" fillId="0" borderId="42" xfId="0" applyFont="1" applyFill="1" applyBorder="1" applyAlignment="1" applyProtection="1">
      <alignment horizontal="right"/>
    </xf>
    <xf numFmtId="0" fontId="7" fillId="2" borderId="43" xfId="0" applyFont="1" applyFill="1" applyBorder="1" applyAlignment="1" applyProtection="1">
      <alignment horizontal="right"/>
    </xf>
    <xf numFmtId="0" fontId="9" fillId="2" borderId="44" xfId="0" applyFont="1" applyFill="1" applyBorder="1" applyAlignment="1" applyProtection="1">
      <alignment horizontal="right"/>
    </xf>
    <xf numFmtId="0" fontId="9" fillId="2" borderId="43" xfId="0" applyFont="1" applyFill="1" applyBorder="1" applyAlignment="1" applyProtection="1">
      <alignment horizontal="right"/>
    </xf>
    <xf numFmtId="0" fontId="7" fillId="0" borderId="45" xfId="0" applyFont="1" applyFill="1" applyBorder="1" applyAlignment="1" applyProtection="1">
      <alignment horizontal="right"/>
    </xf>
    <xf numFmtId="0" fontId="9" fillId="2" borderId="4" xfId="0" applyFont="1" applyFill="1" applyBorder="1" applyAlignment="1" applyProtection="1">
      <alignment horizontal="right"/>
    </xf>
    <xf numFmtId="0" fontId="7" fillId="2" borderId="42" xfId="0" applyFont="1" applyFill="1" applyBorder="1" applyAlignment="1" applyProtection="1">
      <alignment horizontal="right"/>
    </xf>
    <xf numFmtId="0" fontId="7" fillId="2" borderId="46" xfId="0" applyFont="1" applyFill="1" applyBorder="1" applyAlignment="1" applyProtection="1">
      <alignment horizontal="right"/>
    </xf>
    <xf numFmtId="0" fontId="5" fillId="0" borderId="42" xfId="0" applyFont="1" applyFill="1" applyBorder="1" applyAlignment="1" applyProtection="1">
      <alignment horizontal="right"/>
    </xf>
    <xf numFmtId="0" fontId="5" fillId="2" borderId="43" xfId="0" applyFont="1" applyFill="1" applyBorder="1" applyAlignment="1" applyProtection="1">
      <alignment horizontal="right"/>
    </xf>
    <xf numFmtId="0" fontId="5" fillId="2" borderId="44" xfId="0" applyFont="1" applyFill="1" applyBorder="1" applyAlignment="1" applyProtection="1">
      <alignment horizontal="right"/>
    </xf>
    <xf numFmtId="0" fontId="5" fillId="0" borderId="45" xfId="0" applyFont="1" applyFill="1" applyBorder="1" applyAlignment="1" applyProtection="1">
      <alignment horizontal="right"/>
    </xf>
    <xf numFmtId="0" fontId="5" fillId="2" borderId="4" xfId="0" applyFont="1" applyFill="1" applyBorder="1" applyAlignment="1" applyProtection="1">
      <alignment horizontal="right"/>
    </xf>
    <xf numFmtId="0" fontId="5" fillId="0" borderId="42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7" fillId="2" borderId="9" xfId="0" applyFont="1" applyFill="1" applyBorder="1" applyAlignment="1" applyProtection="1">
      <alignment horizontal="right"/>
    </xf>
    <xf numFmtId="0" fontId="7" fillId="0" borderId="19" xfId="0" applyFont="1" applyFill="1" applyBorder="1" applyAlignment="1">
      <alignment horizontal="right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 vertical="center"/>
    </xf>
    <xf numFmtId="0" fontId="7" fillId="0" borderId="23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2" borderId="8" xfId="0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9" fillId="2" borderId="0" xfId="0" applyFont="1" applyFill="1" applyBorder="1" applyAlignment="1" applyProtection="1"/>
    <xf numFmtId="0" fontId="9" fillId="2" borderId="0" xfId="0" applyFont="1" applyFill="1" applyBorder="1" applyAlignment="1"/>
    <xf numFmtId="0" fontId="2" fillId="2" borderId="41" xfId="0" applyFont="1" applyFill="1" applyBorder="1" applyAlignment="1"/>
    <xf numFmtId="0" fontId="2" fillId="2" borderId="41" xfId="0" applyFont="1" applyFill="1" applyBorder="1" applyAlignment="1" applyProtection="1">
      <alignment horizontal="right"/>
    </xf>
    <xf numFmtId="0" fontId="9" fillId="2" borderId="41" xfId="0" applyFont="1" applyFill="1" applyBorder="1" applyAlignment="1" applyProtection="1"/>
    <xf numFmtId="0" fontId="9" fillId="2" borderId="41" xfId="0" applyFont="1" applyFill="1" applyBorder="1" applyAlignment="1"/>
    <xf numFmtId="0" fontId="7" fillId="2" borderId="49" xfId="0" applyFont="1" applyFill="1" applyBorder="1" applyAlignment="1" applyProtection="1">
      <alignment horizontal="right"/>
    </xf>
    <xf numFmtId="0" fontId="7" fillId="2" borderId="15" xfId="0" applyFont="1" applyFill="1" applyBorder="1" applyAlignment="1" applyProtection="1">
      <alignment horizontal="right"/>
    </xf>
    <xf numFmtId="0" fontId="7" fillId="0" borderId="15" xfId="0" applyFont="1" applyFill="1" applyBorder="1" applyAlignment="1">
      <alignment horizontal="right"/>
    </xf>
    <xf numFmtId="0" fontId="5" fillId="2" borderId="38" xfId="0" applyFont="1" applyFill="1" applyBorder="1" applyAlignment="1" applyProtection="1">
      <alignment horizontal="center" shrinkToFit="1"/>
    </xf>
    <xf numFmtId="0" fontId="2" fillId="2" borderId="0" xfId="0" applyFont="1" applyFill="1" applyBorder="1" applyAlignment="1" applyProtection="1">
      <alignment horizontal="left"/>
    </xf>
    <xf numFmtId="0" fontId="7" fillId="2" borderId="19" xfId="0" applyFont="1" applyFill="1" applyBorder="1" applyAlignment="1" applyProtection="1">
      <alignment horizontal="right"/>
    </xf>
    <xf numFmtId="49" fontId="2" fillId="2" borderId="0" xfId="0" applyNumberFormat="1" applyFont="1" applyFill="1" applyBorder="1" applyAlignment="1">
      <alignment horizontal="right"/>
    </xf>
    <xf numFmtId="0" fontId="2" fillId="0" borderId="41" xfId="0" applyFont="1" applyFill="1" applyBorder="1" applyAlignment="1"/>
    <xf numFmtId="0" fontId="2" fillId="0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right"/>
    </xf>
    <xf numFmtId="0" fontId="9" fillId="2" borderId="41" xfId="0" applyNumberFormat="1" applyFont="1" applyFill="1" applyBorder="1" applyAlignment="1">
      <alignment horizontal="right"/>
    </xf>
    <xf numFmtId="0" fontId="2" fillId="2" borderId="48" xfId="0" applyFont="1" applyFill="1" applyBorder="1" applyAlignment="1"/>
    <xf numFmtId="0" fontId="2" fillId="0" borderId="48" xfId="0" applyFont="1" applyFill="1" applyBorder="1" applyAlignment="1"/>
    <xf numFmtId="0" fontId="7" fillId="2" borderId="29" xfId="0" applyFont="1" applyFill="1" applyBorder="1" applyAlignment="1" applyProtection="1">
      <alignment horizontal="right"/>
    </xf>
    <xf numFmtId="0" fontId="5" fillId="2" borderId="0" xfId="0" applyFont="1" applyFill="1" applyBorder="1" applyAlignment="1"/>
    <xf numFmtId="0" fontId="2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8" fillId="0" borderId="23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7" fillId="2" borderId="6" xfId="0" applyFont="1" applyFill="1" applyBorder="1" applyAlignment="1" applyProtection="1">
      <alignment horizontal="right"/>
    </xf>
    <xf numFmtId="0" fontId="8" fillId="2" borderId="50" xfId="0" applyFont="1" applyFill="1" applyBorder="1" applyAlignment="1" applyProtection="1">
      <alignment horizontal="right"/>
    </xf>
    <xf numFmtId="0" fontId="8" fillId="2" borderId="51" xfId="0" applyFont="1" applyFill="1" applyBorder="1" applyAlignment="1" applyProtection="1">
      <alignment horizontal="right"/>
    </xf>
    <xf numFmtId="0" fontId="8" fillId="0" borderId="50" xfId="0" applyFont="1" applyFill="1" applyBorder="1" applyAlignment="1" applyProtection="1">
      <alignment horizontal="right"/>
    </xf>
    <xf numFmtId="0" fontId="7" fillId="2" borderId="51" xfId="0" applyFont="1" applyFill="1" applyBorder="1" applyAlignment="1" applyProtection="1">
      <alignment horizontal="right"/>
    </xf>
    <xf numFmtId="0" fontId="9" fillId="2" borderId="48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5" fillId="2" borderId="52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right"/>
    </xf>
    <xf numFmtId="0" fontId="5" fillId="0" borderId="52" xfId="0" applyFont="1" applyFill="1" applyBorder="1" applyAlignment="1">
      <alignment horizontal="right"/>
    </xf>
    <xf numFmtId="0" fontId="5" fillId="2" borderId="53" xfId="0" applyFont="1" applyFill="1" applyBorder="1" applyAlignment="1" applyProtection="1">
      <alignment horizontal="right"/>
    </xf>
    <xf numFmtId="0" fontId="5" fillId="0" borderId="47" xfId="0" applyFont="1" applyFill="1" applyBorder="1" applyAlignment="1"/>
    <xf numFmtId="0" fontId="5" fillId="2" borderId="47" xfId="0" applyFont="1" applyFill="1" applyBorder="1" applyAlignment="1"/>
    <xf numFmtId="0" fontId="5" fillId="0" borderId="1" xfId="0" applyFont="1" applyFill="1" applyBorder="1" applyAlignment="1"/>
    <xf numFmtId="0" fontId="5" fillId="2" borderId="1" xfId="0" applyFont="1" applyFill="1" applyBorder="1" applyAlignment="1"/>
    <xf numFmtId="0" fontId="2" fillId="2" borderId="47" xfId="0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5" fillId="2" borderId="47" xfId="0" applyFont="1" applyFill="1" applyBorder="1" applyAlignment="1">
      <alignment horizontal="center"/>
    </xf>
    <xf numFmtId="0" fontId="7" fillId="2" borderId="47" xfId="0" applyFont="1" applyFill="1" applyBorder="1" applyAlignment="1" applyProtection="1">
      <alignment horizontal="right"/>
    </xf>
    <xf numFmtId="0" fontId="7" fillId="0" borderId="47" xfId="0" applyFont="1" applyFill="1" applyBorder="1" applyAlignment="1" applyProtection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Fill="1" applyAlignment="1"/>
    <xf numFmtId="0" fontId="11" fillId="2" borderId="0" xfId="0" applyFont="1" applyFill="1" applyAlignment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5" fillId="2" borderId="4" xfId="0" applyFont="1" applyFill="1" applyBorder="1" applyAlignment="1" applyProtection="1">
      <alignment horizontal="center" shrinkToFit="1"/>
    </xf>
    <xf numFmtId="0" fontId="5" fillId="2" borderId="6" xfId="0" applyFont="1" applyFill="1" applyBorder="1" applyAlignment="1" applyProtection="1">
      <alignment horizontal="center" shrinkToFit="1"/>
    </xf>
    <xf numFmtId="0" fontId="9" fillId="2" borderId="32" xfId="0" applyNumberFormat="1" applyFont="1" applyFill="1" applyBorder="1" applyAlignment="1">
      <alignment horizontal="right"/>
    </xf>
    <xf numFmtId="0" fontId="5" fillId="2" borderId="32" xfId="0" applyNumberFormat="1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9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9" fillId="2" borderId="41" xfId="0" applyNumberFormat="1" applyFont="1" applyFill="1" applyBorder="1" applyAlignment="1">
      <alignment horizontal="right"/>
    </xf>
    <xf numFmtId="0" fontId="5" fillId="2" borderId="41" xfId="0" applyNumberFormat="1" applyFont="1" applyFill="1" applyBorder="1" applyAlignment="1">
      <alignment horizontal="right"/>
    </xf>
    <xf numFmtId="0" fontId="5" fillId="2" borderId="4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9" fillId="2" borderId="41" xfId="0" applyFont="1" applyFill="1" applyBorder="1" applyAlignment="1" applyProtection="1">
      <alignment horizontal="right"/>
    </xf>
    <xf numFmtId="0" fontId="9" fillId="2" borderId="48" xfId="0" applyFont="1" applyFill="1" applyBorder="1" applyAlignment="1" applyProtection="1"/>
    <xf numFmtId="0" fontId="9" fillId="2" borderId="0" xfId="0" applyFont="1" applyFill="1" applyBorder="1" applyAlignment="1" applyProtection="1"/>
    <xf numFmtId="0" fontId="9" fillId="2" borderId="0" xfId="0" applyFont="1" applyFill="1" applyBorder="1" applyAlignment="1" applyProtection="1">
      <alignment horizontal="right"/>
    </xf>
    <xf numFmtId="0" fontId="9" fillId="2" borderId="48" xfId="0" applyFont="1" applyFill="1" applyBorder="1" applyAlignment="1">
      <alignment horizontal="right"/>
    </xf>
    <xf numFmtId="0" fontId="2" fillId="2" borderId="9" xfId="0" applyFont="1" applyFill="1" applyBorder="1" applyAlignment="1" applyProtection="1">
      <alignment horizontal="center" shrinkToFit="1"/>
    </xf>
    <xf numFmtId="0" fontId="2" fillId="2" borderId="10" xfId="0" applyFont="1" applyFill="1" applyBorder="1" applyAlignment="1">
      <alignment horizontal="center" shrinkToFit="1"/>
    </xf>
    <xf numFmtId="0" fontId="2" fillId="2" borderId="2" xfId="0" applyFont="1" applyFill="1" applyBorder="1" applyAlignment="1" applyProtection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2" fillId="2" borderId="47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2" fillId="2" borderId="11" xfId="0" applyFont="1" applyFill="1" applyBorder="1" applyAlignment="1" applyProtection="1">
      <alignment horizontal="center" vertical="center" textRotation="255" shrinkToFit="1"/>
    </xf>
    <xf numFmtId="0" fontId="0" fillId="2" borderId="17" xfId="0" applyFill="1" applyBorder="1" applyAlignment="1">
      <alignment horizontal="center" vertical="center" textRotation="255" shrinkToFit="1"/>
    </xf>
    <xf numFmtId="0" fontId="5" fillId="2" borderId="12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2" borderId="1" xfId="0" quotePrefix="1" applyFill="1" applyBorder="1" applyAlignment="1">
      <alignment horizontal="right" shrinkToFit="1"/>
    </xf>
    <xf numFmtId="0" fontId="0" fillId="2" borderId="1" xfId="0" applyFill="1" applyBorder="1" applyAlignment="1">
      <alignment horizontal="right" shrinkToFit="1"/>
    </xf>
    <xf numFmtId="0" fontId="5" fillId="2" borderId="4" xfId="0" applyFont="1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6" xfId="0" applyFill="1" applyBorder="1" applyAlignment="1">
      <alignment horizontal="center" shrinkToFit="1"/>
    </xf>
    <xf numFmtId="0" fontId="5" fillId="2" borderId="5" xfId="0" applyFont="1" applyFill="1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view="pageBreakPreview" zoomScale="130" zoomScaleNormal="120" zoomScaleSheetLayoutView="130" workbookViewId="0">
      <selection activeCell="Z70" sqref="Z70"/>
    </sheetView>
  </sheetViews>
  <sheetFormatPr defaultColWidth="14.125" defaultRowHeight="11.25" x14ac:dyDescent="0.15"/>
  <cols>
    <col min="1" max="1" width="2.125" style="196" customWidth="1"/>
    <col min="2" max="2" width="7.125" style="5" customWidth="1"/>
    <col min="3" max="3" width="3" style="5" customWidth="1"/>
    <col min="4" max="4" width="4.75" style="5" customWidth="1"/>
    <col min="5" max="6" width="3" style="5" customWidth="1"/>
    <col min="7" max="7" width="4.75" style="5" customWidth="1"/>
    <col min="8" max="9" width="3" style="5" customWidth="1"/>
    <col min="10" max="10" width="4.75" style="5" customWidth="1"/>
    <col min="11" max="12" width="3" style="5" customWidth="1"/>
    <col min="13" max="13" width="4.75" style="5" customWidth="1"/>
    <col min="14" max="15" width="3" style="5" customWidth="1"/>
    <col min="16" max="16" width="4.75" style="5" customWidth="1"/>
    <col min="17" max="18" width="3" style="5" customWidth="1"/>
    <col min="19" max="19" width="4.75" style="5" customWidth="1"/>
    <col min="20" max="20" width="3" style="5" customWidth="1"/>
    <col min="21" max="21" width="3.75" style="37" customWidth="1"/>
    <col min="22" max="22" width="5.25" style="5" customWidth="1"/>
    <col min="23" max="24" width="3.75" style="5" customWidth="1"/>
    <col min="25" max="25" width="5" style="5" customWidth="1"/>
    <col min="26" max="26" width="5.125" style="5" customWidth="1"/>
    <col min="27" max="256" width="14.125" style="5"/>
    <col min="257" max="257" width="2.125" style="5" customWidth="1"/>
    <col min="258" max="258" width="7.125" style="5" customWidth="1"/>
    <col min="259" max="259" width="3" style="5" customWidth="1"/>
    <col min="260" max="260" width="4.75" style="5" customWidth="1"/>
    <col min="261" max="262" width="3" style="5" customWidth="1"/>
    <col min="263" max="263" width="4.75" style="5" customWidth="1"/>
    <col min="264" max="265" width="3" style="5" customWidth="1"/>
    <col min="266" max="266" width="4.75" style="5" customWidth="1"/>
    <col min="267" max="268" width="3" style="5" customWidth="1"/>
    <col min="269" max="269" width="4.75" style="5" customWidth="1"/>
    <col min="270" max="271" width="3" style="5" customWidth="1"/>
    <col min="272" max="272" width="4.75" style="5" customWidth="1"/>
    <col min="273" max="274" width="3" style="5" customWidth="1"/>
    <col min="275" max="275" width="4.75" style="5" customWidth="1"/>
    <col min="276" max="276" width="3" style="5" customWidth="1"/>
    <col min="277" max="277" width="3.75" style="5" customWidth="1"/>
    <col min="278" max="278" width="5.25" style="5" customWidth="1"/>
    <col min="279" max="280" width="3.75" style="5" customWidth="1"/>
    <col min="281" max="281" width="5" style="5" customWidth="1"/>
    <col min="282" max="282" width="5.125" style="5" customWidth="1"/>
    <col min="283" max="512" width="14.125" style="5"/>
    <col min="513" max="513" width="2.125" style="5" customWidth="1"/>
    <col min="514" max="514" width="7.125" style="5" customWidth="1"/>
    <col min="515" max="515" width="3" style="5" customWidth="1"/>
    <col min="516" max="516" width="4.75" style="5" customWidth="1"/>
    <col min="517" max="518" width="3" style="5" customWidth="1"/>
    <col min="519" max="519" width="4.75" style="5" customWidth="1"/>
    <col min="520" max="521" width="3" style="5" customWidth="1"/>
    <col min="522" max="522" width="4.75" style="5" customWidth="1"/>
    <col min="523" max="524" width="3" style="5" customWidth="1"/>
    <col min="525" max="525" width="4.75" style="5" customWidth="1"/>
    <col min="526" max="527" width="3" style="5" customWidth="1"/>
    <col min="528" max="528" width="4.75" style="5" customWidth="1"/>
    <col min="529" max="530" width="3" style="5" customWidth="1"/>
    <col min="531" max="531" width="4.75" style="5" customWidth="1"/>
    <col min="532" max="532" width="3" style="5" customWidth="1"/>
    <col min="533" max="533" width="3.75" style="5" customWidth="1"/>
    <col min="534" max="534" width="5.25" style="5" customWidth="1"/>
    <col min="535" max="536" width="3.75" style="5" customWidth="1"/>
    <col min="537" max="537" width="5" style="5" customWidth="1"/>
    <col min="538" max="538" width="5.125" style="5" customWidth="1"/>
    <col min="539" max="768" width="14.125" style="5"/>
    <col min="769" max="769" width="2.125" style="5" customWidth="1"/>
    <col min="770" max="770" width="7.125" style="5" customWidth="1"/>
    <col min="771" max="771" width="3" style="5" customWidth="1"/>
    <col min="772" max="772" width="4.75" style="5" customWidth="1"/>
    <col min="773" max="774" width="3" style="5" customWidth="1"/>
    <col min="775" max="775" width="4.75" style="5" customWidth="1"/>
    <col min="776" max="777" width="3" style="5" customWidth="1"/>
    <col min="778" max="778" width="4.75" style="5" customWidth="1"/>
    <col min="779" max="780" width="3" style="5" customWidth="1"/>
    <col min="781" max="781" width="4.75" style="5" customWidth="1"/>
    <col min="782" max="783" width="3" style="5" customWidth="1"/>
    <col min="784" max="784" width="4.75" style="5" customWidth="1"/>
    <col min="785" max="786" width="3" style="5" customWidth="1"/>
    <col min="787" max="787" width="4.75" style="5" customWidth="1"/>
    <col min="788" max="788" width="3" style="5" customWidth="1"/>
    <col min="789" max="789" width="3.75" style="5" customWidth="1"/>
    <col min="790" max="790" width="5.25" style="5" customWidth="1"/>
    <col min="791" max="792" width="3.75" style="5" customWidth="1"/>
    <col min="793" max="793" width="5" style="5" customWidth="1"/>
    <col min="794" max="794" width="5.125" style="5" customWidth="1"/>
    <col min="795" max="1024" width="14.125" style="5"/>
    <col min="1025" max="1025" width="2.125" style="5" customWidth="1"/>
    <col min="1026" max="1026" width="7.125" style="5" customWidth="1"/>
    <col min="1027" max="1027" width="3" style="5" customWidth="1"/>
    <col min="1028" max="1028" width="4.75" style="5" customWidth="1"/>
    <col min="1029" max="1030" width="3" style="5" customWidth="1"/>
    <col min="1031" max="1031" width="4.75" style="5" customWidth="1"/>
    <col min="1032" max="1033" width="3" style="5" customWidth="1"/>
    <col min="1034" max="1034" width="4.75" style="5" customWidth="1"/>
    <col min="1035" max="1036" width="3" style="5" customWidth="1"/>
    <col min="1037" max="1037" width="4.75" style="5" customWidth="1"/>
    <col min="1038" max="1039" width="3" style="5" customWidth="1"/>
    <col min="1040" max="1040" width="4.75" style="5" customWidth="1"/>
    <col min="1041" max="1042" width="3" style="5" customWidth="1"/>
    <col min="1043" max="1043" width="4.75" style="5" customWidth="1"/>
    <col min="1044" max="1044" width="3" style="5" customWidth="1"/>
    <col min="1045" max="1045" width="3.75" style="5" customWidth="1"/>
    <col min="1046" max="1046" width="5.25" style="5" customWidth="1"/>
    <col min="1047" max="1048" width="3.75" style="5" customWidth="1"/>
    <col min="1049" max="1049" width="5" style="5" customWidth="1"/>
    <col min="1050" max="1050" width="5.125" style="5" customWidth="1"/>
    <col min="1051" max="1280" width="14.125" style="5"/>
    <col min="1281" max="1281" width="2.125" style="5" customWidth="1"/>
    <col min="1282" max="1282" width="7.125" style="5" customWidth="1"/>
    <col min="1283" max="1283" width="3" style="5" customWidth="1"/>
    <col min="1284" max="1284" width="4.75" style="5" customWidth="1"/>
    <col min="1285" max="1286" width="3" style="5" customWidth="1"/>
    <col min="1287" max="1287" width="4.75" style="5" customWidth="1"/>
    <col min="1288" max="1289" width="3" style="5" customWidth="1"/>
    <col min="1290" max="1290" width="4.75" style="5" customWidth="1"/>
    <col min="1291" max="1292" width="3" style="5" customWidth="1"/>
    <col min="1293" max="1293" width="4.75" style="5" customWidth="1"/>
    <col min="1294" max="1295" width="3" style="5" customWidth="1"/>
    <col min="1296" max="1296" width="4.75" style="5" customWidth="1"/>
    <col min="1297" max="1298" width="3" style="5" customWidth="1"/>
    <col min="1299" max="1299" width="4.75" style="5" customWidth="1"/>
    <col min="1300" max="1300" width="3" style="5" customWidth="1"/>
    <col min="1301" max="1301" width="3.75" style="5" customWidth="1"/>
    <col min="1302" max="1302" width="5.25" style="5" customWidth="1"/>
    <col min="1303" max="1304" width="3.75" style="5" customWidth="1"/>
    <col min="1305" max="1305" width="5" style="5" customWidth="1"/>
    <col min="1306" max="1306" width="5.125" style="5" customWidth="1"/>
    <col min="1307" max="1536" width="14.125" style="5"/>
    <col min="1537" max="1537" width="2.125" style="5" customWidth="1"/>
    <col min="1538" max="1538" width="7.125" style="5" customWidth="1"/>
    <col min="1539" max="1539" width="3" style="5" customWidth="1"/>
    <col min="1540" max="1540" width="4.75" style="5" customWidth="1"/>
    <col min="1541" max="1542" width="3" style="5" customWidth="1"/>
    <col min="1543" max="1543" width="4.75" style="5" customWidth="1"/>
    <col min="1544" max="1545" width="3" style="5" customWidth="1"/>
    <col min="1546" max="1546" width="4.75" style="5" customWidth="1"/>
    <col min="1547" max="1548" width="3" style="5" customWidth="1"/>
    <col min="1549" max="1549" width="4.75" style="5" customWidth="1"/>
    <col min="1550" max="1551" width="3" style="5" customWidth="1"/>
    <col min="1552" max="1552" width="4.75" style="5" customWidth="1"/>
    <col min="1553" max="1554" width="3" style="5" customWidth="1"/>
    <col min="1555" max="1555" width="4.75" style="5" customWidth="1"/>
    <col min="1556" max="1556" width="3" style="5" customWidth="1"/>
    <col min="1557" max="1557" width="3.75" style="5" customWidth="1"/>
    <col min="1558" max="1558" width="5.25" style="5" customWidth="1"/>
    <col min="1559" max="1560" width="3.75" style="5" customWidth="1"/>
    <col min="1561" max="1561" width="5" style="5" customWidth="1"/>
    <col min="1562" max="1562" width="5.125" style="5" customWidth="1"/>
    <col min="1563" max="1792" width="14.125" style="5"/>
    <col min="1793" max="1793" width="2.125" style="5" customWidth="1"/>
    <col min="1794" max="1794" width="7.125" style="5" customWidth="1"/>
    <col min="1795" max="1795" width="3" style="5" customWidth="1"/>
    <col min="1796" max="1796" width="4.75" style="5" customWidth="1"/>
    <col min="1797" max="1798" width="3" style="5" customWidth="1"/>
    <col min="1799" max="1799" width="4.75" style="5" customWidth="1"/>
    <col min="1800" max="1801" width="3" style="5" customWidth="1"/>
    <col min="1802" max="1802" width="4.75" style="5" customWidth="1"/>
    <col min="1803" max="1804" width="3" style="5" customWidth="1"/>
    <col min="1805" max="1805" width="4.75" style="5" customWidth="1"/>
    <col min="1806" max="1807" width="3" style="5" customWidth="1"/>
    <col min="1808" max="1808" width="4.75" style="5" customWidth="1"/>
    <col min="1809" max="1810" width="3" style="5" customWidth="1"/>
    <col min="1811" max="1811" width="4.75" style="5" customWidth="1"/>
    <col min="1812" max="1812" width="3" style="5" customWidth="1"/>
    <col min="1813" max="1813" width="3.75" style="5" customWidth="1"/>
    <col min="1814" max="1814" width="5.25" style="5" customWidth="1"/>
    <col min="1815" max="1816" width="3.75" style="5" customWidth="1"/>
    <col min="1817" max="1817" width="5" style="5" customWidth="1"/>
    <col min="1818" max="1818" width="5.125" style="5" customWidth="1"/>
    <col min="1819" max="2048" width="14.125" style="5"/>
    <col min="2049" max="2049" width="2.125" style="5" customWidth="1"/>
    <col min="2050" max="2050" width="7.125" style="5" customWidth="1"/>
    <col min="2051" max="2051" width="3" style="5" customWidth="1"/>
    <col min="2052" max="2052" width="4.75" style="5" customWidth="1"/>
    <col min="2053" max="2054" width="3" style="5" customWidth="1"/>
    <col min="2055" max="2055" width="4.75" style="5" customWidth="1"/>
    <col min="2056" max="2057" width="3" style="5" customWidth="1"/>
    <col min="2058" max="2058" width="4.75" style="5" customWidth="1"/>
    <col min="2059" max="2060" width="3" style="5" customWidth="1"/>
    <col min="2061" max="2061" width="4.75" style="5" customWidth="1"/>
    <col min="2062" max="2063" width="3" style="5" customWidth="1"/>
    <col min="2064" max="2064" width="4.75" style="5" customWidth="1"/>
    <col min="2065" max="2066" width="3" style="5" customWidth="1"/>
    <col min="2067" max="2067" width="4.75" style="5" customWidth="1"/>
    <col min="2068" max="2068" width="3" style="5" customWidth="1"/>
    <col min="2069" max="2069" width="3.75" style="5" customWidth="1"/>
    <col min="2070" max="2070" width="5.25" style="5" customWidth="1"/>
    <col min="2071" max="2072" width="3.75" style="5" customWidth="1"/>
    <col min="2073" max="2073" width="5" style="5" customWidth="1"/>
    <col min="2074" max="2074" width="5.125" style="5" customWidth="1"/>
    <col min="2075" max="2304" width="14.125" style="5"/>
    <col min="2305" max="2305" width="2.125" style="5" customWidth="1"/>
    <col min="2306" max="2306" width="7.125" style="5" customWidth="1"/>
    <col min="2307" max="2307" width="3" style="5" customWidth="1"/>
    <col min="2308" max="2308" width="4.75" style="5" customWidth="1"/>
    <col min="2309" max="2310" width="3" style="5" customWidth="1"/>
    <col min="2311" max="2311" width="4.75" style="5" customWidth="1"/>
    <col min="2312" max="2313" width="3" style="5" customWidth="1"/>
    <col min="2314" max="2314" width="4.75" style="5" customWidth="1"/>
    <col min="2315" max="2316" width="3" style="5" customWidth="1"/>
    <col min="2317" max="2317" width="4.75" style="5" customWidth="1"/>
    <col min="2318" max="2319" width="3" style="5" customWidth="1"/>
    <col min="2320" max="2320" width="4.75" style="5" customWidth="1"/>
    <col min="2321" max="2322" width="3" style="5" customWidth="1"/>
    <col min="2323" max="2323" width="4.75" style="5" customWidth="1"/>
    <col min="2324" max="2324" width="3" style="5" customWidth="1"/>
    <col min="2325" max="2325" width="3.75" style="5" customWidth="1"/>
    <col min="2326" max="2326" width="5.25" style="5" customWidth="1"/>
    <col min="2327" max="2328" width="3.75" style="5" customWidth="1"/>
    <col min="2329" max="2329" width="5" style="5" customWidth="1"/>
    <col min="2330" max="2330" width="5.125" style="5" customWidth="1"/>
    <col min="2331" max="2560" width="14.125" style="5"/>
    <col min="2561" max="2561" width="2.125" style="5" customWidth="1"/>
    <col min="2562" max="2562" width="7.125" style="5" customWidth="1"/>
    <col min="2563" max="2563" width="3" style="5" customWidth="1"/>
    <col min="2564" max="2564" width="4.75" style="5" customWidth="1"/>
    <col min="2565" max="2566" width="3" style="5" customWidth="1"/>
    <col min="2567" max="2567" width="4.75" style="5" customWidth="1"/>
    <col min="2568" max="2569" width="3" style="5" customWidth="1"/>
    <col min="2570" max="2570" width="4.75" style="5" customWidth="1"/>
    <col min="2571" max="2572" width="3" style="5" customWidth="1"/>
    <col min="2573" max="2573" width="4.75" style="5" customWidth="1"/>
    <col min="2574" max="2575" width="3" style="5" customWidth="1"/>
    <col min="2576" max="2576" width="4.75" style="5" customWidth="1"/>
    <col min="2577" max="2578" width="3" style="5" customWidth="1"/>
    <col min="2579" max="2579" width="4.75" style="5" customWidth="1"/>
    <col min="2580" max="2580" width="3" style="5" customWidth="1"/>
    <col min="2581" max="2581" width="3.75" style="5" customWidth="1"/>
    <col min="2582" max="2582" width="5.25" style="5" customWidth="1"/>
    <col min="2583" max="2584" width="3.75" style="5" customWidth="1"/>
    <col min="2585" max="2585" width="5" style="5" customWidth="1"/>
    <col min="2586" max="2586" width="5.125" style="5" customWidth="1"/>
    <col min="2587" max="2816" width="14.125" style="5"/>
    <col min="2817" max="2817" width="2.125" style="5" customWidth="1"/>
    <col min="2818" max="2818" width="7.125" style="5" customWidth="1"/>
    <col min="2819" max="2819" width="3" style="5" customWidth="1"/>
    <col min="2820" max="2820" width="4.75" style="5" customWidth="1"/>
    <col min="2821" max="2822" width="3" style="5" customWidth="1"/>
    <col min="2823" max="2823" width="4.75" style="5" customWidth="1"/>
    <col min="2824" max="2825" width="3" style="5" customWidth="1"/>
    <col min="2826" max="2826" width="4.75" style="5" customWidth="1"/>
    <col min="2827" max="2828" width="3" style="5" customWidth="1"/>
    <col min="2829" max="2829" width="4.75" style="5" customWidth="1"/>
    <col min="2830" max="2831" width="3" style="5" customWidth="1"/>
    <col min="2832" max="2832" width="4.75" style="5" customWidth="1"/>
    <col min="2833" max="2834" width="3" style="5" customWidth="1"/>
    <col min="2835" max="2835" width="4.75" style="5" customWidth="1"/>
    <col min="2836" max="2836" width="3" style="5" customWidth="1"/>
    <col min="2837" max="2837" width="3.75" style="5" customWidth="1"/>
    <col min="2838" max="2838" width="5.25" style="5" customWidth="1"/>
    <col min="2839" max="2840" width="3.75" style="5" customWidth="1"/>
    <col min="2841" max="2841" width="5" style="5" customWidth="1"/>
    <col min="2842" max="2842" width="5.125" style="5" customWidth="1"/>
    <col min="2843" max="3072" width="14.125" style="5"/>
    <col min="3073" max="3073" width="2.125" style="5" customWidth="1"/>
    <col min="3074" max="3074" width="7.125" style="5" customWidth="1"/>
    <col min="3075" max="3075" width="3" style="5" customWidth="1"/>
    <col min="3076" max="3076" width="4.75" style="5" customWidth="1"/>
    <col min="3077" max="3078" width="3" style="5" customWidth="1"/>
    <col min="3079" max="3079" width="4.75" style="5" customWidth="1"/>
    <col min="3080" max="3081" width="3" style="5" customWidth="1"/>
    <col min="3082" max="3082" width="4.75" style="5" customWidth="1"/>
    <col min="3083" max="3084" width="3" style="5" customWidth="1"/>
    <col min="3085" max="3085" width="4.75" style="5" customWidth="1"/>
    <col min="3086" max="3087" width="3" style="5" customWidth="1"/>
    <col min="3088" max="3088" width="4.75" style="5" customWidth="1"/>
    <col min="3089" max="3090" width="3" style="5" customWidth="1"/>
    <col min="3091" max="3091" width="4.75" style="5" customWidth="1"/>
    <col min="3092" max="3092" width="3" style="5" customWidth="1"/>
    <col min="3093" max="3093" width="3.75" style="5" customWidth="1"/>
    <col min="3094" max="3094" width="5.25" style="5" customWidth="1"/>
    <col min="3095" max="3096" width="3.75" style="5" customWidth="1"/>
    <col min="3097" max="3097" width="5" style="5" customWidth="1"/>
    <col min="3098" max="3098" width="5.125" style="5" customWidth="1"/>
    <col min="3099" max="3328" width="14.125" style="5"/>
    <col min="3329" max="3329" width="2.125" style="5" customWidth="1"/>
    <col min="3330" max="3330" width="7.125" style="5" customWidth="1"/>
    <col min="3331" max="3331" width="3" style="5" customWidth="1"/>
    <col min="3332" max="3332" width="4.75" style="5" customWidth="1"/>
    <col min="3333" max="3334" width="3" style="5" customWidth="1"/>
    <col min="3335" max="3335" width="4.75" style="5" customWidth="1"/>
    <col min="3336" max="3337" width="3" style="5" customWidth="1"/>
    <col min="3338" max="3338" width="4.75" style="5" customWidth="1"/>
    <col min="3339" max="3340" width="3" style="5" customWidth="1"/>
    <col min="3341" max="3341" width="4.75" style="5" customWidth="1"/>
    <col min="3342" max="3343" width="3" style="5" customWidth="1"/>
    <col min="3344" max="3344" width="4.75" style="5" customWidth="1"/>
    <col min="3345" max="3346" width="3" style="5" customWidth="1"/>
    <col min="3347" max="3347" width="4.75" style="5" customWidth="1"/>
    <col min="3348" max="3348" width="3" style="5" customWidth="1"/>
    <col min="3349" max="3349" width="3.75" style="5" customWidth="1"/>
    <col min="3350" max="3350" width="5.25" style="5" customWidth="1"/>
    <col min="3351" max="3352" width="3.75" style="5" customWidth="1"/>
    <col min="3353" max="3353" width="5" style="5" customWidth="1"/>
    <col min="3354" max="3354" width="5.125" style="5" customWidth="1"/>
    <col min="3355" max="3584" width="14.125" style="5"/>
    <col min="3585" max="3585" width="2.125" style="5" customWidth="1"/>
    <col min="3586" max="3586" width="7.125" style="5" customWidth="1"/>
    <col min="3587" max="3587" width="3" style="5" customWidth="1"/>
    <col min="3588" max="3588" width="4.75" style="5" customWidth="1"/>
    <col min="3589" max="3590" width="3" style="5" customWidth="1"/>
    <col min="3591" max="3591" width="4.75" style="5" customWidth="1"/>
    <col min="3592" max="3593" width="3" style="5" customWidth="1"/>
    <col min="3594" max="3594" width="4.75" style="5" customWidth="1"/>
    <col min="3595" max="3596" width="3" style="5" customWidth="1"/>
    <col min="3597" max="3597" width="4.75" style="5" customWidth="1"/>
    <col min="3598" max="3599" width="3" style="5" customWidth="1"/>
    <col min="3600" max="3600" width="4.75" style="5" customWidth="1"/>
    <col min="3601" max="3602" width="3" style="5" customWidth="1"/>
    <col min="3603" max="3603" width="4.75" style="5" customWidth="1"/>
    <col min="3604" max="3604" width="3" style="5" customWidth="1"/>
    <col min="3605" max="3605" width="3.75" style="5" customWidth="1"/>
    <col min="3606" max="3606" width="5.25" style="5" customWidth="1"/>
    <col min="3607" max="3608" width="3.75" style="5" customWidth="1"/>
    <col min="3609" max="3609" width="5" style="5" customWidth="1"/>
    <col min="3610" max="3610" width="5.125" style="5" customWidth="1"/>
    <col min="3611" max="3840" width="14.125" style="5"/>
    <col min="3841" max="3841" width="2.125" style="5" customWidth="1"/>
    <col min="3842" max="3842" width="7.125" style="5" customWidth="1"/>
    <col min="3843" max="3843" width="3" style="5" customWidth="1"/>
    <col min="3844" max="3844" width="4.75" style="5" customWidth="1"/>
    <col min="3845" max="3846" width="3" style="5" customWidth="1"/>
    <col min="3847" max="3847" width="4.75" style="5" customWidth="1"/>
    <col min="3848" max="3849" width="3" style="5" customWidth="1"/>
    <col min="3850" max="3850" width="4.75" style="5" customWidth="1"/>
    <col min="3851" max="3852" width="3" style="5" customWidth="1"/>
    <col min="3853" max="3853" width="4.75" style="5" customWidth="1"/>
    <col min="3854" max="3855" width="3" style="5" customWidth="1"/>
    <col min="3856" max="3856" width="4.75" style="5" customWidth="1"/>
    <col min="3857" max="3858" width="3" style="5" customWidth="1"/>
    <col min="3859" max="3859" width="4.75" style="5" customWidth="1"/>
    <col min="3860" max="3860" width="3" style="5" customWidth="1"/>
    <col min="3861" max="3861" width="3.75" style="5" customWidth="1"/>
    <col min="3862" max="3862" width="5.25" style="5" customWidth="1"/>
    <col min="3863" max="3864" width="3.75" style="5" customWidth="1"/>
    <col min="3865" max="3865" width="5" style="5" customWidth="1"/>
    <col min="3866" max="3866" width="5.125" style="5" customWidth="1"/>
    <col min="3867" max="4096" width="14.125" style="5"/>
    <col min="4097" max="4097" width="2.125" style="5" customWidth="1"/>
    <col min="4098" max="4098" width="7.125" style="5" customWidth="1"/>
    <col min="4099" max="4099" width="3" style="5" customWidth="1"/>
    <col min="4100" max="4100" width="4.75" style="5" customWidth="1"/>
    <col min="4101" max="4102" width="3" style="5" customWidth="1"/>
    <col min="4103" max="4103" width="4.75" style="5" customWidth="1"/>
    <col min="4104" max="4105" width="3" style="5" customWidth="1"/>
    <col min="4106" max="4106" width="4.75" style="5" customWidth="1"/>
    <col min="4107" max="4108" width="3" style="5" customWidth="1"/>
    <col min="4109" max="4109" width="4.75" style="5" customWidth="1"/>
    <col min="4110" max="4111" width="3" style="5" customWidth="1"/>
    <col min="4112" max="4112" width="4.75" style="5" customWidth="1"/>
    <col min="4113" max="4114" width="3" style="5" customWidth="1"/>
    <col min="4115" max="4115" width="4.75" style="5" customWidth="1"/>
    <col min="4116" max="4116" width="3" style="5" customWidth="1"/>
    <col min="4117" max="4117" width="3.75" style="5" customWidth="1"/>
    <col min="4118" max="4118" width="5.25" style="5" customWidth="1"/>
    <col min="4119" max="4120" width="3.75" style="5" customWidth="1"/>
    <col min="4121" max="4121" width="5" style="5" customWidth="1"/>
    <col min="4122" max="4122" width="5.125" style="5" customWidth="1"/>
    <col min="4123" max="4352" width="14.125" style="5"/>
    <col min="4353" max="4353" width="2.125" style="5" customWidth="1"/>
    <col min="4354" max="4354" width="7.125" style="5" customWidth="1"/>
    <col min="4355" max="4355" width="3" style="5" customWidth="1"/>
    <col min="4356" max="4356" width="4.75" style="5" customWidth="1"/>
    <col min="4357" max="4358" width="3" style="5" customWidth="1"/>
    <col min="4359" max="4359" width="4.75" style="5" customWidth="1"/>
    <col min="4360" max="4361" width="3" style="5" customWidth="1"/>
    <col min="4362" max="4362" width="4.75" style="5" customWidth="1"/>
    <col min="4363" max="4364" width="3" style="5" customWidth="1"/>
    <col min="4365" max="4365" width="4.75" style="5" customWidth="1"/>
    <col min="4366" max="4367" width="3" style="5" customWidth="1"/>
    <col min="4368" max="4368" width="4.75" style="5" customWidth="1"/>
    <col min="4369" max="4370" width="3" style="5" customWidth="1"/>
    <col min="4371" max="4371" width="4.75" style="5" customWidth="1"/>
    <col min="4372" max="4372" width="3" style="5" customWidth="1"/>
    <col min="4373" max="4373" width="3.75" style="5" customWidth="1"/>
    <col min="4374" max="4374" width="5.25" style="5" customWidth="1"/>
    <col min="4375" max="4376" width="3.75" style="5" customWidth="1"/>
    <col min="4377" max="4377" width="5" style="5" customWidth="1"/>
    <col min="4378" max="4378" width="5.125" style="5" customWidth="1"/>
    <col min="4379" max="4608" width="14.125" style="5"/>
    <col min="4609" max="4609" width="2.125" style="5" customWidth="1"/>
    <col min="4610" max="4610" width="7.125" style="5" customWidth="1"/>
    <col min="4611" max="4611" width="3" style="5" customWidth="1"/>
    <col min="4612" max="4612" width="4.75" style="5" customWidth="1"/>
    <col min="4613" max="4614" width="3" style="5" customWidth="1"/>
    <col min="4615" max="4615" width="4.75" style="5" customWidth="1"/>
    <col min="4616" max="4617" width="3" style="5" customWidth="1"/>
    <col min="4618" max="4618" width="4.75" style="5" customWidth="1"/>
    <col min="4619" max="4620" width="3" style="5" customWidth="1"/>
    <col min="4621" max="4621" width="4.75" style="5" customWidth="1"/>
    <col min="4622" max="4623" width="3" style="5" customWidth="1"/>
    <col min="4624" max="4624" width="4.75" style="5" customWidth="1"/>
    <col min="4625" max="4626" width="3" style="5" customWidth="1"/>
    <col min="4627" max="4627" width="4.75" style="5" customWidth="1"/>
    <col min="4628" max="4628" width="3" style="5" customWidth="1"/>
    <col min="4629" max="4629" width="3.75" style="5" customWidth="1"/>
    <col min="4630" max="4630" width="5.25" style="5" customWidth="1"/>
    <col min="4631" max="4632" width="3.75" style="5" customWidth="1"/>
    <col min="4633" max="4633" width="5" style="5" customWidth="1"/>
    <col min="4634" max="4634" width="5.125" style="5" customWidth="1"/>
    <col min="4635" max="4864" width="14.125" style="5"/>
    <col min="4865" max="4865" width="2.125" style="5" customWidth="1"/>
    <col min="4866" max="4866" width="7.125" style="5" customWidth="1"/>
    <col min="4867" max="4867" width="3" style="5" customWidth="1"/>
    <col min="4868" max="4868" width="4.75" style="5" customWidth="1"/>
    <col min="4869" max="4870" width="3" style="5" customWidth="1"/>
    <col min="4871" max="4871" width="4.75" style="5" customWidth="1"/>
    <col min="4872" max="4873" width="3" style="5" customWidth="1"/>
    <col min="4874" max="4874" width="4.75" style="5" customWidth="1"/>
    <col min="4875" max="4876" width="3" style="5" customWidth="1"/>
    <col min="4877" max="4877" width="4.75" style="5" customWidth="1"/>
    <col min="4878" max="4879" width="3" style="5" customWidth="1"/>
    <col min="4880" max="4880" width="4.75" style="5" customWidth="1"/>
    <col min="4881" max="4882" width="3" style="5" customWidth="1"/>
    <col min="4883" max="4883" width="4.75" style="5" customWidth="1"/>
    <col min="4884" max="4884" width="3" style="5" customWidth="1"/>
    <col min="4885" max="4885" width="3.75" style="5" customWidth="1"/>
    <col min="4886" max="4886" width="5.25" style="5" customWidth="1"/>
    <col min="4887" max="4888" width="3.75" style="5" customWidth="1"/>
    <col min="4889" max="4889" width="5" style="5" customWidth="1"/>
    <col min="4890" max="4890" width="5.125" style="5" customWidth="1"/>
    <col min="4891" max="5120" width="14.125" style="5"/>
    <col min="5121" max="5121" width="2.125" style="5" customWidth="1"/>
    <col min="5122" max="5122" width="7.125" style="5" customWidth="1"/>
    <col min="5123" max="5123" width="3" style="5" customWidth="1"/>
    <col min="5124" max="5124" width="4.75" style="5" customWidth="1"/>
    <col min="5125" max="5126" width="3" style="5" customWidth="1"/>
    <col min="5127" max="5127" width="4.75" style="5" customWidth="1"/>
    <col min="5128" max="5129" width="3" style="5" customWidth="1"/>
    <col min="5130" max="5130" width="4.75" style="5" customWidth="1"/>
    <col min="5131" max="5132" width="3" style="5" customWidth="1"/>
    <col min="5133" max="5133" width="4.75" style="5" customWidth="1"/>
    <col min="5134" max="5135" width="3" style="5" customWidth="1"/>
    <col min="5136" max="5136" width="4.75" style="5" customWidth="1"/>
    <col min="5137" max="5138" width="3" style="5" customWidth="1"/>
    <col min="5139" max="5139" width="4.75" style="5" customWidth="1"/>
    <col min="5140" max="5140" width="3" style="5" customWidth="1"/>
    <col min="5141" max="5141" width="3.75" style="5" customWidth="1"/>
    <col min="5142" max="5142" width="5.25" style="5" customWidth="1"/>
    <col min="5143" max="5144" width="3.75" style="5" customWidth="1"/>
    <col min="5145" max="5145" width="5" style="5" customWidth="1"/>
    <col min="5146" max="5146" width="5.125" style="5" customWidth="1"/>
    <col min="5147" max="5376" width="14.125" style="5"/>
    <col min="5377" max="5377" width="2.125" style="5" customWidth="1"/>
    <col min="5378" max="5378" width="7.125" style="5" customWidth="1"/>
    <col min="5379" max="5379" width="3" style="5" customWidth="1"/>
    <col min="5380" max="5380" width="4.75" style="5" customWidth="1"/>
    <col min="5381" max="5382" width="3" style="5" customWidth="1"/>
    <col min="5383" max="5383" width="4.75" style="5" customWidth="1"/>
    <col min="5384" max="5385" width="3" style="5" customWidth="1"/>
    <col min="5386" max="5386" width="4.75" style="5" customWidth="1"/>
    <col min="5387" max="5388" width="3" style="5" customWidth="1"/>
    <col min="5389" max="5389" width="4.75" style="5" customWidth="1"/>
    <col min="5390" max="5391" width="3" style="5" customWidth="1"/>
    <col min="5392" max="5392" width="4.75" style="5" customWidth="1"/>
    <col min="5393" max="5394" width="3" style="5" customWidth="1"/>
    <col min="5395" max="5395" width="4.75" style="5" customWidth="1"/>
    <col min="5396" max="5396" width="3" style="5" customWidth="1"/>
    <col min="5397" max="5397" width="3.75" style="5" customWidth="1"/>
    <col min="5398" max="5398" width="5.25" style="5" customWidth="1"/>
    <col min="5399" max="5400" width="3.75" style="5" customWidth="1"/>
    <col min="5401" max="5401" width="5" style="5" customWidth="1"/>
    <col min="5402" max="5402" width="5.125" style="5" customWidth="1"/>
    <col min="5403" max="5632" width="14.125" style="5"/>
    <col min="5633" max="5633" width="2.125" style="5" customWidth="1"/>
    <col min="5634" max="5634" width="7.125" style="5" customWidth="1"/>
    <col min="5635" max="5635" width="3" style="5" customWidth="1"/>
    <col min="5636" max="5636" width="4.75" style="5" customWidth="1"/>
    <col min="5637" max="5638" width="3" style="5" customWidth="1"/>
    <col min="5639" max="5639" width="4.75" style="5" customWidth="1"/>
    <col min="5640" max="5641" width="3" style="5" customWidth="1"/>
    <col min="5642" max="5642" width="4.75" style="5" customWidth="1"/>
    <col min="5643" max="5644" width="3" style="5" customWidth="1"/>
    <col min="5645" max="5645" width="4.75" style="5" customWidth="1"/>
    <col min="5646" max="5647" width="3" style="5" customWidth="1"/>
    <col min="5648" max="5648" width="4.75" style="5" customWidth="1"/>
    <col min="5649" max="5650" width="3" style="5" customWidth="1"/>
    <col min="5651" max="5651" width="4.75" style="5" customWidth="1"/>
    <col min="5652" max="5652" width="3" style="5" customWidth="1"/>
    <col min="5653" max="5653" width="3.75" style="5" customWidth="1"/>
    <col min="5654" max="5654" width="5.25" style="5" customWidth="1"/>
    <col min="5655" max="5656" width="3.75" style="5" customWidth="1"/>
    <col min="5657" max="5657" width="5" style="5" customWidth="1"/>
    <col min="5658" max="5658" width="5.125" style="5" customWidth="1"/>
    <col min="5659" max="5888" width="14.125" style="5"/>
    <col min="5889" max="5889" width="2.125" style="5" customWidth="1"/>
    <col min="5890" max="5890" width="7.125" style="5" customWidth="1"/>
    <col min="5891" max="5891" width="3" style="5" customWidth="1"/>
    <col min="5892" max="5892" width="4.75" style="5" customWidth="1"/>
    <col min="5893" max="5894" width="3" style="5" customWidth="1"/>
    <col min="5895" max="5895" width="4.75" style="5" customWidth="1"/>
    <col min="5896" max="5897" width="3" style="5" customWidth="1"/>
    <col min="5898" max="5898" width="4.75" style="5" customWidth="1"/>
    <col min="5899" max="5900" width="3" style="5" customWidth="1"/>
    <col min="5901" max="5901" width="4.75" style="5" customWidth="1"/>
    <col min="5902" max="5903" width="3" style="5" customWidth="1"/>
    <col min="5904" max="5904" width="4.75" style="5" customWidth="1"/>
    <col min="5905" max="5906" width="3" style="5" customWidth="1"/>
    <col min="5907" max="5907" width="4.75" style="5" customWidth="1"/>
    <col min="5908" max="5908" width="3" style="5" customWidth="1"/>
    <col min="5909" max="5909" width="3.75" style="5" customWidth="1"/>
    <col min="5910" max="5910" width="5.25" style="5" customWidth="1"/>
    <col min="5911" max="5912" width="3.75" style="5" customWidth="1"/>
    <col min="5913" max="5913" width="5" style="5" customWidth="1"/>
    <col min="5914" max="5914" width="5.125" style="5" customWidth="1"/>
    <col min="5915" max="6144" width="14.125" style="5"/>
    <col min="6145" max="6145" width="2.125" style="5" customWidth="1"/>
    <col min="6146" max="6146" width="7.125" style="5" customWidth="1"/>
    <col min="6147" max="6147" width="3" style="5" customWidth="1"/>
    <col min="6148" max="6148" width="4.75" style="5" customWidth="1"/>
    <col min="6149" max="6150" width="3" style="5" customWidth="1"/>
    <col min="6151" max="6151" width="4.75" style="5" customWidth="1"/>
    <col min="6152" max="6153" width="3" style="5" customWidth="1"/>
    <col min="6154" max="6154" width="4.75" style="5" customWidth="1"/>
    <col min="6155" max="6156" width="3" style="5" customWidth="1"/>
    <col min="6157" max="6157" width="4.75" style="5" customWidth="1"/>
    <col min="6158" max="6159" width="3" style="5" customWidth="1"/>
    <col min="6160" max="6160" width="4.75" style="5" customWidth="1"/>
    <col min="6161" max="6162" width="3" style="5" customWidth="1"/>
    <col min="6163" max="6163" width="4.75" style="5" customWidth="1"/>
    <col min="6164" max="6164" width="3" style="5" customWidth="1"/>
    <col min="6165" max="6165" width="3.75" style="5" customWidth="1"/>
    <col min="6166" max="6166" width="5.25" style="5" customWidth="1"/>
    <col min="6167" max="6168" width="3.75" style="5" customWidth="1"/>
    <col min="6169" max="6169" width="5" style="5" customWidth="1"/>
    <col min="6170" max="6170" width="5.125" style="5" customWidth="1"/>
    <col min="6171" max="6400" width="14.125" style="5"/>
    <col min="6401" max="6401" width="2.125" style="5" customWidth="1"/>
    <col min="6402" max="6402" width="7.125" style="5" customWidth="1"/>
    <col min="6403" max="6403" width="3" style="5" customWidth="1"/>
    <col min="6404" max="6404" width="4.75" style="5" customWidth="1"/>
    <col min="6405" max="6406" width="3" style="5" customWidth="1"/>
    <col min="6407" max="6407" width="4.75" style="5" customWidth="1"/>
    <col min="6408" max="6409" width="3" style="5" customWidth="1"/>
    <col min="6410" max="6410" width="4.75" style="5" customWidth="1"/>
    <col min="6411" max="6412" width="3" style="5" customWidth="1"/>
    <col min="6413" max="6413" width="4.75" style="5" customWidth="1"/>
    <col min="6414" max="6415" width="3" style="5" customWidth="1"/>
    <col min="6416" max="6416" width="4.75" style="5" customWidth="1"/>
    <col min="6417" max="6418" width="3" style="5" customWidth="1"/>
    <col min="6419" max="6419" width="4.75" style="5" customWidth="1"/>
    <col min="6420" max="6420" width="3" style="5" customWidth="1"/>
    <col min="6421" max="6421" width="3.75" style="5" customWidth="1"/>
    <col min="6422" max="6422" width="5.25" style="5" customWidth="1"/>
    <col min="6423" max="6424" width="3.75" style="5" customWidth="1"/>
    <col min="6425" max="6425" width="5" style="5" customWidth="1"/>
    <col min="6426" max="6426" width="5.125" style="5" customWidth="1"/>
    <col min="6427" max="6656" width="14.125" style="5"/>
    <col min="6657" max="6657" width="2.125" style="5" customWidth="1"/>
    <col min="6658" max="6658" width="7.125" style="5" customWidth="1"/>
    <col min="6659" max="6659" width="3" style="5" customWidth="1"/>
    <col min="6660" max="6660" width="4.75" style="5" customWidth="1"/>
    <col min="6661" max="6662" width="3" style="5" customWidth="1"/>
    <col min="6663" max="6663" width="4.75" style="5" customWidth="1"/>
    <col min="6664" max="6665" width="3" style="5" customWidth="1"/>
    <col min="6666" max="6666" width="4.75" style="5" customWidth="1"/>
    <col min="6667" max="6668" width="3" style="5" customWidth="1"/>
    <col min="6669" max="6669" width="4.75" style="5" customWidth="1"/>
    <col min="6670" max="6671" width="3" style="5" customWidth="1"/>
    <col min="6672" max="6672" width="4.75" style="5" customWidth="1"/>
    <col min="6673" max="6674" width="3" style="5" customWidth="1"/>
    <col min="6675" max="6675" width="4.75" style="5" customWidth="1"/>
    <col min="6676" max="6676" width="3" style="5" customWidth="1"/>
    <col min="6677" max="6677" width="3.75" style="5" customWidth="1"/>
    <col min="6678" max="6678" width="5.25" style="5" customWidth="1"/>
    <col min="6679" max="6680" width="3.75" style="5" customWidth="1"/>
    <col min="6681" max="6681" width="5" style="5" customWidth="1"/>
    <col min="6682" max="6682" width="5.125" style="5" customWidth="1"/>
    <col min="6683" max="6912" width="14.125" style="5"/>
    <col min="6913" max="6913" width="2.125" style="5" customWidth="1"/>
    <col min="6914" max="6914" width="7.125" style="5" customWidth="1"/>
    <col min="6915" max="6915" width="3" style="5" customWidth="1"/>
    <col min="6916" max="6916" width="4.75" style="5" customWidth="1"/>
    <col min="6917" max="6918" width="3" style="5" customWidth="1"/>
    <col min="6919" max="6919" width="4.75" style="5" customWidth="1"/>
    <col min="6920" max="6921" width="3" style="5" customWidth="1"/>
    <col min="6922" max="6922" width="4.75" style="5" customWidth="1"/>
    <col min="6923" max="6924" width="3" style="5" customWidth="1"/>
    <col min="6925" max="6925" width="4.75" style="5" customWidth="1"/>
    <col min="6926" max="6927" width="3" style="5" customWidth="1"/>
    <col min="6928" max="6928" width="4.75" style="5" customWidth="1"/>
    <col min="6929" max="6930" width="3" style="5" customWidth="1"/>
    <col min="6931" max="6931" width="4.75" style="5" customWidth="1"/>
    <col min="6932" max="6932" width="3" style="5" customWidth="1"/>
    <col min="6933" max="6933" width="3.75" style="5" customWidth="1"/>
    <col min="6934" max="6934" width="5.25" style="5" customWidth="1"/>
    <col min="6935" max="6936" width="3.75" style="5" customWidth="1"/>
    <col min="6937" max="6937" width="5" style="5" customWidth="1"/>
    <col min="6938" max="6938" width="5.125" style="5" customWidth="1"/>
    <col min="6939" max="7168" width="14.125" style="5"/>
    <col min="7169" max="7169" width="2.125" style="5" customWidth="1"/>
    <col min="7170" max="7170" width="7.125" style="5" customWidth="1"/>
    <col min="7171" max="7171" width="3" style="5" customWidth="1"/>
    <col min="7172" max="7172" width="4.75" style="5" customWidth="1"/>
    <col min="7173" max="7174" width="3" style="5" customWidth="1"/>
    <col min="7175" max="7175" width="4.75" style="5" customWidth="1"/>
    <col min="7176" max="7177" width="3" style="5" customWidth="1"/>
    <col min="7178" max="7178" width="4.75" style="5" customWidth="1"/>
    <col min="7179" max="7180" width="3" style="5" customWidth="1"/>
    <col min="7181" max="7181" width="4.75" style="5" customWidth="1"/>
    <col min="7182" max="7183" width="3" style="5" customWidth="1"/>
    <col min="7184" max="7184" width="4.75" style="5" customWidth="1"/>
    <col min="7185" max="7186" width="3" style="5" customWidth="1"/>
    <col min="7187" max="7187" width="4.75" style="5" customWidth="1"/>
    <col min="7188" max="7188" width="3" style="5" customWidth="1"/>
    <col min="7189" max="7189" width="3.75" style="5" customWidth="1"/>
    <col min="7190" max="7190" width="5.25" style="5" customWidth="1"/>
    <col min="7191" max="7192" width="3.75" style="5" customWidth="1"/>
    <col min="7193" max="7193" width="5" style="5" customWidth="1"/>
    <col min="7194" max="7194" width="5.125" style="5" customWidth="1"/>
    <col min="7195" max="7424" width="14.125" style="5"/>
    <col min="7425" max="7425" width="2.125" style="5" customWidth="1"/>
    <col min="7426" max="7426" width="7.125" style="5" customWidth="1"/>
    <col min="7427" max="7427" width="3" style="5" customWidth="1"/>
    <col min="7428" max="7428" width="4.75" style="5" customWidth="1"/>
    <col min="7429" max="7430" width="3" style="5" customWidth="1"/>
    <col min="7431" max="7431" width="4.75" style="5" customWidth="1"/>
    <col min="7432" max="7433" width="3" style="5" customWidth="1"/>
    <col min="7434" max="7434" width="4.75" style="5" customWidth="1"/>
    <col min="7435" max="7436" width="3" style="5" customWidth="1"/>
    <col min="7437" max="7437" width="4.75" style="5" customWidth="1"/>
    <col min="7438" max="7439" width="3" style="5" customWidth="1"/>
    <col min="7440" max="7440" width="4.75" style="5" customWidth="1"/>
    <col min="7441" max="7442" width="3" style="5" customWidth="1"/>
    <col min="7443" max="7443" width="4.75" style="5" customWidth="1"/>
    <col min="7444" max="7444" width="3" style="5" customWidth="1"/>
    <col min="7445" max="7445" width="3.75" style="5" customWidth="1"/>
    <col min="7446" max="7446" width="5.25" style="5" customWidth="1"/>
    <col min="7447" max="7448" width="3.75" style="5" customWidth="1"/>
    <col min="7449" max="7449" width="5" style="5" customWidth="1"/>
    <col min="7450" max="7450" width="5.125" style="5" customWidth="1"/>
    <col min="7451" max="7680" width="14.125" style="5"/>
    <col min="7681" max="7681" width="2.125" style="5" customWidth="1"/>
    <col min="7682" max="7682" width="7.125" style="5" customWidth="1"/>
    <col min="7683" max="7683" width="3" style="5" customWidth="1"/>
    <col min="7684" max="7684" width="4.75" style="5" customWidth="1"/>
    <col min="7685" max="7686" width="3" style="5" customWidth="1"/>
    <col min="7687" max="7687" width="4.75" style="5" customWidth="1"/>
    <col min="7688" max="7689" width="3" style="5" customWidth="1"/>
    <col min="7690" max="7690" width="4.75" style="5" customWidth="1"/>
    <col min="7691" max="7692" width="3" style="5" customWidth="1"/>
    <col min="7693" max="7693" width="4.75" style="5" customWidth="1"/>
    <col min="7694" max="7695" width="3" style="5" customWidth="1"/>
    <col min="7696" max="7696" width="4.75" style="5" customWidth="1"/>
    <col min="7697" max="7698" width="3" style="5" customWidth="1"/>
    <col min="7699" max="7699" width="4.75" style="5" customWidth="1"/>
    <col min="7700" max="7700" width="3" style="5" customWidth="1"/>
    <col min="7701" max="7701" width="3.75" style="5" customWidth="1"/>
    <col min="7702" max="7702" width="5.25" style="5" customWidth="1"/>
    <col min="7703" max="7704" width="3.75" style="5" customWidth="1"/>
    <col min="7705" max="7705" width="5" style="5" customWidth="1"/>
    <col min="7706" max="7706" width="5.125" style="5" customWidth="1"/>
    <col min="7707" max="7936" width="14.125" style="5"/>
    <col min="7937" max="7937" width="2.125" style="5" customWidth="1"/>
    <col min="7938" max="7938" width="7.125" style="5" customWidth="1"/>
    <col min="7939" max="7939" width="3" style="5" customWidth="1"/>
    <col min="7940" max="7940" width="4.75" style="5" customWidth="1"/>
    <col min="7941" max="7942" width="3" style="5" customWidth="1"/>
    <col min="7943" max="7943" width="4.75" style="5" customWidth="1"/>
    <col min="7944" max="7945" width="3" style="5" customWidth="1"/>
    <col min="7946" max="7946" width="4.75" style="5" customWidth="1"/>
    <col min="7947" max="7948" width="3" style="5" customWidth="1"/>
    <col min="7949" max="7949" width="4.75" style="5" customWidth="1"/>
    <col min="7950" max="7951" width="3" style="5" customWidth="1"/>
    <col min="7952" max="7952" width="4.75" style="5" customWidth="1"/>
    <col min="7953" max="7954" width="3" style="5" customWidth="1"/>
    <col min="7955" max="7955" width="4.75" style="5" customWidth="1"/>
    <col min="7956" max="7956" width="3" style="5" customWidth="1"/>
    <col min="7957" max="7957" width="3.75" style="5" customWidth="1"/>
    <col min="7958" max="7958" width="5.25" style="5" customWidth="1"/>
    <col min="7959" max="7960" width="3.75" style="5" customWidth="1"/>
    <col min="7961" max="7961" width="5" style="5" customWidth="1"/>
    <col min="7962" max="7962" width="5.125" style="5" customWidth="1"/>
    <col min="7963" max="8192" width="14.125" style="5"/>
    <col min="8193" max="8193" width="2.125" style="5" customWidth="1"/>
    <col min="8194" max="8194" width="7.125" style="5" customWidth="1"/>
    <col min="8195" max="8195" width="3" style="5" customWidth="1"/>
    <col min="8196" max="8196" width="4.75" style="5" customWidth="1"/>
    <col min="8197" max="8198" width="3" style="5" customWidth="1"/>
    <col min="8199" max="8199" width="4.75" style="5" customWidth="1"/>
    <col min="8200" max="8201" width="3" style="5" customWidth="1"/>
    <col min="8202" max="8202" width="4.75" style="5" customWidth="1"/>
    <col min="8203" max="8204" width="3" style="5" customWidth="1"/>
    <col min="8205" max="8205" width="4.75" style="5" customWidth="1"/>
    <col min="8206" max="8207" width="3" style="5" customWidth="1"/>
    <col min="8208" max="8208" width="4.75" style="5" customWidth="1"/>
    <col min="8209" max="8210" width="3" style="5" customWidth="1"/>
    <col min="8211" max="8211" width="4.75" style="5" customWidth="1"/>
    <col min="8212" max="8212" width="3" style="5" customWidth="1"/>
    <col min="8213" max="8213" width="3.75" style="5" customWidth="1"/>
    <col min="8214" max="8214" width="5.25" style="5" customWidth="1"/>
    <col min="8215" max="8216" width="3.75" style="5" customWidth="1"/>
    <col min="8217" max="8217" width="5" style="5" customWidth="1"/>
    <col min="8218" max="8218" width="5.125" style="5" customWidth="1"/>
    <col min="8219" max="8448" width="14.125" style="5"/>
    <col min="8449" max="8449" width="2.125" style="5" customWidth="1"/>
    <col min="8450" max="8450" width="7.125" style="5" customWidth="1"/>
    <col min="8451" max="8451" width="3" style="5" customWidth="1"/>
    <col min="8452" max="8452" width="4.75" style="5" customWidth="1"/>
    <col min="8453" max="8454" width="3" style="5" customWidth="1"/>
    <col min="8455" max="8455" width="4.75" style="5" customWidth="1"/>
    <col min="8456" max="8457" width="3" style="5" customWidth="1"/>
    <col min="8458" max="8458" width="4.75" style="5" customWidth="1"/>
    <col min="8459" max="8460" width="3" style="5" customWidth="1"/>
    <col min="8461" max="8461" width="4.75" style="5" customWidth="1"/>
    <col min="8462" max="8463" width="3" style="5" customWidth="1"/>
    <col min="8464" max="8464" width="4.75" style="5" customWidth="1"/>
    <col min="8465" max="8466" width="3" style="5" customWidth="1"/>
    <col min="8467" max="8467" width="4.75" style="5" customWidth="1"/>
    <col min="8468" max="8468" width="3" style="5" customWidth="1"/>
    <col min="8469" max="8469" width="3.75" style="5" customWidth="1"/>
    <col min="8470" max="8470" width="5.25" style="5" customWidth="1"/>
    <col min="8471" max="8472" width="3.75" style="5" customWidth="1"/>
    <col min="8473" max="8473" width="5" style="5" customWidth="1"/>
    <col min="8474" max="8474" width="5.125" style="5" customWidth="1"/>
    <col min="8475" max="8704" width="14.125" style="5"/>
    <col min="8705" max="8705" width="2.125" style="5" customWidth="1"/>
    <col min="8706" max="8706" width="7.125" style="5" customWidth="1"/>
    <col min="8707" max="8707" width="3" style="5" customWidth="1"/>
    <col min="8708" max="8708" width="4.75" style="5" customWidth="1"/>
    <col min="8709" max="8710" width="3" style="5" customWidth="1"/>
    <col min="8711" max="8711" width="4.75" style="5" customWidth="1"/>
    <col min="8712" max="8713" width="3" style="5" customWidth="1"/>
    <col min="8714" max="8714" width="4.75" style="5" customWidth="1"/>
    <col min="8715" max="8716" width="3" style="5" customWidth="1"/>
    <col min="8717" max="8717" width="4.75" style="5" customWidth="1"/>
    <col min="8718" max="8719" width="3" style="5" customWidth="1"/>
    <col min="8720" max="8720" width="4.75" style="5" customWidth="1"/>
    <col min="8721" max="8722" width="3" style="5" customWidth="1"/>
    <col min="8723" max="8723" width="4.75" style="5" customWidth="1"/>
    <col min="8724" max="8724" width="3" style="5" customWidth="1"/>
    <col min="8725" max="8725" width="3.75" style="5" customWidth="1"/>
    <col min="8726" max="8726" width="5.25" style="5" customWidth="1"/>
    <col min="8727" max="8728" width="3.75" style="5" customWidth="1"/>
    <col min="8729" max="8729" width="5" style="5" customWidth="1"/>
    <col min="8730" max="8730" width="5.125" style="5" customWidth="1"/>
    <col min="8731" max="8960" width="14.125" style="5"/>
    <col min="8961" max="8961" width="2.125" style="5" customWidth="1"/>
    <col min="8962" max="8962" width="7.125" style="5" customWidth="1"/>
    <col min="8963" max="8963" width="3" style="5" customWidth="1"/>
    <col min="8964" max="8964" width="4.75" style="5" customWidth="1"/>
    <col min="8965" max="8966" width="3" style="5" customWidth="1"/>
    <col min="8967" max="8967" width="4.75" style="5" customWidth="1"/>
    <col min="8968" max="8969" width="3" style="5" customWidth="1"/>
    <col min="8970" max="8970" width="4.75" style="5" customWidth="1"/>
    <col min="8971" max="8972" width="3" style="5" customWidth="1"/>
    <col min="8973" max="8973" width="4.75" style="5" customWidth="1"/>
    <col min="8974" max="8975" width="3" style="5" customWidth="1"/>
    <col min="8976" max="8976" width="4.75" style="5" customWidth="1"/>
    <col min="8977" max="8978" width="3" style="5" customWidth="1"/>
    <col min="8979" max="8979" width="4.75" style="5" customWidth="1"/>
    <col min="8980" max="8980" width="3" style="5" customWidth="1"/>
    <col min="8981" max="8981" width="3.75" style="5" customWidth="1"/>
    <col min="8982" max="8982" width="5.25" style="5" customWidth="1"/>
    <col min="8983" max="8984" width="3.75" style="5" customWidth="1"/>
    <col min="8985" max="8985" width="5" style="5" customWidth="1"/>
    <col min="8986" max="8986" width="5.125" style="5" customWidth="1"/>
    <col min="8987" max="9216" width="14.125" style="5"/>
    <col min="9217" max="9217" width="2.125" style="5" customWidth="1"/>
    <col min="9218" max="9218" width="7.125" style="5" customWidth="1"/>
    <col min="9219" max="9219" width="3" style="5" customWidth="1"/>
    <col min="9220" max="9220" width="4.75" style="5" customWidth="1"/>
    <col min="9221" max="9222" width="3" style="5" customWidth="1"/>
    <col min="9223" max="9223" width="4.75" style="5" customWidth="1"/>
    <col min="9224" max="9225" width="3" style="5" customWidth="1"/>
    <col min="9226" max="9226" width="4.75" style="5" customWidth="1"/>
    <col min="9227" max="9228" width="3" style="5" customWidth="1"/>
    <col min="9229" max="9229" width="4.75" style="5" customWidth="1"/>
    <col min="9230" max="9231" width="3" style="5" customWidth="1"/>
    <col min="9232" max="9232" width="4.75" style="5" customWidth="1"/>
    <col min="9233" max="9234" width="3" style="5" customWidth="1"/>
    <col min="9235" max="9235" width="4.75" style="5" customWidth="1"/>
    <col min="9236" max="9236" width="3" style="5" customWidth="1"/>
    <col min="9237" max="9237" width="3.75" style="5" customWidth="1"/>
    <col min="9238" max="9238" width="5.25" style="5" customWidth="1"/>
    <col min="9239" max="9240" width="3.75" style="5" customWidth="1"/>
    <col min="9241" max="9241" width="5" style="5" customWidth="1"/>
    <col min="9242" max="9242" width="5.125" style="5" customWidth="1"/>
    <col min="9243" max="9472" width="14.125" style="5"/>
    <col min="9473" max="9473" width="2.125" style="5" customWidth="1"/>
    <col min="9474" max="9474" width="7.125" style="5" customWidth="1"/>
    <col min="9475" max="9475" width="3" style="5" customWidth="1"/>
    <col min="9476" max="9476" width="4.75" style="5" customWidth="1"/>
    <col min="9477" max="9478" width="3" style="5" customWidth="1"/>
    <col min="9479" max="9479" width="4.75" style="5" customWidth="1"/>
    <col min="9480" max="9481" width="3" style="5" customWidth="1"/>
    <col min="9482" max="9482" width="4.75" style="5" customWidth="1"/>
    <col min="9483" max="9484" width="3" style="5" customWidth="1"/>
    <col min="9485" max="9485" width="4.75" style="5" customWidth="1"/>
    <col min="9486" max="9487" width="3" style="5" customWidth="1"/>
    <col min="9488" max="9488" width="4.75" style="5" customWidth="1"/>
    <col min="9489" max="9490" width="3" style="5" customWidth="1"/>
    <col min="9491" max="9491" width="4.75" style="5" customWidth="1"/>
    <col min="9492" max="9492" width="3" style="5" customWidth="1"/>
    <col min="9493" max="9493" width="3.75" style="5" customWidth="1"/>
    <col min="9494" max="9494" width="5.25" style="5" customWidth="1"/>
    <col min="9495" max="9496" width="3.75" style="5" customWidth="1"/>
    <col min="9497" max="9497" width="5" style="5" customWidth="1"/>
    <col min="9498" max="9498" width="5.125" style="5" customWidth="1"/>
    <col min="9499" max="9728" width="14.125" style="5"/>
    <col min="9729" max="9729" width="2.125" style="5" customWidth="1"/>
    <col min="9730" max="9730" width="7.125" style="5" customWidth="1"/>
    <col min="9731" max="9731" width="3" style="5" customWidth="1"/>
    <col min="9732" max="9732" width="4.75" style="5" customWidth="1"/>
    <col min="9733" max="9734" width="3" style="5" customWidth="1"/>
    <col min="9735" max="9735" width="4.75" style="5" customWidth="1"/>
    <col min="9736" max="9737" width="3" style="5" customWidth="1"/>
    <col min="9738" max="9738" width="4.75" style="5" customWidth="1"/>
    <col min="9739" max="9740" width="3" style="5" customWidth="1"/>
    <col min="9741" max="9741" width="4.75" style="5" customWidth="1"/>
    <col min="9742" max="9743" width="3" style="5" customWidth="1"/>
    <col min="9744" max="9744" width="4.75" style="5" customWidth="1"/>
    <col min="9745" max="9746" width="3" style="5" customWidth="1"/>
    <col min="9747" max="9747" width="4.75" style="5" customWidth="1"/>
    <col min="9748" max="9748" width="3" style="5" customWidth="1"/>
    <col min="9749" max="9749" width="3.75" style="5" customWidth="1"/>
    <col min="9750" max="9750" width="5.25" style="5" customWidth="1"/>
    <col min="9751" max="9752" width="3.75" style="5" customWidth="1"/>
    <col min="9753" max="9753" width="5" style="5" customWidth="1"/>
    <col min="9754" max="9754" width="5.125" style="5" customWidth="1"/>
    <col min="9755" max="9984" width="14.125" style="5"/>
    <col min="9985" max="9985" width="2.125" style="5" customWidth="1"/>
    <col min="9986" max="9986" width="7.125" style="5" customWidth="1"/>
    <col min="9987" max="9987" width="3" style="5" customWidth="1"/>
    <col min="9988" max="9988" width="4.75" style="5" customWidth="1"/>
    <col min="9989" max="9990" width="3" style="5" customWidth="1"/>
    <col min="9991" max="9991" width="4.75" style="5" customWidth="1"/>
    <col min="9992" max="9993" width="3" style="5" customWidth="1"/>
    <col min="9994" max="9994" width="4.75" style="5" customWidth="1"/>
    <col min="9995" max="9996" width="3" style="5" customWidth="1"/>
    <col min="9997" max="9997" width="4.75" style="5" customWidth="1"/>
    <col min="9998" max="9999" width="3" style="5" customWidth="1"/>
    <col min="10000" max="10000" width="4.75" style="5" customWidth="1"/>
    <col min="10001" max="10002" width="3" style="5" customWidth="1"/>
    <col min="10003" max="10003" width="4.75" style="5" customWidth="1"/>
    <col min="10004" max="10004" width="3" style="5" customWidth="1"/>
    <col min="10005" max="10005" width="3.75" style="5" customWidth="1"/>
    <col min="10006" max="10006" width="5.25" style="5" customWidth="1"/>
    <col min="10007" max="10008" width="3.75" style="5" customWidth="1"/>
    <col min="10009" max="10009" width="5" style="5" customWidth="1"/>
    <col min="10010" max="10010" width="5.125" style="5" customWidth="1"/>
    <col min="10011" max="10240" width="14.125" style="5"/>
    <col min="10241" max="10241" width="2.125" style="5" customWidth="1"/>
    <col min="10242" max="10242" width="7.125" style="5" customWidth="1"/>
    <col min="10243" max="10243" width="3" style="5" customWidth="1"/>
    <col min="10244" max="10244" width="4.75" style="5" customWidth="1"/>
    <col min="10245" max="10246" width="3" style="5" customWidth="1"/>
    <col min="10247" max="10247" width="4.75" style="5" customWidth="1"/>
    <col min="10248" max="10249" width="3" style="5" customWidth="1"/>
    <col min="10250" max="10250" width="4.75" style="5" customWidth="1"/>
    <col min="10251" max="10252" width="3" style="5" customWidth="1"/>
    <col min="10253" max="10253" width="4.75" style="5" customWidth="1"/>
    <col min="10254" max="10255" width="3" style="5" customWidth="1"/>
    <col min="10256" max="10256" width="4.75" style="5" customWidth="1"/>
    <col min="10257" max="10258" width="3" style="5" customWidth="1"/>
    <col min="10259" max="10259" width="4.75" style="5" customWidth="1"/>
    <col min="10260" max="10260" width="3" style="5" customWidth="1"/>
    <col min="10261" max="10261" width="3.75" style="5" customWidth="1"/>
    <col min="10262" max="10262" width="5.25" style="5" customWidth="1"/>
    <col min="10263" max="10264" width="3.75" style="5" customWidth="1"/>
    <col min="10265" max="10265" width="5" style="5" customWidth="1"/>
    <col min="10266" max="10266" width="5.125" style="5" customWidth="1"/>
    <col min="10267" max="10496" width="14.125" style="5"/>
    <col min="10497" max="10497" width="2.125" style="5" customWidth="1"/>
    <col min="10498" max="10498" width="7.125" style="5" customWidth="1"/>
    <col min="10499" max="10499" width="3" style="5" customWidth="1"/>
    <col min="10500" max="10500" width="4.75" style="5" customWidth="1"/>
    <col min="10501" max="10502" width="3" style="5" customWidth="1"/>
    <col min="10503" max="10503" width="4.75" style="5" customWidth="1"/>
    <col min="10504" max="10505" width="3" style="5" customWidth="1"/>
    <col min="10506" max="10506" width="4.75" style="5" customWidth="1"/>
    <col min="10507" max="10508" width="3" style="5" customWidth="1"/>
    <col min="10509" max="10509" width="4.75" style="5" customWidth="1"/>
    <col min="10510" max="10511" width="3" style="5" customWidth="1"/>
    <col min="10512" max="10512" width="4.75" style="5" customWidth="1"/>
    <col min="10513" max="10514" width="3" style="5" customWidth="1"/>
    <col min="10515" max="10515" width="4.75" style="5" customWidth="1"/>
    <col min="10516" max="10516" width="3" style="5" customWidth="1"/>
    <col min="10517" max="10517" width="3.75" style="5" customWidth="1"/>
    <col min="10518" max="10518" width="5.25" style="5" customWidth="1"/>
    <col min="10519" max="10520" width="3.75" style="5" customWidth="1"/>
    <col min="10521" max="10521" width="5" style="5" customWidth="1"/>
    <col min="10522" max="10522" width="5.125" style="5" customWidth="1"/>
    <col min="10523" max="10752" width="14.125" style="5"/>
    <col min="10753" max="10753" width="2.125" style="5" customWidth="1"/>
    <col min="10754" max="10754" width="7.125" style="5" customWidth="1"/>
    <col min="10755" max="10755" width="3" style="5" customWidth="1"/>
    <col min="10756" max="10756" width="4.75" style="5" customWidth="1"/>
    <col min="10757" max="10758" width="3" style="5" customWidth="1"/>
    <col min="10759" max="10759" width="4.75" style="5" customWidth="1"/>
    <col min="10760" max="10761" width="3" style="5" customWidth="1"/>
    <col min="10762" max="10762" width="4.75" style="5" customWidth="1"/>
    <col min="10763" max="10764" width="3" style="5" customWidth="1"/>
    <col min="10765" max="10765" width="4.75" style="5" customWidth="1"/>
    <col min="10766" max="10767" width="3" style="5" customWidth="1"/>
    <col min="10768" max="10768" width="4.75" style="5" customWidth="1"/>
    <col min="10769" max="10770" width="3" style="5" customWidth="1"/>
    <col min="10771" max="10771" width="4.75" style="5" customWidth="1"/>
    <col min="10772" max="10772" width="3" style="5" customWidth="1"/>
    <col min="10773" max="10773" width="3.75" style="5" customWidth="1"/>
    <col min="10774" max="10774" width="5.25" style="5" customWidth="1"/>
    <col min="10775" max="10776" width="3.75" style="5" customWidth="1"/>
    <col min="10777" max="10777" width="5" style="5" customWidth="1"/>
    <col min="10778" max="10778" width="5.125" style="5" customWidth="1"/>
    <col min="10779" max="11008" width="14.125" style="5"/>
    <col min="11009" max="11009" width="2.125" style="5" customWidth="1"/>
    <col min="11010" max="11010" width="7.125" style="5" customWidth="1"/>
    <col min="11011" max="11011" width="3" style="5" customWidth="1"/>
    <col min="11012" max="11012" width="4.75" style="5" customWidth="1"/>
    <col min="11013" max="11014" width="3" style="5" customWidth="1"/>
    <col min="11015" max="11015" width="4.75" style="5" customWidth="1"/>
    <col min="11016" max="11017" width="3" style="5" customWidth="1"/>
    <col min="11018" max="11018" width="4.75" style="5" customWidth="1"/>
    <col min="11019" max="11020" width="3" style="5" customWidth="1"/>
    <col min="11021" max="11021" width="4.75" style="5" customWidth="1"/>
    <col min="11022" max="11023" width="3" style="5" customWidth="1"/>
    <col min="11024" max="11024" width="4.75" style="5" customWidth="1"/>
    <col min="11025" max="11026" width="3" style="5" customWidth="1"/>
    <col min="11027" max="11027" width="4.75" style="5" customWidth="1"/>
    <col min="11028" max="11028" width="3" style="5" customWidth="1"/>
    <col min="11029" max="11029" width="3.75" style="5" customWidth="1"/>
    <col min="11030" max="11030" width="5.25" style="5" customWidth="1"/>
    <col min="11031" max="11032" width="3.75" style="5" customWidth="1"/>
    <col min="11033" max="11033" width="5" style="5" customWidth="1"/>
    <col min="11034" max="11034" width="5.125" style="5" customWidth="1"/>
    <col min="11035" max="11264" width="14.125" style="5"/>
    <col min="11265" max="11265" width="2.125" style="5" customWidth="1"/>
    <col min="11266" max="11266" width="7.125" style="5" customWidth="1"/>
    <col min="11267" max="11267" width="3" style="5" customWidth="1"/>
    <col min="11268" max="11268" width="4.75" style="5" customWidth="1"/>
    <col min="11269" max="11270" width="3" style="5" customWidth="1"/>
    <col min="11271" max="11271" width="4.75" style="5" customWidth="1"/>
    <col min="11272" max="11273" width="3" style="5" customWidth="1"/>
    <col min="11274" max="11274" width="4.75" style="5" customWidth="1"/>
    <col min="11275" max="11276" width="3" style="5" customWidth="1"/>
    <col min="11277" max="11277" width="4.75" style="5" customWidth="1"/>
    <col min="11278" max="11279" width="3" style="5" customWidth="1"/>
    <col min="11280" max="11280" width="4.75" style="5" customWidth="1"/>
    <col min="11281" max="11282" width="3" style="5" customWidth="1"/>
    <col min="11283" max="11283" width="4.75" style="5" customWidth="1"/>
    <col min="11284" max="11284" width="3" style="5" customWidth="1"/>
    <col min="11285" max="11285" width="3.75" style="5" customWidth="1"/>
    <col min="11286" max="11286" width="5.25" style="5" customWidth="1"/>
    <col min="11287" max="11288" width="3.75" style="5" customWidth="1"/>
    <col min="11289" max="11289" width="5" style="5" customWidth="1"/>
    <col min="11290" max="11290" width="5.125" style="5" customWidth="1"/>
    <col min="11291" max="11520" width="14.125" style="5"/>
    <col min="11521" max="11521" width="2.125" style="5" customWidth="1"/>
    <col min="11522" max="11522" width="7.125" style="5" customWidth="1"/>
    <col min="11523" max="11523" width="3" style="5" customWidth="1"/>
    <col min="11524" max="11524" width="4.75" style="5" customWidth="1"/>
    <col min="11525" max="11526" width="3" style="5" customWidth="1"/>
    <col min="11527" max="11527" width="4.75" style="5" customWidth="1"/>
    <col min="11528" max="11529" width="3" style="5" customWidth="1"/>
    <col min="11530" max="11530" width="4.75" style="5" customWidth="1"/>
    <col min="11531" max="11532" width="3" style="5" customWidth="1"/>
    <col min="11533" max="11533" width="4.75" style="5" customWidth="1"/>
    <col min="11534" max="11535" width="3" style="5" customWidth="1"/>
    <col min="11536" max="11536" width="4.75" style="5" customWidth="1"/>
    <col min="11537" max="11538" width="3" style="5" customWidth="1"/>
    <col min="11539" max="11539" width="4.75" style="5" customWidth="1"/>
    <col min="11540" max="11540" width="3" style="5" customWidth="1"/>
    <col min="11541" max="11541" width="3.75" style="5" customWidth="1"/>
    <col min="11542" max="11542" width="5.25" style="5" customWidth="1"/>
    <col min="11543" max="11544" width="3.75" style="5" customWidth="1"/>
    <col min="11545" max="11545" width="5" style="5" customWidth="1"/>
    <col min="11546" max="11546" width="5.125" style="5" customWidth="1"/>
    <col min="11547" max="11776" width="14.125" style="5"/>
    <col min="11777" max="11777" width="2.125" style="5" customWidth="1"/>
    <col min="11778" max="11778" width="7.125" style="5" customWidth="1"/>
    <col min="11779" max="11779" width="3" style="5" customWidth="1"/>
    <col min="11780" max="11780" width="4.75" style="5" customWidth="1"/>
    <col min="11781" max="11782" width="3" style="5" customWidth="1"/>
    <col min="11783" max="11783" width="4.75" style="5" customWidth="1"/>
    <col min="11784" max="11785" width="3" style="5" customWidth="1"/>
    <col min="11786" max="11786" width="4.75" style="5" customWidth="1"/>
    <col min="11787" max="11788" width="3" style="5" customWidth="1"/>
    <col min="11789" max="11789" width="4.75" style="5" customWidth="1"/>
    <col min="11790" max="11791" width="3" style="5" customWidth="1"/>
    <col min="11792" max="11792" width="4.75" style="5" customWidth="1"/>
    <col min="11793" max="11794" width="3" style="5" customWidth="1"/>
    <col min="11795" max="11795" width="4.75" style="5" customWidth="1"/>
    <col min="11796" max="11796" width="3" style="5" customWidth="1"/>
    <col min="11797" max="11797" width="3.75" style="5" customWidth="1"/>
    <col min="11798" max="11798" width="5.25" style="5" customWidth="1"/>
    <col min="11799" max="11800" width="3.75" style="5" customWidth="1"/>
    <col min="11801" max="11801" width="5" style="5" customWidth="1"/>
    <col min="11802" max="11802" width="5.125" style="5" customWidth="1"/>
    <col min="11803" max="12032" width="14.125" style="5"/>
    <col min="12033" max="12033" width="2.125" style="5" customWidth="1"/>
    <col min="12034" max="12034" width="7.125" style="5" customWidth="1"/>
    <col min="12035" max="12035" width="3" style="5" customWidth="1"/>
    <col min="12036" max="12036" width="4.75" style="5" customWidth="1"/>
    <col min="12037" max="12038" width="3" style="5" customWidth="1"/>
    <col min="12039" max="12039" width="4.75" style="5" customWidth="1"/>
    <col min="12040" max="12041" width="3" style="5" customWidth="1"/>
    <col min="12042" max="12042" width="4.75" style="5" customWidth="1"/>
    <col min="12043" max="12044" width="3" style="5" customWidth="1"/>
    <col min="12045" max="12045" width="4.75" style="5" customWidth="1"/>
    <col min="12046" max="12047" width="3" style="5" customWidth="1"/>
    <col min="12048" max="12048" width="4.75" style="5" customWidth="1"/>
    <col min="12049" max="12050" width="3" style="5" customWidth="1"/>
    <col min="12051" max="12051" width="4.75" style="5" customWidth="1"/>
    <col min="12052" max="12052" width="3" style="5" customWidth="1"/>
    <col min="12053" max="12053" width="3.75" style="5" customWidth="1"/>
    <col min="12054" max="12054" width="5.25" style="5" customWidth="1"/>
    <col min="12055" max="12056" width="3.75" style="5" customWidth="1"/>
    <col min="12057" max="12057" width="5" style="5" customWidth="1"/>
    <col min="12058" max="12058" width="5.125" style="5" customWidth="1"/>
    <col min="12059" max="12288" width="14.125" style="5"/>
    <col min="12289" max="12289" width="2.125" style="5" customWidth="1"/>
    <col min="12290" max="12290" width="7.125" style="5" customWidth="1"/>
    <col min="12291" max="12291" width="3" style="5" customWidth="1"/>
    <col min="12292" max="12292" width="4.75" style="5" customWidth="1"/>
    <col min="12293" max="12294" width="3" style="5" customWidth="1"/>
    <col min="12295" max="12295" width="4.75" style="5" customWidth="1"/>
    <col min="12296" max="12297" width="3" style="5" customWidth="1"/>
    <col min="12298" max="12298" width="4.75" style="5" customWidth="1"/>
    <col min="12299" max="12300" width="3" style="5" customWidth="1"/>
    <col min="12301" max="12301" width="4.75" style="5" customWidth="1"/>
    <col min="12302" max="12303" width="3" style="5" customWidth="1"/>
    <col min="12304" max="12304" width="4.75" style="5" customWidth="1"/>
    <col min="12305" max="12306" width="3" style="5" customWidth="1"/>
    <col min="12307" max="12307" width="4.75" style="5" customWidth="1"/>
    <col min="12308" max="12308" width="3" style="5" customWidth="1"/>
    <col min="12309" max="12309" width="3.75" style="5" customWidth="1"/>
    <col min="12310" max="12310" width="5.25" style="5" customWidth="1"/>
    <col min="12311" max="12312" width="3.75" style="5" customWidth="1"/>
    <col min="12313" max="12313" width="5" style="5" customWidth="1"/>
    <col min="12314" max="12314" width="5.125" style="5" customWidth="1"/>
    <col min="12315" max="12544" width="14.125" style="5"/>
    <col min="12545" max="12545" width="2.125" style="5" customWidth="1"/>
    <col min="12546" max="12546" width="7.125" style="5" customWidth="1"/>
    <col min="12547" max="12547" width="3" style="5" customWidth="1"/>
    <col min="12548" max="12548" width="4.75" style="5" customWidth="1"/>
    <col min="12549" max="12550" width="3" style="5" customWidth="1"/>
    <col min="12551" max="12551" width="4.75" style="5" customWidth="1"/>
    <col min="12552" max="12553" width="3" style="5" customWidth="1"/>
    <col min="12554" max="12554" width="4.75" style="5" customWidth="1"/>
    <col min="12555" max="12556" width="3" style="5" customWidth="1"/>
    <col min="12557" max="12557" width="4.75" style="5" customWidth="1"/>
    <col min="12558" max="12559" width="3" style="5" customWidth="1"/>
    <col min="12560" max="12560" width="4.75" style="5" customWidth="1"/>
    <col min="12561" max="12562" width="3" style="5" customWidth="1"/>
    <col min="12563" max="12563" width="4.75" style="5" customWidth="1"/>
    <col min="12564" max="12564" width="3" style="5" customWidth="1"/>
    <col min="12565" max="12565" width="3.75" style="5" customWidth="1"/>
    <col min="12566" max="12566" width="5.25" style="5" customWidth="1"/>
    <col min="12567" max="12568" width="3.75" style="5" customWidth="1"/>
    <col min="12569" max="12569" width="5" style="5" customWidth="1"/>
    <col min="12570" max="12570" width="5.125" style="5" customWidth="1"/>
    <col min="12571" max="12800" width="14.125" style="5"/>
    <col min="12801" max="12801" width="2.125" style="5" customWidth="1"/>
    <col min="12802" max="12802" width="7.125" style="5" customWidth="1"/>
    <col min="12803" max="12803" width="3" style="5" customWidth="1"/>
    <col min="12804" max="12804" width="4.75" style="5" customWidth="1"/>
    <col min="12805" max="12806" width="3" style="5" customWidth="1"/>
    <col min="12807" max="12807" width="4.75" style="5" customWidth="1"/>
    <col min="12808" max="12809" width="3" style="5" customWidth="1"/>
    <col min="12810" max="12810" width="4.75" style="5" customWidth="1"/>
    <col min="12811" max="12812" width="3" style="5" customWidth="1"/>
    <col min="12813" max="12813" width="4.75" style="5" customWidth="1"/>
    <col min="12814" max="12815" width="3" style="5" customWidth="1"/>
    <col min="12816" max="12816" width="4.75" style="5" customWidth="1"/>
    <col min="12817" max="12818" width="3" style="5" customWidth="1"/>
    <col min="12819" max="12819" width="4.75" style="5" customWidth="1"/>
    <col min="12820" max="12820" width="3" style="5" customWidth="1"/>
    <col min="12821" max="12821" width="3.75" style="5" customWidth="1"/>
    <col min="12822" max="12822" width="5.25" style="5" customWidth="1"/>
    <col min="12823" max="12824" width="3.75" style="5" customWidth="1"/>
    <col min="12825" max="12825" width="5" style="5" customWidth="1"/>
    <col min="12826" max="12826" width="5.125" style="5" customWidth="1"/>
    <col min="12827" max="13056" width="14.125" style="5"/>
    <col min="13057" max="13057" width="2.125" style="5" customWidth="1"/>
    <col min="13058" max="13058" width="7.125" style="5" customWidth="1"/>
    <col min="13059" max="13059" width="3" style="5" customWidth="1"/>
    <col min="13060" max="13060" width="4.75" style="5" customWidth="1"/>
    <col min="13061" max="13062" width="3" style="5" customWidth="1"/>
    <col min="13063" max="13063" width="4.75" style="5" customWidth="1"/>
    <col min="13064" max="13065" width="3" style="5" customWidth="1"/>
    <col min="13066" max="13066" width="4.75" style="5" customWidth="1"/>
    <col min="13067" max="13068" width="3" style="5" customWidth="1"/>
    <col min="13069" max="13069" width="4.75" style="5" customWidth="1"/>
    <col min="13070" max="13071" width="3" style="5" customWidth="1"/>
    <col min="13072" max="13072" width="4.75" style="5" customWidth="1"/>
    <col min="13073" max="13074" width="3" style="5" customWidth="1"/>
    <col min="13075" max="13075" width="4.75" style="5" customWidth="1"/>
    <col min="13076" max="13076" width="3" style="5" customWidth="1"/>
    <col min="13077" max="13077" width="3.75" style="5" customWidth="1"/>
    <col min="13078" max="13078" width="5.25" style="5" customWidth="1"/>
    <col min="13079" max="13080" width="3.75" style="5" customWidth="1"/>
    <col min="13081" max="13081" width="5" style="5" customWidth="1"/>
    <col min="13082" max="13082" width="5.125" style="5" customWidth="1"/>
    <col min="13083" max="13312" width="14.125" style="5"/>
    <col min="13313" max="13313" width="2.125" style="5" customWidth="1"/>
    <col min="13314" max="13314" width="7.125" style="5" customWidth="1"/>
    <col min="13315" max="13315" width="3" style="5" customWidth="1"/>
    <col min="13316" max="13316" width="4.75" style="5" customWidth="1"/>
    <col min="13317" max="13318" width="3" style="5" customWidth="1"/>
    <col min="13319" max="13319" width="4.75" style="5" customWidth="1"/>
    <col min="13320" max="13321" width="3" style="5" customWidth="1"/>
    <col min="13322" max="13322" width="4.75" style="5" customWidth="1"/>
    <col min="13323" max="13324" width="3" style="5" customWidth="1"/>
    <col min="13325" max="13325" width="4.75" style="5" customWidth="1"/>
    <col min="13326" max="13327" width="3" style="5" customWidth="1"/>
    <col min="13328" max="13328" width="4.75" style="5" customWidth="1"/>
    <col min="13329" max="13330" width="3" style="5" customWidth="1"/>
    <col min="13331" max="13331" width="4.75" style="5" customWidth="1"/>
    <col min="13332" max="13332" width="3" style="5" customWidth="1"/>
    <col min="13333" max="13333" width="3.75" style="5" customWidth="1"/>
    <col min="13334" max="13334" width="5.25" style="5" customWidth="1"/>
    <col min="13335" max="13336" width="3.75" style="5" customWidth="1"/>
    <col min="13337" max="13337" width="5" style="5" customWidth="1"/>
    <col min="13338" max="13338" width="5.125" style="5" customWidth="1"/>
    <col min="13339" max="13568" width="14.125" style="5"/>
    <col min="13569" max="13569" width="2.125" style="5" customWidth="1"/>
    <col min="13570" max="13570" width="7.125" style="5" customWidth="1"/>
    <col min="13571" max="13571" width="3" style="5" customWidth="1"/>
    <col min="13572" max="13572" width="4.75" style="5" customWidth="1"/>
    <col min="13573" max="13574" width="3" style="5" customWidth="1"/>
    <col min="13575" max="13575" width="4.75" style="5" customWidth="1"/>
    <col min="13576" max="13577" width="3" style="5" customWidth="1"/>
    <col min="13578" max="13578" width="4.75" style="5" customWidth="1"/>
    <col min="13579" max="13580" width="3" style="5" customWidth="1"/>
    <col min="13581" max="13581" width="4.75" style="5" customWidth="1"/>
    <col min="13582" max="13583" width="3" style="5" customWidth="1"/>
    <col min="13584" max="13584" width="4.75" style="5" customWidth="1"/>
    <col min="13585" max="13586" width="3" style="5" customWidth="1"/>
    <col min="13587" max="13587" width="4.75" style="5" customWidth="1"/>
    <col min="13588" max="13588" width="3" style="5" customWidth="1"/>
    <col min="13589" max="13589" width="3.75" style="5" customWidth="1"/>
    <col min="13590" max="13590" width="5.25" style="5" customWidth="1"/>
    <col min="13591" max="13592" width="3.75" style="5" customWidth="1"/>
    <col min="13593" max="13593" width="5" style="5" customWidth="1"/>
    <col min="13594" max="13594" width="5.125" style="5" customWidth="1"/>
    <col min="13595" max="13824" width="14.125" style="5"/>
    <col min="13825" max="13825" width="2.125" style="5" customWidth="1"/>
    <col min="13826" max="13826" width="7.125" style="5" customWidth="1"/>
    <col min="13827" max="13827" width="3" style="5" customWidth="1"/>
    <col min="13828" max="13828" width="4.75" style="5" customWidth="1"/>
    <col min="13829" max="13830" width="3" style="5" customWidth="1"/>
    <col min="13831" max="13831" width="4.75" style="5" customWidth="1"/>
    <col min="13832" max="13833" width="3" style="5" customWidth="1"/>
    <col min="13834" max="13834" width="4.75" style="5" customWidth="1"/>
    <col min="13835" max="13836" width="3" style="5" customWidth="1"/>
    <col min="13837" max="13837" width="4.75" style="5" customWidth="1"/>
    <col min="13838" max="13839" width="3" style="5" customWidth="1"/>
    <col min="13840" max="13840" width="4.75" style="5" customWidth="1"/>
    <col min="13841" max="13842" width="3" style="5" customWidth="1"/>
    <col min="13843" max="13843" width="4.75" style="5" customWidth="1"/>
    <col min="13844" max="13844" width="3" style="5" customWidth="1"/>
    <col min="13845" max="13845" width="3.75" style="5" customWidth="1"/>
    <col min="13846" max="13846" width="5.25" style="5" customWidth="1"/>
    <col min="13847" max="13848" width="3.75" style="5" customWidth="1"/>
    <col min="13849" max="13849" width="5" style="5" customWidth="1"/>
    <col min="13850" max="13850" width="5.125" style="5" customWidth="1"/>
    <col min="13851" max="14080" width="14.125" style="5"/>
    <col min="14081" max="14081" width="2.125" style="5" customWidth="1"/>
    <col min="14082" max="14082" width="7.125" style="5" customWidth="1"/>
    <col min="14083" max="14083" width="3" style="5" customWidth="1"/>
    <col min="14084" max="14084" width="4.75" style="5" customWidth="1"/>
    <col min="14085" max="14086" width="3" style="5" customWidth="1"/>
    <col min="14087" max="14087" width="4.75" style="5" customWidth="1"/>
    <col min="14088" max="14089" width="3" style="5" customWidth="1"/>
    <col min="14090" max="14090" width="4.75" style="5" customWidth="1"/>
    <col min="14091" max="14092" width="3" style="5" customWidth="1"/>
    <col min="14093" max="14093" width="4.75" style="5" customWidth="1"/>
    <col min="14094" max="14095" width="3" style="5" customWidth="1"/>
    <col min="14096" max="14096" width="4.75" style="5" customWidth="1"/>
    <col min="14097" max="14098" width="3" style="5" customWidth="1"/>
    <col min="14099" max="14099" width="4.75" style="5" customWidth="1"/>
    <col min="14100" max="14100" width="3" style="5" customWidth="1"/>
    <col min="14101" max="14101" width="3.75" style="5" customWidth="1"/>
    <col min="14102" max="14102" width="5.25" style="5" customWidth="1"/>
    <col min="14103" max="14104" width="3.75" style="5" customWidth="1"/>
    <col min="14105" max="14105" width="5" style="5" customWidth="1"/>
    <col min="14106" max="14106" width="5.125" style="5" customWidth="1"/>
    <col min="14107" max="14336" width="14.125" style="5"/>
    <col min="14337" max="14337" width="2.125" style="5" customWidth="1"/>
    <col min="14338" max="14338" width="7.125" style="5" customWidth="1"/>
    <col min="14339" max="14339" width="3" style="5" customWidth="1"/>
    <col min="14340" max="14340" width="4.75" style="5" customWidth="1"/>
    <col min="14341" max="14342" width="3" style="5" customWidth="1"/>
    <col min="14343" max="14343" width="4.75" style="5" customWidth="1"/>
    <col min="14344" max="14345" width="3" style="5" customWidth="1"/>
    <col min="14346" max="14346" width="4.75" style="5" customWidth="1"/>
    <col min="14347" max="14348" width="3" style="5" customWidth="1"/>
    <col min="14349" max="14349" width="4.75" style="5" customWidth="1"/>
    <col min="14350" max="14351" width="3" style="5" customWidth="1"/>
    <col min="14352" max="14352" width="4.75" style="5" customWidth="1"/>
    <col min="14353" max="14354" width="3" style="5" customWidth="1"/>
    <col min="14355" max="14355" width="4.75" style="5" customWidth="1"/>
    <col min="14356" max="14356" width="3" style="5" customWidth="1"/>
    <col min="14357" max="14357" width="3.75" style="5" customWidth="1"/>
    <col min="14358" max="14358" width="5.25" style="5" customWidth="1"/>
    <col min="14359" max="14360" width="3.75" style="5" customWidth="1"/>
    <col min="14361" max="14361" width="5" style="5" customWidth="1"/>
    <col min="14362" max="14362" width="5.125" style="5" customWidth="1"/>
    <col min="14363" max="14592" width="14.125" style="5"/>
    <col min="14593" max="14593" width="2.125" style="5" customWidth="1"/>
    <col min="14594" max="14594" width="7.125" style="5" customWidth="1"/>
    <col min="14595" max="14595" width="3" style="5" customWidth="1"/>
    <col min="14596" max="14596" width="4.75" style="5" customWidth="1"/>
    <col min="14597" max="14598" width="3" style="5" customWidth="1"/>
    <col min="14599" max="14599" width="4.75" style="5" customWidth="1"/>
    <col min="14600" max="14601" width="3" style="5" customWidth="1"/>
    <col min="14602" max="14602" width="4.75" style="5" customWidth="1"/>
    <col min="14603" max="14604" width="3" style="5" customWidth="1"/>
    <col min="14605" max="14605" width="4.75" style="5" customWidth="1"/>
    <col min="14606" max="14607" width="3" style="5" customWidth="1"/>
    <col min="14608" max="14608" width="4.75" style="5" customWidth="1"/>
    <col min="14609" max="14610" width="3" style="5" customWidth="1"/>
    <col min="14611" max="14611" width="4.75" style="5" customWidth="1"/>
    <col min="14612" max="14612" width="3" style="5" customWidth="1"/>
    <col min="14613" max="14613" width="3.75" style="5" customWidth="1"/>
    <col min="14614" max="14614" width="5.25" style="5" customWidth="1"/>
    <col min="14615" max="14616" width="3.75" style="5" customWidth="1"/>
    <col min="14617" max="14617" width="5" style="5" customWidth="1"/>
    <col min="14618" max="14618" width="5.125" style="5" customWidth="1"/>
    <col min="14619" max="14848" width="14.125" style="5"/>
    <col min="14849" max="14849" width="2.125" style="5" customWidth="1"/>
    <col min="14850" max="14850" width="7.125" style="5" customWidth="1"/>
    <col min="14851" max="14851" width="3" style="5" customWidth="1"/>
    <col min="14852" max="14852" width="4.75" style="5" customWidth="1"/>
    <col min="14853" max="14854" width="3" style="5" customWidth="1"/>
    <col min="14855" max="14855" width="4.75" style="5" customWidth="1"/>
    <col min="14856" max="14857" width="3" style="5" customWidth="1"/>
    <col min="14858" max="14858" width="4.75" style="5" customWidth="1"/>
    <col min="14859" max="14860" width="3" style="5" customWidth="1"/>
    <col min="14861" max="14861" width="4.75" style="5" customWidth="1"/>
    <col min="14862" max="14863" width="3" style="5" customWidth="1"/>
    <col min="14864" max="14864" width="4.75" style="5" customWidth="1"/>
    <col min="14865" max="14866" width="3" style="5" customWidth="1"/>
    <col min="14867" max="14867" width="4.75" style="5" customWidth="1"/>
    <col min="14868" max="14868" width="3" style="5" customWidth="1"/>
    <col min="14869" max="14869" width="3.75" style="5" customWidth="1"/>
    <col min="14870" max="14870" width="5.25" style="5" customWidth="1"/>
    <col min="14871" max="14872" width="3.75" style="5" customWidth="1"/>
    <col min="14873" max="14873" width="5" style="5" customWidth="1"/>
    <col min="14874" max="14874" width="5.125" style="5" customWidth="1"/>
    <col min="14875" max="15104" width="14.125" style="5"/>
    <col min="15105" max="15105" width="2.125" style="5" customWidth="1"/>
    <col min="15106" max="15106" width="7.125" style="5" customWidth="1"/>
    <col min="15107" max="15107" width="3" style="5" customWidth="1"/>
    <col min="15108" max="15108" width="4.75" style="5" customWidth="1"/>
    <col min="15109" max="15110" width="3" style="5" customWidth="1"/>
    <col min="15111" max="15111" width="4.75" style="5" customWidth="1"/>
    <col min="15112" max="15113" width="3" style="5" customWidth="1"/>
    <col min="15114" max="15114" width="4.75" style="5" customWidth="1"/>
    <col min="15115" max="15116" width="3" style="5" customWidth="1"/>
    <col min="15117" max="15117" width="4.75" style="5" customWidth="1"/>
    <col min="15118" max="15119" width="3" style="5" customWidth="1"/>
    <col min="15120" max="15120" width="4.75" style="5" customWidth="1"/>
    <col min="15121" max="15122" width="3" style="5" customWidth="1"/>
    <col min="15123" max="15123" width="4.75" style="5" customWidth="1"/>
    <col min="15124" max="15124" width="3" style="5" customWidth="1"/>
    <col min="15125" max="15125" width="3.75" style="5" customWidth="1"/>
    <col min="15126" max="15126" width="5.25" style="5" customWidth="1"/>
    <col min="15127" max="15128" width="3.75" style="5" customWidth="1"/>
    <col min="15129" max="15129" width="5" style="5" customWidth="1"/>
    <col min="15130" max="15130" width="5.125" style="5" customWidth="1"/>
    <col min="15131" max="15360" width="14.125" style="5"/>
    <col min="15361" max="15361" width="2.125" style="5" customWidth="1"/>
    <col min="15362" max="15362" width="7.125" style="5" customWidth="1"/>
    <col min="15363" max="15363" width="3" style="5" customWidth="1"/>
    <col min="15364" max="15364" width="4.75" style="5" customWidth="1"/>
    <col min="15365" max="15366" width="3" style="5" customWidth="1"/>
    <col min="15367" max="15367" width="4.75" style="5" customWidth="1"/>
    <col min="15368" max="15369" width="3" style="5" customWidth="1"/>
    <col min="15370" max="15370" width="4.75" style="5" customWidth="1"/>
    <col min="15371" max="15372" width="3" style="5" customWidth="1"/>
    <col min="15373" max="15373" width="4.75" style="5" customWidth="1"/>
    <col min="15374" max="15375" width="3" style="5" customWidth="1"/>
    <col min="15376" max="15376" width="4.75" style="5" customWidth="1"/>
    <col min="15377" max="15378" width="3" style="5" customWidth="1"/>
    <col min="15379" max="15379" width="4.75" style="5" customWidth="1"/>
    <col min="15380" max="15380" width="3" style="5" customWidth="1"/>
    <col min="15381" max="15381" width="3.75" style="5" customWidth="1"/>
    <col min="15382" max="15382" width="5.25" style="5" customWidth="1"/>
    <col min="15383" max="15384" width="3.75" style="5" customWidth="1"/>
    <col min="15385" max="15385" width="5" style="5" customWidth="1"/>
    <col min="15386" max="15386" width="5.125" style="5" customWidth="1"/>
    <col min="15387" max="15616" width="14.125" style="5"/>
    <col min="15617" max="15617" width="2.125" style="5" customWidth="1"/>
    <col min="15618" max="15618" width="7.125" style="5" customWidth="1"/>
    <col min="15619" max="15619" width="3" style="5" customWidth="1"/>
    <col min="15620" max="15620" width="4.75" style="5" customWidth="1"/>
    <col min="15621" max="15622" width="3" style="5" customWidth="1"/>
    <col min="15623" max="15623" width="4.75" style="5" customWidth="1"/>
    <col min="15624" max="15625" width="3" style="5" customWidth="1"/>
    <col min="15626" max="15626" width="4.75" style="5" customWidth="1"/>
    <col min="15627" max="15628" width="3" style="5" customWidth="1"/>
    <col min="15629" max="15629" width="4.75" style="5" customWidth="1"/>
    <col min="15630" max="15631" width="3" style="5" customWidth="1"/>
    <col min="15632" max="15632" width="4.75" style="5" customWidth="1"/>
    <col min="15633" max="15634" width="3" style="5" customWidth="1"/>
    <col min="15635" max="15635" width="4.75" style="5" customWidth="1"/>
    <col min="15636" max="15636" width="3" style="5" customWidth="1"/>
    <col min="15637" max="15637" width="3.75" style="5" customWidth="1"/>
    <col min="15638" max="15638" width="5.25" style="5" customWidth="1"/>
    <col min="15639" max="15640" width="3.75" style="5" customWidth="1"/>
    <col min="15641" max="15641" width="5" style="5" customWidth="1"/>
    <col min="15642" max="15642" width="5.125" style="5" customWidth="1"/>
    <col min="15643" max="15872" width="14.125" style="5"/>
    <col min="15873" max="15873" width="2.125" style="5" customWidth="1"/>
    <col min="15874" max="15874" width="7.125" style="5" customWidth="1"/>
    <col min="15875" max="15875" width="3" style="5" customWidth="1"/>
    <col min="15876" max="15876" width="4.75" style="5" customWidth="1"/>
    <col min="15877" max="15878" width="3" style="5" customWidth="1"/>
    <col min="15879" max="15879" width="4.75" style="5" customWidth="1"/>
    <col min="15880" max="15881" width="3" style="5" customWidth="1"/>
    <col min="15882" max="15882" width="4.75" style="5" customWidth="1"/>
    <col min="15883" max="15884" width="3" style="5" customWidth="1"/>
    <col min="15885" max="15885" width="4.75" style="5" customWidth="1"/>
    <col min="15886" max="15887" width="3" style="5" customWidth="1"/>
    <col min="15888" max="15888" width="4.75" style="5" customWidth="1"/>
    <col min="15889" max="15890" width="3" style="5" customWidth="1"/>
    <col min="15891" max="15891" width="4.75" style="5" customWidth="1"/>
    <col min="15892" max="15892" width="3" style="5" customWidth="1"/>
    <col min="15893" max="15893" width="3.75" style="5" customWidth="1"/>
    <col min="15894" max="15894" width="5.25" style="5" customWidth="1"/>
    <col min="15895" max="15896" width="3.75" style="5" customWidth="1"/>
    <col min="15897" max="15897" width="5" style="5" customWidth="1"/>
    <col min="15898" max="15898" width="5.125" style="5" customWidth="1"/>
    <col min="15899" max="16128" width="14.125" style="5"/>
    <col min="16129" max="16129" width="2.125" style="5" customWidth="1"/>
    <col min="16130" max="16130" width="7.125" style="5" customWidth="1"/>
    <col min="16131" max="16131" width="3" style="5" customWidth="1"/>
    <col min="16132" max="16132" width="4.75" style="5" customWidth="1"/>
    <col min="16133" max="16134" width="3" style="5" customWidth="1"/>
    <col min="16135" max="16135" width="4.75" style="5" customWidth="1"/>
    <col min="16136" max="16137" width="3" style="5" customWidth="1"/>
    <col min="16138" max="16138" width="4.75" style="5" customWidth="1"/>
    <col min="16139" max="16140" width="3" style="5" customWidth="1"/>
    <col min="16141" max="16141" width="4.75" style="5" customWidth="1"/>
    <col min="16142" max="16143" width="3" style="5" customWidth="1"/>
    <col min="16144" max="16144" width="4.75" style="5" customWidth="1"/>
    <col min="16145" max="16146" width="3" style="5" customWidth="1"/>
    <col min="16147" max="16147" width="4.75" style="5" customWidth="1"/>
    <col min="16148" max="16148" width="3" style="5" customWidth="1"/>
    <col min="16149" max="16149" width="3.75" style="5" customWidth="1"/>
    <col min="16150" max="16150" width="5.25" style="5" customWidth="1"/>
    <col min="16151" max="16152" width="3.75" style="5" customWidth="1"/>
    <col min="16153" max="16153" width="5" style="5" customWidth="1"/>
    <col min="16154" max="16154" width="5.125" style="5" customWidth="1"/>
    <col min="16155" max="16384" width="14.125" style="5"/>
  </cols>
  <sheetData>
    <row r="1" spans="1:28" s="1" customFormat="1" ht="16.5" customHeight="1" x14ac:dyDescent="0.4">
      <c r="A1" s="235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7"/>
      <c r="V1" s="238"/>
      <c r="W1" s="238"/>
      <c r="X1" s="238"/>
      <c r="AB1" s="2"/>
    </row>
    <row r="2" spans="1:28" ht="18.75" x14ac:dyDescent="0.4">
      <c r="A2" s="3"/>
      <c r="B2" s="4" t="s">
        <v>1</v>
      </c>
      <c r="C2" s="239" t="s">
        <v>2</v>
      </c>
      <c r="D2" s="240"/>
      <c r="E2" s="241"/>
      <c r="F2" s="239" t="s">
        <v>3</v>
      </c>
      <c r="G2" s="240"/>
      <c r="H2" s="241"/>
      <c r="I2" s="239" t="s">
        <v>4</v>
      </c>
      <c r="J2" s="240"/>
      <c r="K2" s="241"/>
      <c r="L2" s="239" t="s">
        <v>5</v>
      </c>
      <c r="M2" s="240"/>
      <c r="N2" s="241"/>
      <c r="O2" s="242" t="s">
        <v>6</v>
      </c>
      <c r="P2" s="240"/>
      <c r="Q2" s="241"/>
      <c r="R2" s="239" t="s">
        <v>7</v>
      </c>
      <c r="S2" s="240"/>
      <c r="T2" s="241"/>
      <c r="U2" s="199" t="s">
        <v>8</v>
      </c>
      <c r="V2" s="240"/>
      <c r="W2" s="240"/>
      <c r="X2" s="241"/>
    </row>
    <row r="3" spans="1:28" ht="15" customHeight="1" x14ac:dyDescent="0.4">
      <c r="A3" s="6"/>
      <c r="B3" s="7" t="s">
        <v>9</v>
      </c>
      <c r="C3" s="230" t="s">
        <v>10</v>
      </c>
      <c r="D3" s="231"/>
      <c r="E3" s="232" t="s">
        <v>11</v>
      </c>
      <c r="F3" s="230" t="s">
        <v>10</v>
      </c>
      <c r="G3" s="231"/>
      <c r="H3" s="232" t="s">
        <v>11</v>
      </c>
      <c r="I3" s="230" t="s">
        <v>10</v>
      </c>
      <c r="J3" s="231"/>
      <c r="K3" s="232" t="s">
        <v>11</v>
      </c>
      <c r="L3" s="230" t="s">
        <v>10</v>
      </c>
      <c r="M3" s="231"/>
      <c r="N3" s="232" t="s">
        <v>11</v>
      </c>
      <c r="O3" s="234" t="s">
        <v>10</v>
      </c>
      <c r="P3" s="231"/>
      <c r="Q3" s="232" t="s">
        <v>11</v>
      </c>
      <c r="R3" s="230" t="s">
        <v>10</v>
      </c>
      <c r="S3" s="231"/>
      <c r="T3" s="232" t="s">
        <v>11</v>
      </c>
      <c r="U3" s="222" t="s">
        <v>10</v>
      </c>
      <c r="V3" s="223"/>
      <c r="W3" s="224" t="s">
        <v>12</v>
      </c>
      <c r="X3" s="225"/>
    </row>
    <row r="4" spans="1:28" ht="14.25" customHeight="1" x14ac:dyDescent="0.15">
      <c r="A4" s="8"/>
      <c r="B4" s="9"/>
      <c r="C4" s="10" t="s">
        <v>13</v>
      </c>
      <c r="D4" s="11" t="s">
        <v>14</v>
      </c>
      <c r="E4" s="233"/>
      <c r="F4" s="10" t="s">
        <v>13</v>
      </c>
      <c r="G4" s="11" t="s">
        <v>14</v>
      </c>
      <c r="H4" s="233"/>
      <c r="I4" s="10" t="s">
        <v>13</v>
      </c>
      <c r="J4" s="11" t="s">
        <v>14</v>
      </c>
      <c r="K4" s="233"/>
      <c r="L4" s="10" t="s">
        <v>13</v>
      </c>
      <c r="M4" s="11" t="s">
        <v>14</v>
      </c>
      <c r="N4" s="233"/>
      <c r="O4" s="12" t="s">
        <v>13</v>
      </c>
      <c r="P4" s="11" t="s">
        <v>14</v>
      </c>
      <c r="Q4" s="233"/>
      <c r="R4" s="10" t="s">
        <v>13</v>
      </c>
      <c r="S4" s="11" t="s">
        <v>14</v>
      </c>
      <c r="T4" s="233"/>
      <c r="U4" s="13" t="s">
        <v>13</v>
      </c>
      <c r="V4" s="11" t="s">
        <v>14</v>
      </c>
      <c r="W4" s="10" t="s">
        <v>13</v>
      </c>
      <c r="X4" s="11" t="s">
        <v>14</v>
      </c>
    </row>
    <row r="5" spans="1:28" ht="11.25" customHeight="1" x14ac:dyDescent="0.15">
      <c r="A5" s="14">
        <v>1</v>
      </c>
      <c r="B5" s="15" t="s">
        <v>15</v>
      </c>
      <c r="C5" s="16"/>
      <c r="D5" s="17">
        <v>59</v>
      </c>
      <c r="E5" s="18">
        <v>2</v>
      </c>
      <c r="F5" s="16"/>
      <c r="G5" s="17">
        <v>62</v>
      </c>
      <c r="H5" s="18">
        <v>2</v>
      </c>
      <c r="I5" s="19"/>
      <c r="J5" s="20">
        <v>49</v>
      </c>
      <c r="K5" s="18">
        <v>2</v>
      </c>
      <c r="L5" s="16"/>
      <c r="M5" s="17">
        <v>56</v>
      </c>
      <c r="N5" s="18">
        <v>2</v>
      </c>
      <c r="O5" s="21"/>
      <c r="P5" s="17">
        <v>70</v>
      </c>
      <c r="Q5" s="18">
        <v>2</v>
      </c>
      <c r="R5" s="16"/>
      <c r="S5" s="17">
        <v>51</v>
      </c>
      <c r="T5" s="18">
        <v>2</v>
      </c>
      <c r="U5" s="22"/>
      <c r="V5" s="23">
        <f t="shared" ref="V5:V44" si="0">D5+G5+J5+M5+P5+S5</f>
        <v>347</v>
      </c>
      <c r="W5" s="24"/>
      <c r="X5" s="25">
        <f t="shared" ref="X5:X44" si="1">E5+H5+K5+N5+Q5+T5</f>
        <v>12</v>
      </c>
    </row>
    <row r="6" spans="1:28" s="37" customFormat="1" ht="11.25" customHeight="1" x14ac:dyDescent="0.15">
      <c r="A6" s="26">
        <v>2</v>
      </c>
      <c r="B6" s="27" t="s">
        <v>16</v>
      </c>
      <c r="C6" s="28"/>
      <c r="D6" s="29">
        <v>145</v>
      </c>
      <c r="E6" s="30">
        <v>5</v>
      </c>
      <c r="F6" s="28"/>
      <c r="G6" s="29">
        <v>124</v>
      </c>
      <c r="H6" s="30">
        <v>4</v>
      </c>
      <c r="I6" s="31"/>
      <c r="J6" s="32">
        <v>105</v>
      </c>
      <c r="K6" s="30">
        <v>3</v>
      </c>
      <c r="L6" s="28"/>
      <c r="M6" s="29">
        <v>121</v>
      </c>
      <c r="N6" s="30">
        <v>4</v>
      </c>
      <c r="O6" s="33"/>
      <c r="P6" s="29">
        <v>106</v>
      </c>
      <c r="Q6" s="30">
        <v>3</v>
      </c>
      <c r="R6" s="28"/>
      <c r="S6" s="29">
        <v>93</v>
      </c>
      <c r="T6" s="30">
        <v>3</v>
      </c>
      <c r="U6" s="22"/>
      <c r="V6" s="34">
        <f t="shared" si="0"/>
        <v>694</v>
      </c>
      <c r="W6" s="35"/>
      <c r="X6" s="36">
        <f t="shared" si="1"/>
        <v>22</v>
      </c>
    </row>
    <row r="7" spans="1:28" s="37" customFormat="1" ht="11.25" customHeight="1" x14ac:dyDescent="0.15">
      <c r="A7" s="26">
        <v>3</v>
      </c>
      <c r="B7" s="27" t="s">
        <v>17</v>
      </c>
      <c r="C7" s="38">
        <v>3</v>
      </c>
      <c r="D7" s="29">
        <v>54</v>
      </c>
      <c r="E7" s="30">
        <v>2</v>
      </c>
      <c r="F7" s="38">
        <v>0</v>
      </c>
      <c r="G7" s="29">
        <v>32</v>
      </c>
      <c r="H7" s="30">
        <v>1</v>
      </c>
      <c r="I7" s="39">
        <v>4</v>
      </c>
      <c r="J7" s="32">
        <v>30</v>
      </c>
      <c r="K7" s="30">
        <v>1</v>
      </c>
      <c r="L7" s="38">
        <v>2</v>
      </c>
      <c r="M7" s="29">
        <v>30</v>
      </c>
      <c r="N7" s="30">
        <v>1</v>
      </c>
      <c r="O7" s="38">
        <v>2</v>
      </c>
      <c r="P7" s="29">
        <v>31</v>
      </c>
      <c r="Q7" s="30">
        <v>1</v>
      </c>
      <c r="R7" s="38">
        <v>5</v>
      </c>
      <c r="S7" s="29">
        <v>26</v>
      </c>
      <c r="T7" s="30">
        <v>1</v>
      </c>
      <c r="U7" s="22">
        <f>C7+F7+I7+L7+O7+R7</f>
        <v>16</v>
      </c>
      <c r="V7" s="34">
        <f t="shared" si="0"/>
        <v>203</v>
      </c>
      <c r="W7" s="40">
        <v>2</v>
      </c>
      <c r="X7" s="36">
        <f t="shared" si="1"/>
        <v>7</v>
      </c>
    </row>
    <row r="8" spans="1:28" s="37" customFormat="1" ht="11.25" customHeight="1" x14ac:dyDescent="0.15">
      <c r="A8" s="26">
        <v>6</v>
      </c>
      <c r="B8" s="27" t="s">
        <v>18</v>
      </c>
      <c r="C8" s="28"/>
      <c r="D8" s="29">
        <v>69</v>
      </c>
      <c r="E8" s="30">
        <v>2</v>
      </c>
      <c r="F8" s="28"/>
      <c r="G8" s="29">
        <v>59</v>
      </c>
      <c r="H8" s="30">
        <v>2</v>
      </c>
      <c r="I8" s="31"/>
      <c r="J8" s="32">
        <v>61</v>
      </c>
      <c r="K8" s="30">
        <v>2</v>
      </c>
      <c r="L8" s="28"/>
      <c r="M8" s="29">
        <v>57</v>
      </c>
      <c r="N8" s="30">
        <v>2</v>
      </c>
      <c r="O8" s="33"/>
      <c r="P8" s="29">
        <v>57</v>
      </c>
      <c r="Q8" s="30">
        <v>2</v>
      </c>
      <c r="R8" s="28"/>
      <c r="S8" s="29">
        <v>50</v>
      </c>
      <c r="T8" s="30">
        <v>2</v>
      </c>
      <c r="U8" s="22"/>
      <c r="V8" s="34">
        <f t="shared" si="0"/>
        <v>353</v>
      </c>
      <c r="W8" s="35"/>
      <c r="X8" s="36">
        <f t="shared" si="1"/>
        <v>12</v>
      </c>
    </row>
    <row r="9" spans="1:28" s="37" customFormat="1" ht="11.25" customHeight="1" x14ac:dyDescent="0.15">
      <c r="A9" s="26">
        <v>7</v>
      </c>
      <c r="B9" s="27" t="s">
        <v>19</v>
      </c>
      <c r="C9" s="28"/>
      <c r="D9" s="29">
        <v>67</v>
      </c>
      <c r="E9" s="30">
        <v>2</v>
      </c>
      <c r="F9" s="28"/>
      <c r="G9" s="29">
        <v>79</v>
      </c>
      <c r="H9" s="30">
        <v>3</v>
      </c>
      <c r="I9" s="31"/>
      <c r="J9" s="32">
        <v>64</v>
      </c>
      <c r="K9" s="30">
        <v>2</v>
      </c>
      <c r="L9" s="28"/>
      <c r="M9" s="29">
        <v>60</v>
      </c>
      <c r="N9" s="30">
        <v>2</v>
      </c>
      <c r="O9" s="33"/>
      <c r="P9" s="29">
        <v>59</v>
      </c>
      <c r="Q9" s="30">
        <v>2</v>
      </c>
      <c r="R9" s="28"/>
      <c r="S9" s="29">
        <v>55</v>
      </c>
      <c r="T9" s="30">
        <v>2</v>
      </c>
      <c r="U9" s="22"/>
      <c r="V9" s="34">
        <f t="shared" si="0"/>
        <v>384</v>
      </c>
      <c r="W9" s="35"/>
      <c r="X9" s="36">
        <f t="shared" si="1"/>
        <v>13</v>
      </c>
    </row>
    <row r="10" spans="1:28" s="37" customFormat="1" ht="11.25" customHeight="1" x14ac:dyDescent="0.15">
      <c r="A10" s="26">
        <v>9</v>
      </c>
      <c r="B10" s="27" t="s">
        <v>20</v>
      </c>
      <c r="C10" s="41"/>
      <c r="D10" s="29">
        <v>82</v>
      </c>
      <c r="E10" s="30">
        <v>3</v>
      </c>
      <c r="F10" s="41"/>
      <c r="G10" s="29">
        <v>86</v>
      </c>
      <c r="H10" s="30">
        <v>3</v>
      </c>
      <c r="I10" s="42"/>
      <c r="J10" s="32">
        <v>96</v>
      </c>
      <c r="K10" s="30">
        <v>3</v>
      </c>
      <c r="L10" s="41"/>
      <c r="M10" s="29">
        <v>80</v>
      </c>
      <c r="N10" s="30">
        <v>3</v>
      </c>
      <c r="O10" s="43"/>
      <c r="P10" s="29">
        <v>83</v>
      </c>
      <c r="Q10" s="30">
        <v>3</v>
      </c>
      <c r="R10" s="41"/>
      <c r="S10" s="29">
        <v>83</v>
      </c>
      <c r="T10" s="30">
        <v>3</v>
      </c>
      <c r="U10" s="22"/>
      <c r="V10" s="34">
        <f t="shared" si="0"/>
        <v>510</v>
      </c>
      <c r="W10" s="44"/>
      <c r="X10" s="36">
        <f t="shared" si="1"/>
        <v>18</v>
      </c>
    </row>
    <row r="11" spans="1:28" s="37" customFormat="1" ht="11.25" customHeight="1" x14ac:dyDescent="0.15">
      <c r="A11" s="26">
        <v>10</v>
      </c>
      <c r="B11" s="27" t="s">
        <v>21</v>
      </c>
      <c r="C11" s="45"/>
      <c r="D11" s="29">
        <v>74</v>
      </c>
      <c r="E11" s="30">
        <v>3</v>
      </c>
      <c r="F11" s="45"/>
      <c r="G11" s="29">
        <v>90</v>
      </c>
      <c r="H11" s="30">
        <v>3</v>
      </c>
      <c r="I11" s="46"/>
      <c r="J11" s="32">
        <v>90</v>
      </c>
      <c r="K11" s="30">
        <v>3</v>
      </c>
      <c r="L11" s="45"/>
      <c r="M11" s="29">
        <v>92</v>
      </c>
      <c r="N11" s="30">
        <v>3</v>
      </c>
      <c r="O11" s="47"/>
      <c r="P11" s="29">
        <v>83</v>
      </c>
      <c r="Q11" s="30">
        <v>3</v>
      </c>
      <c r="R11" s="45"/>
      <c r="S11" s="29">
        <v>94</v>
      </c>
      <c r="T11" s="30">
        <v>3</v>
      </c>
      <c r="U11" s="22"/>
      <c r="V11" s="34">
        <f t="shared" si="0"/>
        <v>523</v>
      </c>
      <c r="W11" s="35"/>
      <c r="X11" s="36">
        <f t="shared" si="1"/>
        <v>18</v>
      </c>
    </row>
    <row r="12" spans="1:28" s="37" customFormat="1" ht="11.25" customHeight="1" x14ac:dyDescent="0.15">
      <c r="A12" s="26">
        <v>12</v>
      </c>
      <c r="B12" s="48" t="s">
        <v>22</v>
      </c>
      <c r="C12" s="28"/>
      <c r="D12" s="29">
        <v>157</v>
      </c>
      <c r="E12" s="30">
        <v>5</v>
      </c>
      <c r="F12" s="28"/>
      <c r="G12" s="29">
        <v>114</v>
      </c>
      <c r="H12" s="30">
        <v>4</v>
      </c>
      <c r="I12" s="31"/>
      <c r="J12" s="32">
        <v>101</v>
      </c>
      <c r="K12" s="30">
        <v>3</v>
      </c>
      <c r="L12" s="28"/>
      <c r="M12" s="29">
        <v>115</v>
      </c>
      <c r="N12" s="30">
        <v>4</v>
      </c>
      <c r="O12" s="33"/>
      <c r="P12" s="29">
        <v>114</v>
      </c>
      <c r="Q12" s="30">
        <v>4</v>
      </c>
      <c r="R12" s="28"/>
      <c r="S12" s="29">
        <v>120</v>
      </c>
      <c r="T12" s="30">
        <v>4</v>
      </c>
      <c r="U12" s="22"/>
      <c r="V12" s="34">
        <f t="shared" si="0"/>
        <v>721</v>
      </c>
      <c r="W12" s="35"/>
      <c r="X12" s="36">
        <f t="shared" si="1"/>
        <v>24</v>
      </c>
    </row>
    <row r="13" spans="1:28" s="37" customFormat="1" ht="11.25" customHeight="1" x14ac:dyDescent="0.15">
      <c r="A13" s="26">
        <v>13</v>
      </c>
      <c r="B13" s="27" t="s">
        <v>23</v>
      </c>
      <c r="C13" s="41"/>
      <c r="D13" s="29">
        <v>72</v>
      </c>
      <c r="E13" s="30">
        <v>3</v>
      </c>
      <c r="F13" s="41"/>
      <c r="G13" s="29">
        <v>63</v>
      </c>
      <c r="H13" s="30">
        <v>2</v>
      </c>
      <c r="I13" s="42"/>
      <c r="J13" s="32">
        <v>65</v>
      </c>
      <c r="K13" s="30">
        <v>2</v>
      </c>
      <c r="L13" s="41"/>
      <c r="M13" s="29">
        <v>65</v>
      </c>
      <c r="N13" s="30">
        <v>2</v>
      </c>
      <c r="O13" s="43"/>
      <c r="P13" s="29">
        <v>79</v>
      </c>
      <c r="Q13" s="30">
        <v>3</v>
      </c>
      <c r="R13" s="41"/>
      <c r="S13" s="29">
        <v>50</v>
      </c>
      <c r="T13" s="30">
        <v>2</v>
      </c>
      <c r="U13" s="22"/>
      <c r="V13" s="34">
        <f t="shared" si="0"/>
        <v>394</v>
      </c>
      <c r="W13" s="22"/>
      <c r="X13" s="36">
        <f t="shared" si="1"/>
        <v>14</v>
      </c>
    </row>
    <row r="14" spans="1:28" s="37" customFormat="1" ht="11.25" customHeight="1" x14ac:dyDescent="0.15">
      <c r="A14" s="49">
        <v>14</v>
      </c>
      <c r="B14" s="50" t="s">
        <v>24</v>
      </c>
      <c r="C14" s="51">
        <v>4</v>
      </c>
      <c r="D14" s="52">
        <v>84</v>
      </c>
      <c r="E14" s="53">
        <v>3</v>
      </c>
      <c r="F14" s="51">
        <v>1</v>
      </c>
      <c r="G14" s="52">
        <v>86</v>
      </c>
      <c r="H14" s="53">
        <v>3</v>
      </c>
      <c r="I14" s="54">
        <v>2</v>
      </c>
      <c r="J14" s="55">
        <v>102</v>
      </c>
      <c r="K14" s="53">
        <v>3</v>
      </c>
      <c r="L14" s="51">
        <v>3</v>
      </c>
      <c r="M14" s="52">
        <v>86</v>
      </c>
      <c r="N14" s="53">
        <v>3</v>
      </c>
      <c r="O14" s="56">
        <v>4</v>
      </c>
      <c r="P14" s="52">
        <v>93</v>
      </c>
      <c r="Q14" s="53">
        <v>3</v>
      </c>
      <c r="R14" s="51">
        <v>0</v>
      </c>
      <c r="S14" s="52">
        <v>89</v>
      </c>
      <c r="T14" s="53">
        <v>3</v>
      </c>
      <c r="U14" s="22">
        <f>C14+F14+I14+L14+O14+R14</f>
        <v>14</v>
      </c>
      <c r="V14" s="57">
        <f t="shared" si="0"/>
        <v>540</v>
      </c>
      <c r="W14" s="58">
        <v>2</v>
      </c>
      <c r="X14" s="59">
        <f t="shared" si="1"/>
        <v>18</v>
      </c>
    </row>
    <row r="15" spans="1:28" ht="11.25" customHeight="1" x14ac:dyDescent="0.15">
      <c r="A15" s="60">
        <v>15</v>
      </c>
      <c r="B15" s="61" t="s">
        <v>25</v>
      </c>
      <c r="C15" s="16"/>
      <c r="D15" s="62">
        <v>150</v>
      </c>
      <c r="E15" s="63">
        <v>5</v>
      </c>
      <c r="F15" s="16"/>
      <c r="G15" s="62">
        <v>137</v>
      </c>
      <c r="H15" s="63">
        <v>4</v>
      </c>
      <c r="I15" s="19"/>
      <c r="J15" s="64">
        <v>140</v>
      </c>
      <c r="K15" s="63">
        <v>4</v>
      </c>
      <c r="L15" s="16"/>
      <c r="M15" s="62">
        <v>121</v>
      </c>
      <c r="N15" s="63">
        <v>4</v>
      </c>
      <c r="O15" s="21"/>
      <c r="P15" s="62">
        <v>144</v>
      </c>
      <c r="Q15" s="63">
        <v>5</v>
      </c>
      <c r="R15" s="16"/>
      <c r="S15" s="62">
        <v>129</v>
      </c>
      <c r="T15" s="63">
        <v>4</v>
      </c>
      <c r="U15" s="65"/>
      <c r="V15" s="66">
        <f t="shared" si="0"/>
        <v>821</v>
      </c>
      <c r="W15" s="24"/>
      <c r="X15" s="67">
        <f t="shared" si="1"/>
        <v>26</v>
      </c>
    </row>
    <row r="16" spans="1:28" s="37" customFormat="1" ht="11.25" customHeight="1" x14ac:dyDescent="0.15">
      <c r="A16" s="26">
        <v>16</v>
      </c>
      <c r="B16" s="27" t="s">
        <v>26</v>
      </c>
      <c r="C16" s="38">
        <v>2</v>
      </c>
      <c r="D16" s="29">
        <v>95</v>
      </c>
      <c r="E16" s="30">
        <v>3</v>
      </c>
      <c r="F16" s="38">
        <v>7</v>
      </c>
      <c r="G16" s="29">
        <v>113</v>
      </c>
      <c r="H16" s="30">
        <v>4</v>
      </c>
      <c r="I16" s="39">
        <v>3</v>
      </c>
      <c r="J16" s="32">
        <v>110</v>
      </c>
      <c r="K16" s="30">
        <v>4</v>
      </c>
      <c r="L16" s="38">
        <v>9</v>
      </c>
      <c r="M16" s="29">
        <v>88</v>
      </c>
      <c r="N16" s="30">
        <v>3</v>
      </c>
      <c r="O16" s="68">
        <v>5</v>
      </c>
      <c r="P16" s="29">
        <v>68</v>
      </c>
      <c r="Q16" s="30">
        <v>2</v>
      </c>
      <c r="R16" s="38">
        <v>1</v>
      </c>
      <c r="S16" s="29">
        <v>97</v>
      </c>
      <c r="T16" s="30">
        <v>3</v>
      </c>
      <c r="U16" s="22">
        <f>C16+F16+I16+L16+O16+R16</f>
        <v>27</v>
      </c>
      <c r="V16" s="34">
        <f t="shared" si="0"/>
        <v>571</v>
      </c>
      <c r="W16" s="69">
        <v>4</v>
      </c>
      <c r="X16" s="36">
        <f t="shared" si="1"/>
        <v>19</v>
      </c>
    </row>
    <row r="17" spans="1:24" s="37" customFormat="1" ht="11.25" customHeight="1" x14ac:dyDescent="0.15">
      <c r="A17" s="26">
        <v>17</v>
      </c>
      <c r="B17" s="48" t="s">
        <v>27</v>
      </c>
      <c r="C17" s="28">
        <v>1</v>
      </c>
      <c r="D17" s="29">
        <v>51</v>
      </c>
      <c r="E17" s="30">
        <v>2</v>
      </c>
      <c r="F17" s="28">
        <v>6</v>
      </c>
      <c r="G17" s="29">
        <v>72</v>
      </c>
      <c r="H17" s="30">
        <v>3</v>
      </c>
      <c r="I17" s="31">
        <v>0</v>
      </c>
      <c r="J17" s="32">
        <v>74</v>
      </c>
      <c r="K17" s="30">
        <v>3</v>
      </c>
      <c r="L17" s="28">
        <v>1</v>
      </c>
      <c r="M17" s="29">
        <v>76</v>
      </c>
      <c r="N17" s="30">
        <v>3</v>
      </c>
      <c r="O17" s="33">
        <v>2</v>
      </c>
      <c r="P17" s="29">
        <v>64</v>
      </c>
      <c r="Q17" s="30">
        <v>2</v>
      </c>
      <c r="R17" s="28">
        <v>3</v>
      </c>
      <c r="S17" s="29">
        <v>63</v>
      </c>
      <c r="T17" s="30">
        <v>2</v>
      </c>
      <c r="U17" s="22">
        <f>C17+F17+I17+L17+O17+R17</f>
        <v>13</v>
      </c>
      <c r="V17" s="34">
        <f t="shared" si="0"/>
        <v>400</v>
      </c>
      <c r="W17" s="70">
        <v>2</v>
      </c>
      <c r="X17" s="36">
        <f t="shared" si="1"/>
        <v>15</v>
      </c>
    </row>
    <row r="18" spans="1:24" s="37" customFormat="1" ht="11.25" customHeight="1" x14ac:dyDescent="0.15">
      <c r="A18" s="26">
        <v>18</v>
      </c>
      <c r="B18" s="48" t="s">
        <v>28</v>
      </c>
      <c r="C18" s="39"/>
      <c r="D18" s="29">
        <v>86</v>
      </c>
      <c r="E18" s="30">
        <v>3</v>
      </c>
      <c r="F18" s="39"/>
      <c r="G18" s="29">
        <v>96</v>
      </c>
      <c r="H18" s="30">
        <v>3</v>
      </c>
      <c r="I18" s="39"/>
      <c r="J18" s="32">
        <v>91</v>
      </c>
      <c r="K18" s="30">
        <v>3</v>
      </c>
      <c r="L18" s="38"/>
      <c r="M18" s="29">
        <v>97</v>
      </c>
      <c r="N18" s="30">
        <v>3</v>
      </c>
      <c r="O18" s="71"/>
      <c r="P18" s="29">
        <v>93</v>
      </c>
      <c r="Q18" s="30">
        <v>3</v>
      </c>
      <c r="R18" s="39"/>
      <c r="S18" s="29">
        <v>95</v>
      </c>
      <c r="T18" s="30">
        <v>3</v>
      </c>
      <c r="U18" s="22"/>
      <c r="V18" s="34">
        <f t="shared" si="0"/>
        <v>558</v>
      </c>
      <c r="W18" s="70"/>
      <c r="X18" s="36">
        <f t="shared" si="1"/>
        <v>18</v>
      </c>
    </row>
    <row r="19" spans="1:24" s="37" customFormat="1" ht="11.25" customHeight="1" x14ac:dyDescent="0.15">
      <c r="A19" s="26">
        <v>19</v>
      </c>
      <c r="B19" s="27" t="s">
        <v>29</v>
      </c>
      <c r="C19" s="39"/>
      <c r="D19" s="29">
        <v>119</v>
      </c>
      <c r="E19" s="30">
        <v>4</v>
      </c>
      <c r="F19" s="38"/>
      <c r="G19" s="29">
        <v>112</v>
      </c>
      <c r="H19" s="30">
        <v>4</v>
      </c>
      <c r="I19" s="39"/>
      <c r="J19" s="32">
        <v>107</v>
      </c>
      <c r="K19" s="30">
        <v>3</v>
      </c>
      <c r="L19" s="39"/>
      <c r="M19" s="29">
        <v>98</v>
      </c>
      <c r="N19" s="30">
        <v>3</v>
      </c>
      <c r="O19" s="71"/>
      <c r="P19" s="29">
        <v>116</v>
      </c>
      <c r="Q19" s="30">
        <v>4</v>
      </c>
      <c r="R19" s="39"/>
      <c r="S19" s="29">
        <v>120</v>
      </c>
      <c r="T19" s="30">
        <v>4</v>
      </c>
      <c r="U19" s="22"/>
      <c r="V19" s="34">
        <f t="shared" si="0"/>
        <v>672</v>
      </c>
      <c r="W19" s="70"/>
      <c r="X19" s="36">
        <f t="shared" si="1"/>
        <v>22</v>
      </c>
    </row>
    <row r="20" spans="1:24" s="37" customFormat="1" ht="11.25" customHeight="1" x14ac:dyDescent="0.15">
      <c r="A20" s="26">
        <v>20</v>
      </c>
      <c r="B20" s="27" t="s">
        <v>30</v>
      </c>
      <c r="C20" s="41">
        <v>6</v>
      </c>
      <c r="D20" s="29">
        <v>123</v>
      </c>
      <c r="E20" s="30">
        <v>4</v>
      </c>
      <c r="F20" s="41">
        <v>1</v>
      </c>
      <c r="G20" s="29">
        <v>133</v>
      </c>
      <c r="H20" s="30">
        <v>4</v>
      </c>
      <c r="I20" s="42">
        <v>8</v>
      </c>
      <c r="J20" s="32">
        <v>117</v>
      </c>
      <c r="K20" s="30">
        <v>4</v>
      </c>
      <c r="L20" s="41">
        <v>3</v>
      </c>
      <c r="M20" s="29">
        <v>113</v>
      </c>
      <c r="N20" s="30">
        <v>4</v>
      </c>
      <c r="O20" s="43">
        <v>5</v>
      </c>
      <c r="P20" s="29">
        <v>135</v>
      </c>
      <c r="Q20" s="30">
        <v>4</v>
      </c>
      <c r="R20" s="41">
        <v>3</v>
      </c>
      <c r="S20" s="29">
        <v>130</v>
      </c>
      <c r="T20" s="30">
        <v>4</v>
      </c>
      <c r="U20" s="22">
        <f>C20+F20+I20+L20+O20+R20</f>
        <v>26</v>
      </c>
      <c r="V20" s="34">
        <f t="shared" si="0"/>
        <v>751</v>
      </c>
      <c r="W20" s="72">
        <v>4</v>
      </c>
      <c r="X20" s="36">
        <f t="shared" si="1"/>
        <v>24</v>
      </c>
    </row>
    <row r="21" spans="1:24" s="37" customFormat="1" ht="11.25" customHeight="1" x14ac:dyDescent="0.15">
      <c r="A21" s="26">
        <v>21</v>
      </c>
      <c r="B21" s="27" t="s">
        <v>31</v>
      </c>
      <c r="C21" s="41"/>
      <c r="D21" s="29">
        <v>105</v>
      </c>
      <c r="E21" s="30">
        <v>4</v>
      </c>
      <c r="F21" s="41"/>
      <c r="G21" s="29">
        <v>149</v>
      </c>
      <c r="H21" s="30">
        <v>5</v>
      </c>
      <c r="I21" s="42"/>
      <c r="J21" s="32">
        <v>124</v>
      </c>
      <c r="K21" s="30">
        <v>4</v>
      </c>
      <c r="L21" s="41"/>
      <c r="M21" s="29">
        <v>114</v>
      </c>
      <c r="N21" s="30">
        <v>4</v>
      </c>
      <c r="O21" s="43"/>
      <c r="P21" s="29">
        <v>127</v>
      </c>
      <c r="Q21" s="30">
        <v>4</v>
      </c>
      <c r="R21" s="41"/>
      <c r="S21" s="29">
        <v>108</v>
      </c>
      <c r="T21" s="30">
        <v>4</v>
      </c>
      <c r="U21" s="22"/>
      <c r="V21" s="34">
        <f t="shared" si="0"/>
        <v>727</v>
      </c>
      <c r="W21" s="73"/>
      <c r="X21" s="36">
        <f t="shared" si="1"/>
        <v>25</v>
      </c>
    </row>
    <row r="22" spans="1:24" s="37" customFormat="1" ht="11.25" customHeight="1" x14ac:dyDescent="0.15">
      <c r="A22" s="26">
        <v>22</v>
      </c>
      <c r="B22" s="27" t="s">
        <v>32</v>
      </c>
      <c r="C22" s="39"/>
      <c r="D22" s="29">
        <v>94</v>
      </c>
      <c r="E22" s="30">
        <v>3</v>
      </c>
      <c r="F22" s="39"/>
      <c r="G22" s="29">
        <v>80</v>
      </c>
      <c r="H22" s="30">
        <v>3</v>
      </c>
      <c r="I22" s="39"/>
      <c r="J22" s="32">
        <v>71</v>
      </c>
      <c r="K22" s="30">
        <v>2</v>
      </c>
      <c r="L22" s="39"/>
      <c r="M22" s="29">
        <v>79</v>
      </c>
      <c r="N22" s="30">
        <v>3</v>
      </c>
      <c r="O22" s="71"/>
      <c r="P22" s="29">
        <v>65</v>
      </c>
      <c r="Q22" s="30">
        <v>2</v>
      </c>
      <c r="R22" s="39"/>
      <c r="S22" s="29">
        <v>83</v>
      </c>
      <c r="T22" s="30">
        <v>3</v>
      </c>
      <c r="U22" s="22"/>
      <c r="V22" s="34">
        <f t="shared" si="0"/>
        <v>472</v>
      </c>
      <c r="W22" s="70"/>
      <c r="X22" s="36">
        <f t="shared" si="1"/>
        <v>16</v>
      </c>
    </row>
    <row r="23" spans="1:24" s="37" customFormat="1" ht="11.25" customHeight="1" x14ac:dyDescent="0.15">
      <c r="A23" s="26">
        <v>23</v>
      </c>
      <c r="B23" s="27" t="s">
        <v>33</v>
      </c>
      <c r="C23" s="28"/>
      <c r="D23" s="29">
        <v>104</v>
      </c>
      <c r="E23" s="30">
        <v>3</v>
      </c>
      <c r="F23" s="28"/>
      <c r="G23" s="29">
        <v>84</v>
      </c>
      <c r="H23" s="30">
        <v>3</v>
      </c>
      <c r="I23" s="31"/>
      <c r="J23" s="32">
        <v>106</v>
      </c>
      <c r="K23" s="30">
        <v>3</v>
      </c>
      <c r="L23" s="28"/>
      <c r="M23" s="29">
        <v>107</v>
      </c>
      <c r="N23" s="30">
        <v>4</v>
      </c>
      <c r="O23" s="33"/>
      <c r="P23" s="29">
        <v>90</v>
      </c>
      <c r="Q23" s="30">
        <v>3</v>
      </c>
      <c r="R23" s="28"/>
      <c r="S23" s="29">
        <v>90</v>
      </c>
      <c r="T23" s="30">
        <v>3</v>
      </c>
      <c r="U23" s="22"/>
      <c r="V23" s="34">
        <f t="shared" si="0"/>
        <v>581</v>
      </c>
      <c r="W23" s="35"/>
      <c r="X23" s="36">
        <f t="shared" si="1"/>
        <v>19</v>
      </c>
    </row>
    <row r="24" spans="1:24" s="83" customFormat="1" ht="11.25" customHeight="1" x14ac:dyDescent="0.15">
      <c r="A24" s="74">
        <v>24</v>
      </c>
      <c r="B24" s="75" t="s">
        <v>34</v>
      </c>
      <c r="C24" s="51"/>
      <c r="D24" s="76">
        <v>128</v>
      </c>
      <c r="E24" s="77">
        <v>4</v>
      </c>
      <c r="F24" s="51"/>
      <c r="G24" s="76">
        <v>148</v>
      </c>
      <c r="H24" s="77">
        <v>5</v>
      </c>
      <c r="I24" s="54"/>
      <c r="J24" s="78">
        <v>139</v>
      </c>
      <c r="K24" s="77">
        <v>4</v>
      </c>
      <c r="L24" s="51"/>
      <c r="M24" s="76">
        <v>122</v>
      </c>
      <c r="N24" s="77">
        <v>4</v>
      </c>
      <c r="O24" s="56"/>
      <c r="P24" s="76">
        <v>143</v>
      </c>
      <c r="Q24" s="77">
        <v>5</v>
      </c>
      <c r="R24" s="51"/>
      <c r="S24" s="76">
        <v>111</v>
      </c>
      <c r="T24" s="77">
        <v>4</v>
      </c>
      <c r="U24" s="79"/>
      <c r="V24" s="80">
        <f t="shared" si="0"/>
        <v>791</v>
      </c>
      <c r="W24" s="81"/>
      <c r="X24" s="82">
        <f t="shared" si="1"/>
        <v>26</v>
      </c>
    </row>
    <row r="25" spans="1:24" s="37" customFormat="1" ht="11.25" customHeight="1" x14ac:dyDescent="0.15">
      <c r="A25" s="14">
        <v>25</v>
      </c>
      <c r="B25" s="15" t="s">
        <v>35</v>
      </c>
      <c r="C25" s="16">
        <v>4</v>
      </c>
      <c r="D25" s="17">
        <v>126</v>
      </c>
      <c r="E25" s="18">
        <v>4</v>
      </c>
      <c r="F25" s="16">
        <v>6</v>
      </c>
      <c r="G25" s="17">
        <v>112</v>
      </c>
      <c r="H25" s="18">
        <v>4</v>
      </c>
      <c r="I25" s="19">
        <v>8</v>
      </c>
      <c r="J25" s="20">
        <v>135</v>
      </c>
      <c r="K25" s="18">
        <v>4</v>
      </c>
      <c r="L25" s="16">
        <v>1</v>
      </c>
      <c r="M25" s="17">
        <v>111</v>
      </c>
      <c r="N25" s="18">
        <v>4</v>
      </c>
      <c r="O25" s="21">
        <v>7</v>
      </c>
      <c r="P25" s="17">
        <v>136</v>
      </c>
      <c r="Q25" s="18">
        <v>4</v>
      </c>
      <c r="R25" s="16">
        <v>4</v>
      </c>
      <c r="S25" s="17">
        <v>124</v>
      </c>
      <c r="T25" s="18">
        <v>4</v>
      </c>
      <c r="U25" s="84">
        <f>C25+F25+I25+L25+O25+R25</f>
        <v>30</v>
      </c>
      <c r="V25" s="23">
        <f t="shared" si="0"/>
        <v>744</v>
      </c>
      <c r="W25" s="24">
        <v>4</v>
      </c>
      <c r="X25" s="25">
        <f t="shared" si="1"/>
        <v>24</v>
      </c>
    </row>
    <row r="26" spans="1:24" s="37" customFormat="1" ht="11.25" customHeight="1" x14ac:dyDescent="0.15">
      <c r="A26" s="26">
        <v>26</v>
      </c>
      <c r="B26" s="27" t="s">
        <v>36</v>
      </c>
      <c r="C26" s="38"/>
      <c r="D26" s="29">
        <v>100</v>
      </c>
      <c r="E26" s="30">
        <v>3</v>
      </c>
      <c r="F26" s="38"/>
      <c r="G26" s="85">
        <v>91</v>
      </c>
      <c r="H26" s="30">
        <v>3</v>
      </c>
      <c r="I26" s="39"/>
      <c r="J26" s="32">
        <v>104</v>
      </c>
      <c r="K26" s="30">
        <v>4</v>
      </c>
      <c r="L26" s="38"/>
      <c r="M26" s="29">
        <v>95</v>
      </c>
      <c r="N26" s="30">
        <v>3</v>
      </c>
      <c r="O26" s="68"/>
      <c r="P26" s="29">
        <v>75</v>
      </c>
      <c r="Q26" s="30">
        <v>3</v>
      </c>
      <c r="R26" s="38"/>
      <c r="S26" s="29">
        <v>86</v>
      </c>
      <c r="T26" s="30">
        <v>3</v>
      </c>
      <c r="U26" s="22"/>
      <c r="V26" s="34">
        <f t="shared" si="0"/>
        <v>551</v>
      </c>
      <c r="W26" s="70"/>
      <c r="X26" s="36">
        <f t="shared" si="1"/>
        <v>19</v>
      </c>
    </row>
    <row r="27" spans="1:24" s="37" customFormat="1" ht="11.25" customHeight="1" x14ac:dyDescent="0.15">
      <c r="A27" s="26">
        <v>27</v>
      </c>
      <c r="B27" s="27" t="s">
        <v>37</v>
      </c>
      <c r="C27" s="28"/>
      <c r="D27" s="29">
        <v>71</v>
      </c>
      <c r="E27" s="30">
        <v>2</v>
      </c>
      <c r="F27" s="28"/>
      <c r="G27" s="86">
        <v>63</v>
      </c>
      <c r="H27" s="87">
        <v>2</v>
      </c>
      <c r="I27" s="31"/>
      <c r="J27" s="32">
        <v>89</v>
      </c>
      <c r="K27" s="30">
        <v>3</v>
      </c>
      <c r="L27" s="28"/>
      <c r="M27" s="29">
        <v>72</v>
      </c>
      <c r="N27" s="30">
        <v>3</v>
      </c>
      <c r="O27" s="33"/>
      <c r="P27" s="29">
        <v>76</v>
      </c>
      <c r="Q27" s="30">
        <v>3</v>
      </c>
      <c r="R27" s="28"/>
      <c r="S27" s="29">
        <v>49</v>
      </c>
      <c r="T27" s="30">
        <v>2</v>
      </c>
      <c r="U27" s="22"/>
      <c r="V27" s="34">
        <f t="shared" si="0"/>
        <v>420</v>
      </c>
      <c r="W27" s="70"/>
      <c r="X27" s="36">
        <f t="shared" si="1"/>
        <v>15</v>
      </c>
    </row>
    <row r="28" spans="1:24" s="37" customFormat="1" ht="11.25" customHeight="1" x14ac:dyDescent="0.15">
      <c r="A28" s="26">
        <v>28</v>
      </c>
      <c r="B28" s="48" t="s">
        <v>38</v>
      </c>
      <c r="C28" s="39"/>
      <c r="D28" s="29">
        <v>80</v>
      </c>
      <c r="E28" s="30">
        <v>3</v>
      </c>
      <c r="F28" s="39"/>
      <c r="G28" s="88">
        <v>61</v>
      </c>
      <c r="H28" s="30">
        <v>2</v>
      </c>
      <c r="I28" s="39"/>
      <c r="J28" s="32">
        <v>64</v>
      </c>
      <c r="K28" s="30">
        <v>2</v>
      </c>
      <c r="L28" s="39"/>
      <c r="M28" s="29">
        <v>70</v>
      </c>
      <c r="N28" s="30">
        <v>2</v>
      </c>
      <c r="O28" s="71"/>
      <c r="P28" s="29">
        <v>76</v>
      </c>
      <c r="Q28" s="30">
        <v>3</v>
      </c>
      <c r="R28" s="39"/>
      <c r="S28" s="29">
        <v>88</v>
      </c>
      <c r="T28" s="30">
        <v>3</v>
      </c>
      <c r="U28" s="22"/>
      <c r="V28" s="34">
        <f t="shared" si="0"/>
        <v>439</v>
      </c>
      <c r="W28" s="70"/>
      <c r="X28" s="36">
        <f t="shared" si="1"/>
        <v>15</v>
      </c>
    </row>
    <row r="29" spans="1:24" ht="11.25" customHeight="1" x14ac:dyDescent="0.15">
      <c r="A29" s="89">
        <v>29</v>
      </c>
      <c r="B29" s="48" t="s">
        <v>39</v>
      </c>
      <c r="C29" s="39"/>
      <c r="D29" s="90">
        <v>148</v>
      </c>
      <c r="E29" s="91">
        <v>5</v>
      </c>
      <c r="F29" s="39"/>
      <c r="G29" s="90">
        <v>129</v>
      </c>
      <c r="H29" s="91">
        <v>4</v>
      </c>
      <c r="I29" s="39"/>
      <c r="J29" s="68">
        <v>135</v>
      </c>
      <c r="K29" s="91">
        <v>4</v>
      </c>
      <c r="L29" s="39"/>
      <c r="M29" s="90">
        <v>152</v>
      </c>
      <c r="N29" s="91">
        <v>5</v>
      </c>
      <c r="O29" s="71"/>
      <c r="P29" s="90">
        <v>133</v>
      </c>
      <c r="Q29" s="91">
        <v>4</v>
      </c>
      <c r="R29" s="39"/>
      <c r="S29" s="90">
        <v>156</v>
      </c>
      <c r="T29" s="91">
        <v>5</v>
      </c>
      <c r="U29" s="40"/>
      <c r="V29" s="92">
        <f t="shared" si="0"/>
        <v>853</v>
      </c>
      <c r="W29" s="70"/>
      <c r="X29" s="93">
        <f t="shared" si="1"/>
        <v>27</v>
      </c>
    </row>
    <row r="30" spans="1:24" ht="11.25" customHeight="1" x14ac:dyDescent="0.15">
      <c r="A30" s="89">
        <v>30</v>
      </c>
      <c r="B30" s="48" t="s">
        <v>40</v>
      </c>
      <c r="C30" s="28"/>
      <c r="D30" s="90">
        <v>78</v>
      </c>
      <c r="E30" s="91">
        <v>3</v>
      </c>
      <c r="F30" s="28"/>
      <c r="G30" s="90">
        <v>76</v>
      </c>
      <c r="H30" s="91">
        <v>3</v>
      </c>
      <c r="I30" s="31"/>
      <c r="J30" s="68">
        <v>63</v>
      </c>
      <c r="K30" s="91">
        <v>2</v>
      </c>
      <c r="L30" s="28"/>
      <c r="M30" s="90">
        <v>77</v>
      </c>
      <c r="N30" s="91">
        <v>3</v>
      </c>
      <c r="O30" s="33"/>
      <c r="P30" s="90">
        <v>59</v>
      </c>
      <c r="Q30" s="91">
        <v>2</v>
      </c>
      <c r="R30" s="28"/>
      <c r="S30" s="90">
        <v>68</v>
      </c>
      <c r="T30" s="91">
        <v>2</v>
      </c>
      <c r="U30" s="40"/>
      <c r="V30" s="92">
        <f t="shared" si="0"/>
        <v>421</v>
      </c>
      <c r="W30" s="35"/>
      <c r="X30" s="93">
        <f t="shared" si="1"/>
        <v>15</v>
      </c>
    </row>
    <row r="31" spans="1:24" ht="11.25" customHeight="1" x14ac:dyDescent="0.15">
      <c r="A31" s="89">
        <v>31</v>
      </c>
      <c r="B31" s="48" t="s">
        <v>41</v>
      </c>
      <c r="C31" s="28"/>
      <c r="D31" s="90">
        <v>78</v>
      </c>
      <c r="E31" s="91">
        <v>3</v>
      </c>
      <c r="F31" s="28"/>
      <c r="G31" s="90">
        <v>80</v>
      </c>
      <c r="H31" s="91">
        <v>3</v>
      </c>
      <c r="I31" s="31"/>
      <c r="J31" s="68">
        <v>77</v>
      </c>
      <c r="K31" s="91">
        <v>3</v>
      </c>
      <c r="L31" s="28"/>
      <c r="M31" s="90">
        <v>79</v>
      </c>
      <c r="N31" s="91">
        <v>3</v>
      </c>
      <c r="O31" s="33"/>
      <c r="P31" s="90">
        <v>88</v>
      </c>
      <c r="Q31" s="91">
        <v>3</v>
      </c>
      <c r="R31" s="28"/>
      <c r="S31" s="90">
        <v>78</v>
      </c>
      <c r="T31" s="91">
        <v>3</v>
      </c>
      <c r="U31" s="40"/>
      <c r="V31" s="92">
        <f t="shared" si="0"/>
        <v>480</v>
      </c>
      <c r="W31" s="35"/>
      <c r="X31" s="93">
        <f t="shared" si="1"/>
        <v>18</v>
      </c>
    </row>
    <row r="32" spans="1:24" ht="11.25" customHeight="1" x14ac:dyDescent="0.15">
      <c r="A32" s="89">
        <v>33</v>
      </c>
      <c r="B32" s="48" t="s">
        <v>42</v>
      </c>
      <c r="C32" s="39"/>
      <c r="D32" s="90">
        <v>86</v>
      </c>
      <c r="E32" s="91">
        <v>3</v>
      </c>
      <c r="F32" s="39"/>
      <c r="G32" s="90">
        <v>67</v>
      </c>
      <c r="H32" s="91">
        <v>2</v>
      </c>
      <c r="I32" s="39"/>
      <c r="J32" s="68">
        <v>80</v>
      </c>
      <c r="K32" s="91">
        <v>3</v>
      </c>
      <c r="L32" s="39"/>
      <c r="M32" s="90">
        <v>81</v>
      </c>
      <c r="N32" s="91">
        <v>3</v>
      </c>
      <c r="O32" s="71"/>
      <c r="P32" s="90">
        <v>78</v>
      </c>
      <c r="Q32" s="91">
        <v>3</v>
      </c>
      <c r="R32" s="39"/>
      <c r="S32" s="90">
        <v>62</v>
      </c>
      <c r="T32" s="91">
        <v>2</v>
      </c>
      <c r="U32" s="40"/>
      <c r="V32" s="92">
        <f t="shared" si="0"/>
        <v>454</v>
      </c>
      <c r="W32" s="70"/>
      <c r="X32" s="93">
        <f t="shared" si="1"/>
        <v>16</v>
      </c>
    </row>
    <row r="33" spans="1:26" ht="11.25" customHeight="1" x14ac:dyDescent="0.15">
      <c r="A33" s="89">
        <v>34</v>
      </c>
      <c r="B33" s="48" t="s">
        <v>43</v>
      </c>
      <c r="C33" s="28"/>
      <c r="D33" s="90">
        <v>87</v>
      </c>
      <c r="E33" s="91">
        <v>3</v>
      </c>
      <c r="F33" s="28"/>
      <c r="G33" s="90">
        <v>76</v>
      </c>
      <c r="H33" s="91">
        <v>3</v>
      </c>
      <c r="I33" s="31"/>
      <c r="J33" s="68">
        <v>75</v>
      </c>
      <c r="K33" s="91">
        <v>3</v>
      </c>
      <c r="L33" s="28"/>
      <c r="M33" s="90">
        <v>64</v>
      </c>
      <c r="N33" s="91">
        <v>2</v>
      </c>
      <c r="O33" s="33"/>
      <c r="P33" s="90">
        <v>69</v>
      </c>
      <c r="Q33" s="91">
        <v>2</v>
      </c>
      <c r="R33" s="28"/>
      <c r="S33" s="90">
        <v>82</v>
      </c>
      <c r="T33" s="91">
        <v>3</v>
      </c>
      <c r="U33" s="40"/>
      <c r="V33" s="92">
        <f t="shared" si="0"/>
        <v>453</v>
      </c>
      <c r="W33" s="35"/>
      <c r="X33" s="93">
        <f t="shared" si="1"/>
        <v>16</v>
      </c>
    </row>
    <row r="34" spans="1:26" ht="11.25" customHeight="1" x14ac:dyDescent="0.15">
      <c r="A34" s="74">
        <v>35</v>
      </c>
      <c r="B34" s="75" t="s">
        <v>44</v>
      </c>
      <c r="C34" s="51"/>
      <c r="D34" s="76">
        <v>110</v>
      </c>
      <c r="E34" s="77">
        <v>4</v>
      </c>
      <c r="F34" s="51"/>
      <c r="G34" s="76">
        <v>81</v>
      </c>
      <c r="H34" s="77">
        <v>3</v>
      </c>
      <c r="I34" s="54"/>
      <c r="J34" s="78">
        <v>85</v>
      </c>
      <c r="K34" s="77">
        <v>3</v>
      </c>
      <c r="L34" s="51"/>
      <c r="M34" s="76">
        <v>84</v>
      </c>
      <c r="N34" s="77">
        <v>3</v>
      </c>
      <c r="O34" s="56"/>
      <c r="P34" s="76">
        <v>75</v>
      </c>
      <c r="Q34" s="77">
        <v>3</v>
      </c>
      <c r="R34" s="51"/>
      <c r="S34" s="76">
        <v>81</v>
      </c>
      <c r="T34" s="77">
        <v>3</v>
      </c>
      <c r="U34" s="79"/>
      <c r="V34" s="80">
        <f t="shared" si="0"/>
        <v>516</v>
      </c>
      <c r="W34" s="81"/>
      <c r="X34" s="82">
        <f t="shared" si="1"/>
        <v>19</v>
      </c>
    </row>
    <row r="35" spans="1:26" ht="11.25" customHeight="1" x14ac:dyDescent="0.15">
      <c r="A35" s="94">
        <v>37</v>
      </c>
      <c r="B35" s="95" t="s">
        <v>45</v>
      </c>
      <c r="C35" s="96">
        <v>2</v>
      </c>
      <c r="D35" s="97">
        <v>70</v>
      </c>
      <c r="E35" s="98">
        <v>2</v>
      </c>
      <c r="F35" s="96">
        <v>6</v>
      </c>
      <c r="G35" s="97">
        <v>72</v>
      </c>
      <c r="H35" s="98">
        <v>3</v>
      </c>
      <c r="I35" s="99">
        <v>9</v>
      </c>
      <c r="J35" s="100">
        <v>64</v>
      </c>
      <c r="K35" s="98">
        <v>2</v>
      </c>
      <c r="L35" s="96">
        <v>4</v>
      </c>
      <c r="M35" s="97">
        <v>65</v>
      </c>
      <c r="N35" s="98">
        <v>2</v>
      </c>
      <c r="O35" s="100">
        <v>7</v>
      </c>
      <c r="P35" s="97">
        <v>58</v>
      </c>
      <c r="Q35" s="98">
        <v>2</v>
      </c>
      <c r="R35" s="96">
        <v>5</v>
      </c>
      <c r="S35" s="97">
        <v>65</v>
      </c>
      <c r="T35" s="98">
        <v>2</v>
      </c>
      <c r="U35" s="101">
        <f>C35+F35+I35+L35+O35+R35</f>
        <v>33</v>
      </c>
      <c r="V35" s="102">
        <f t="shared" si="0"/>
        <v>394</v>
      </c>
      <c r="W35" s="103">
        <v>5</v>
      </c>
      <c r="X35" s="104">
        <f t="shared" si="1"/>
        <v>13</v>
      </c>
    </row>
    <row r="36" spans="1:26" ht="11.25" customHeight="1" x14ac:dyDescent="0.15">
      <c r="A36" s="89">
        <v>38</v>
      </c>
      <c r="B36" s="48" t="s">
        <v>46</v>
      </c>
      <c r="C36" s="28"/>
      <c r="D36" s="90">
        <v>93</v>
      </c>
      <c r="E36" s="91">
        <v>3</v>
      </c>
      <c r="F36" s="28"/>
      <c r="G36" s="90">
        <v>94</v>
      </c>
      <c r="H36" s="91">
        <v>3</v>
      </c>
      <c r="I36" s="31"/>
      <c r="J36" s="68">
        <v>101</v>
      </c>
      <c r="K36" s="91">
        <v>3</v>
      </c>
      <c r="L36" s="28"/>
      <c r="M36" s="90">
        <v>89</v>
      </c>
      <c r="N36" s="91">
        <v>3</v>
      </c>
      <c r="O36" s="33"/>
      <c r="P36" s="90">
        <v>92</v>
      </c>
      <c r="Q36" s="91">
        <v>3</v>
      </c>
      <c r="R36" s="28"/>
      <c r="S36" s="90">
        <v>113</v>
      </c>
      <c r="T36" s="91">
        <v>4</v>
      </c>
      <c r="U36" s="40"/>
      <c r="V36" s="92">
        <f t="shared" si="0"/>
        <v>582</v>
      </c>
      <c r="W36" s="70"/>
      <c r="X36" s="93">
        <f t="shared" si="1"/>
        <v>19</v>
      </c>
    </row>
    <row r="37" spans="1:26" ht="11.25" customHeight="1" x14ac:dyDescent="0.15">
      <c r="A37" s="89">
        <v>39</v>
      </c>
      <c r="B37" s="48" t="s">
        <v>47</v>
      </c>
      <c r="C37" s="39"/>
      <c r="D37" s="90">
        <v>78</v>
      </c>
      <c r="E37" s="91">
        <v>3</v>
      </c>
      <c r="F37" s="39"/>
      <c r="G37" s="90">
        <v>102</v>
      </c>
      <c r="H37" s="91">
        <v>3</v>
      </c>
      <c r="I37" s="39"/>
      <c r="J37" s="68">
        <v>88</v>
      </c>
      <c r="K37" s="91">
        <v>3</v>
      </c>
      <c r="L37" s="39"/>
      <c r="M37" s="90">
        <v>94</v>
      </c>
      <c r="N37" s="91">
        <v>3</v>
      </c>
      <c r="O37" s="71"/>
      <c r="P37" s="90">
        <v>74</v>
      </c>
      <c r="Q37" s="91">
        <v>3</v>
      </c>
      <c r="R37" s="39"/>
      <c r="S37" s="90">
        <v>86</v>
      </c>
      <c r="T37" s="91">
        <v>3</v>
      </c>
      <c r="U37" s="40"/>
      <c r="V37" s="92">
        <f t="shared" si="0"/>
        <v>522</v>
      </c>
      <c r="W37" s="70"/>
      <c r="X37" s="93">
        <f t="shared" si="1"/>
        <v>18</v>
      </c>
    </row>
    <row r="38" spans="1:26" ht="11.25" customHeight="1" x14ac:dyDescent="0.15">
      <c r="A38" s="89">
        <v>40</v>
      </c>
      <c r="B38" s="48" t="s">
        <v>48</v>
      </c>
      <c r="C38" s="28"/>
      <c r="D38" s="90">
        <v>70</v>
      </c>
      <c r="E38" s="91">
        <v>3</v>
      </c>
      <c r="F38" s="28"/>
      <c r="G38" s="90">
        <v>53</v>
      </c>
      <c r="H38" s="91">
        <v>2</v>
      </c>
      <c r="I38" s="31"/>
      <c r="J38" s="68">
        <v>56</v>
      </c>
      <c r="K38" s="91">
        <v>2</v>
      </c>
      <c r="L38" s="28"/>
      <c r="M38" s="90">
        <v>42</v>
      </c>
      <c r="N38" s="91">
        <v>2</v>
      </c>
      <c r="O38" s="33"/>
      <c r="P38" s="90">
        <v>40</v>
      </c>
      <c r="Q38" s="91">
        <v>2</v>
      </c>
      <c r="R38" s="28"/>
      <c r="S38" s="90">
        <v>44</v>
      </c>
      <c r="T38" s="91">
        <v>2</v>
      </c>
      <c r="U38" s="40"/>
      <c r="V38" s="92">
        <f t="shared" si="0"/>
        <v>305</v>
      </c>
      <c r="W38" s="35"/>
      <c r="X38" s="93">
        <f t="shared" si="1"/>
        <v>13</v>
      </c>
    </row>
    <row r="39" spans="1:26" ht="11.25" customHeight="1" x14ac:dyDescent="0.15">
      <c r="A39" s="89">
        <v>42</v>
      </c>
      <c r="B39" s="48" t="s">
        <v>49</v>
      </c>
      <c r="C39" s="28"/>
      <c r="D39" s="90">
        <v>92</v>
      </c>
      <c r="E39" s="91">
        <v>3</v>
      </c>
      <c r="F39" s="28"/>
      <c r="G39" s="90">
        <v>90</v>
      </c>
      <c r="H39" s="91">
        <v>3</v>
      </c>
      <c r="I39" s="31"/>
      <c r="J39" s="68">
        <v>90</v>
      </c>
      <c r="K39" s="91">
        <v>3</v>
      </c>
      <c r="L39" s="28"/>
      <c r="M39" s="90">
        <v>76</v>
      </c>
      <c r="N39" s="91">
        <v>3</v>
      </c>
      <c r="O39" s="33"/>
      <c r="P39" s="90">
        <v>101</v>
      </c>
      <c r="Q39" s="91">
        <v>3</v>
      </c>
      <c r="R39" s="28"/>
      <c r="S39" s="90">
        <v>89</v>
      </c>
      <c r="T39" s="91">
        <v>3</v>
      </c>
      <c r="U39" s="40"/>
      <c r="V39" s="92">
        <f t="shared" si="0"/>
        <v>538</v>
      </c>
      <c r="W39" s="35"/>
      <c r="X39" s="93">
        <f t="shared" si="1"/>
        <v>18</v>
      </c>
    </row>
    <row r="40" spans="1:26" ht="11.25" customHeight="1" x14ac:dyDescent="0.15">
      <c r="A40" s="89">
        <v>43</v>
      </c>
      <c r="B40" s="48" t="s">
        <v>50</v>
      </c>
      <c r="C40" s="39"/>
      <c r="D40" s="90">
        <v>84</v>
      </c>
      <c r="E40" s="91">
        <v>3</v>
      </c>
      <c r="F40" s="39"/>
      <c r="G40" s="90">
        <v>97</v>
      </c>
      <c r="H40" s="91">
        <v>3</v>
      </c>
      <c r="I40" s="39"/>
      <c r="J40" s="68">
        <v>74</v>
      </c>
      <c r="K40" s="91">
        <v>3</v>
      </c>
      <c r="L40" s="39"/>
      <c r="M40" s="90">
        <v>65</v>
      </c>
      <c r="N40" s="91">
        <v>2</v>
      </c>
      <c r="O40" s="71"/>
      <c r="P40" s="90">
        <v>85</v>
      </c>
      <c r="Q40" s="91">
        <v>3</v>
      </c>
      <c r="R40" s="39"/>
      <c r="S40" s="90">
        <v>78</v>
      </c>
      <c r="T40" s="91">
        <v>3</v>
      </c>
      <c r="U40" s="40"/>
      <c r="V40" s="92">
        <f t="shared" si="0"/>
        <v>483</v>
      </c>
      <c r="W40" s="70"/>
      <c r="X40" s="93">
        <f t="shared" si="1"/>
        <v>17</v>
      </c>
    </row>
    <row r="41" spans="1:26" ht="11.25" customHeight="1" x14ac:dyDescent="0.15">
      <c r="A41" s="89">
        <v>45</v>
      </c>
      <c r="B41" s="48" t="s">
        <v>51</v>
      </c>
      <c r="C41" s="28">
        <v>3</v>
      </c>
      <c r="D41" s="90">
        <v>132</v>
      </c>
      <c r="E41" s="91">
        <v>4</v>
      </c>
      <c r="F41" s="28">
        <v>1</v>
      </c>
      <c r="G41" s="90">
        <v>140</v>
      </c>
      <c r="H41" s="91">
        <v>4</v>
      </c>
      <c r="I41" s="31">
        <v>0</v>
      </c>
      <c r="J41" s="68">
        <v>96</v>
      </c>
      <c r="K41" s="91">
        <v>4</v>
      </c>
      <c r="L41" s="28">
        <v>5</v>
      </c>
      <c r="M41" s="90">
        <v>123</v>
      </c>
      <c r="N41" s="91">
        <v>4</v>
      </c>
      <c r="O41" s="33">
        <v>1</v>
      </c>
      <c r="P41" s="90">
        <v>101</v>
      </c>
      <c r="Q41" s="91">
        <v>3</v>
      </c>
      <c r="R41" s="28">
        <v>2</v>
      </c>
      <c r="S41" s="90">
        <v>108</v>
      </c>
      <c r="T41" s="91">
        <v>3</v>
      </c>
      <c r="U41" s="101">
        <f>C41+F41+I41+L41+O41+R41</f>
        <v>12</v>
      </c>
      <c r="V41" s="92">
        <f t="shared" si="0"/>
        <v>700</v>
      </c>
      <c r="W41" s="35">
        <v>2</v>
      </c>
      <c r="X41" s="93">
        <f t="shared" si="1"/>
        <v>22</v>
      </c>
    </row>
    <row r="42" spans="1:26" ht="11.25" customHeight="1" x14ac:dyDescent="0.15">
      <c r="A42" s="89">
        <v>46</v>
      </c>
      <c r="B42" s="48" t="s">
        <v>52</v>
      </c>
      <c r="C42" s="28"/>
      <c r="D42" s="90">
        <v>107</v>
      </c>
      <c r="E42" s="91">
        <v>4</v>
      </c>
      <c r="F42" s="28"/>
      <c r="G42" s="90">
        <v>101</v>
      </c>
      <c r="H42" s="91">
        <v>3</v>
      </c>
      <c r="I42" s="31"/>
      <c r="J42" s="68">
        <v>93</v>
      </c>
      <c r="K42" s="91">
        <v>3</v>
      </c>
      <c r="L42" s="28"/>
      <c r="M42" s="90">
        <v>88</v>
      </c>
      <c r="N42" s="91">
        <v>3</v>
      </c>
      <c r="O42" s="33"/>
      <c r="P42" s="90">
        <v>98</v>
      </c>
      <c r="Q42" s="91">
        <v>3</v>
      </c>
      <c r="R42" s="28"/>
      <c r="S42" s="90">
        <v>83</v>
      </c>
      <c r="T42" s="91">
        <v>3</v>
      </c>
      <c r="U42" s="40"/>
      <c r="V42" s="92">
        <f t="shared" si="0"/>
        <v>570</v>
      </c>
      <c r="W42" s="35"/>
      <c r="X42" s="93">
        <f t="shared" si="1"/>
        <v>19</v>
      </c>
    </row>
    <row r="43" spans="1:26" s="37" customFormat="1" ht="11.25" customHeight="1" x14ac:dyDescent="0.15">
      <c r="A43" s="105">
        <v>47</v>
      </c>
      <c r="B43" s="95" t="s">
        <v>53</v>
      </c>
      <c r="C43" s="106">
        <v>6</v>
      </c>
      <c r="D43" s="88">
        <v>145</v>
      </c>
      <c r="E43" s="107">
        <v>5</v>
      </c>
      <c r="F43" s="106">
        <v>2</v>
      </c>
      <c r="G43" s="88">
        <v>168</v>
      </c>
      <c r="H43" s="107">
        <v>5</v>
      </c>
      <c r="I43" s="108">
        <v>2</v>
      </c>
      <c r="J43" s="109">
        <v>126</v>
      </c>
      <c r="K43" s="107">
        <v>4</v>
      </c>
      <c r="L43" s="106">
        <v>6</v>
      </c>
      <c r="M43" s="88">
        <v>131</v>
      </c>
      <c r="N43" s="107">
        <v>4</v>
      </c>
      <c r="O43" s="96">
        <v>4</v>
      </c>
      <c r="P43" s="88">
        <v>133</v>
      </c>
      <c r="Q43" s="107">
        <v>4</v>
      </c>
      <c r="R43" s="110">
        <v>2</v>
      </c>
      <c r="S43" s="88">
        <v>138</v>
      </c>
      <c r="T43" s="107">
        <v>4</v>
      </c>
      <c r="U43" s="84">
        <f>C43+F43+I43+L43+O43+R43</f>
        <v>22</v>
      </c>
      <c r="V43" s="111">
        <f t="shared" si="0"/>
        <v>841</v>
      </c>
      <c r="W43" s="112">
        <v>3</v>
      </c>
      <c r="X43" s="113">
        <f t="shared" si="1"/>
        <v>26</v>
      </c>
    </row>
    <row r="44" spans="1:26" s="37" customFormat="1" ht="11.25" customHeight="1" x14ac:dyDescent="0.15">
      <c r="A44" s="49">
        <v>48</v>
      </c>
      <c r="B44" s="75" t="s">
        <v>54</v>
      </c>
      <c r="C44" s="51">
        <v>2</v>
      </c>
      <c r="D44" s="52">
        <v>121</v>
      </c>
      <c r="E44" s="53">
        <v>4</v>
      </c>
      <c r="F44" s="51">
        <v>0</v>
      </c>
      <c r="G44" s="52">
        <v>113</v>
      </c>
      <c r="H44" s="53">
        <v>4</v>
      </c>
      <c r="I44" s="54">
        <v>2</v>
      </c>
      <c r="J44" s="55">
        <v>85</v>
      </c>
      <c r="K44" s="53">
        <v>3</v>
      </c>
      <c r="L44" s="114">
        <v>5</v>
      </c>
      <c r="M44" s="52">
        <v>90</v>
      </c>
      <c r="N44" s="53">
        <v>3</v>
      </c>
      <c r="O44" s="78">
        <v>3</v>
      </c>
      <c r="P44" s="52">
        <v>84</v>
      </c>
      <c r="Q44" s="53">
        <v>3</v>
      </c>
      <c r="R44" s="51">
        <v>3</v>
      </c>
      <c r="S44" s="52">
        <v>69</v>
      </c>
      <c r="T44" s="53">
        <v>3</v>
      </c>
      <c r="U44" s="84">
        <f>C44+F44+I44+L44+O44+R44</f>
        <v>15</v>
      </c>
      <c r="V44" s="57">
        <f t="shared" si="0"/>
        <v>562</v>
      </c>
      <c r="W44" s="115">
        <v>2</v>
      </c>
      <c r="X44" s="59">
        <f t="shared" si="1"/>
        <v>20</v>
      </c>
    </row>
    <row r="45" spans="1:26" s="37" customFormat="1" ht="11.25" customHeight="1" x14ac:dyDescent="0.15">
      <c r="A45" s="215" t="s">
        <v>55</v>
      </c>
      <c r="B45" s="216"/>
      <c r="C45" s="116">
        <f t="shared" ref="C45:X45" si="2">SUM(C5:C44)</f>
        <v>33</v>
      </c>
      <c r="D45" s="117">
        <f t="shared" si="2"/>
        <v>3874</v>
      </c>
      <c r="E45" s="118">
        <f t="shared" si="2"/>
        <v>132</v>
      </c>
      <c r="F45" s="116">
        <f t="shared" si="2"/>
        <v>30</v>
      </c>
      <c r="G45" s="117">
        <f t="shared" si="2"/>
        <v>3785</v>
      </c>
      <c r="H45" s="119">
        <f t="shared" si="2"/>
        <v>127</v>
      </c>
      <c r="I45" s="116">
        <f t="shared" si="2"/>
        <v>38</v>
      </c>
      <c r="J45" s="117">
        <f t="shared" si="2"/>
        <v>3622</v>
      </c>
      <c r="K45" s="118">
        <f t="shared" si="2"/>
        <v>119</v>
      </c>
      <c r="L45" s="116">
        <f t="shared" si="2"/>
        <v>39</v>
      </c>
      <c r="M45" s="117">
        <f t="shared" si="2"/>
        <v>3525</v>
      </c>
      <c r="N45" s="118">
        <f t="shared" si="2"/>
        <v>121</v>
      </c>
      <c r="O45" s="120">
        <f t="shared" si="2"/>
        <v>40</v>
      </c>
      <c r="P45" s="117">
        <f t="shared" si="2"/>
        <v>3551</v>
      </c>
      <c r="Q45" s="119">
        <f t="shared" si="2"/>
        <v>119</v>
      </c>
      <c r="R45" s="116">
        <f t="shared" si="2"/>
        <v>28</v>
      </c>
      <c r="S45" s="117">
        <f t="shared" si="2"/>
        <v>3484</v>
      </c>
      <c r="T45" s="121">
        <f t="shared" si="2"/>
        <v>119</v>
      </c>
      <c r="U45" s="122">
        <f t="shared" si="2"/>
        <v>208</v>
      </c>
      <c r="V45" s="123">
        <f t="shared" si="2"/>
        <v>21841</v>
      </c>
      <c r="W45" s="116">
        <f t="shared" si="2"/>
        <v>30</v>
      </c>
      <c r="X45" s="117">
        <f t="shared" si="2"/>
        <v>737</v>
      </c>
    </row>
    <row r="46" spans="1:26" s="37" customFormat="1" ht="11.25" customHeight="1" x14ac:dyDescent="0.15">
      <c r="A46" s="199" t="s">
        <v>56</v>
      </c>
      <c r="B46" s="200"/>
      <c r="C46" s="124">
        <v>19</v>
      </c>
      <c r="D46" s="125"/>
      <c r="E46" s="126">
        <v>4</v>
      </c>
      <c r="F46" s="124">
        <v>17</v>
      </c>
      <c r="G46" s="125"/>
      <c r="H46" s="126">
        <v>4</v>
      </c>
      <c r="I46" s="124">
        <v>20</v>
      </c>
      <c r="J46" s="125"/>
      <c r="K46" s="126">
        <v>4</v>
      </c>
      <c r="L46" s="124">
        <v>22</v>
      </c>
      <c r="M46" s="125"/>
      <c r="N46" s="126">
        <v>5</v>
      </c>
      <c r="O46" s="127">
        <v>20</v>
      </c>
      <c r="P46" s="125"/>
      <c r="Q46" s="128">
        <v>4</v>
      </c>
      <c r="R46" s="124">
        <v>16</v>
      </c>
      <c r="S46" s="125"/>
      <c r="T46" s="126">
        <v>4</v>
      </c>
      <c r="U46" s="128">
        <f>C46+F46+I46+L46+O46+R46</f>
        <v>114</v>
      </c>
      <c r="V46" s="125"/>
      <c r="W46" s="129">
        <f>SUM(E46,H46,K46,N46,Q46,T46)</f>
        <v>25</v>
      </c>
      <c r="X46" s="125"/>
    </row>
    <row r="47" spans="1:26" s="37" customFormat="1" ht="11.25" customHeight="1" x14ac:dyDescent="0.15">
      <c r="A47" s="14">
        <v>2</v>
      </c>
      <c r="B47" s="15" t="s">
        <v>57</v>
      </c>
      <c r="C47" s="16"/>
      <c r="D47" s="17">
        <v>46</v>
      </c>
      <c r="E47" s="18">
        <v>2</v>
      </c>
      <c r="F47" s="16"/>
      <c r="G47" s="17">
        <v>70</v>
      </c>
      <c r="H47" s="18">
        <v>2</v>
      </c>
      <c r="I47" s="16"/>
      <c r="J47" s="17">
        <v>70</v>
      </c>
      <c r="K47" s="18">
        <v>2</v>
      </c>
      <c r="L47" s="130" t="s">
        <v>58</v>
      </c>
      <c r="M47" s="226" t="s">
        <v>59</v>
      </c>
      <c r="N47" s="226"/>
      <c r="O47" s="226"/>
      <c r="P47" s="226"/>
      <c r="Q47" s="226"/>
      <c r="R47" s="226"/>
      <c r="S47" s="226"/>
      <c r="T47" s="227"/>
      <c r="U47" s="131"/>
      <c r="V47" s="23">
        <f t="shared" ref="V47:V69" si="3">D47+G47+J47</f>
        <v>186</v>
      </c>
      <c r="W47" s="132"/>
      <c r="X47" s="25">
        <f t="shared" ref="X47:X69" si="4">E47+H47+K47</f>
        <v>6</v>
      </c>
      <c r="Y47" s="133"/>
      <c r="Z47" s="134"/>
    </row>
    <row r="48" spans="1:26" s="37" customFormat="1" ht="11.25" customHeight="1" x14ac:dyDescent="0.15">
      <c r="A48" s="26">
        <v>3</v>
      </c>
      <c r="B48" s="27" t="s">
        <v>60</v>
      </c>
      <c r="C48" s="28"/>
      <c r="D48" s="29">
        <v>98</v>
      </c>
      <c r="E48" s="30">
        <v>3</v>
      </c>
      <c r="F48" s="28"/>
      <c r="G48" s="29">
        <v>81</v>
      </c>
      <c r="H48" s="30">
        <v>2</v>
      </c>
      <c r="I48" s="28"/>
      <c r="J48" s="29">
        <v>86</v>
      </c>
      <c r="K48" s="30">
        <v>3</v>
      </c>
      <c r="L48" s="135"/>
      <c r="M48" s="228"/>
      <c r="N48" s="228"/>
      <c r="O48" s="228"/>
      <c r="P48" s="228"/>
      <c r="Q48" s="228"/>
      <c r="R48" s="228"/>
      <c r="S48" s="228"/>
      <c r="T48" s="229"/>
      <c r="U48" s="44"/>
      <c r="V48" s="34">
        <f t="shared" si="3"/>
        <v>265</v>
      </c>
      <c r="W48" s="136"/>
      <c r="X48" s="36">
        <f t="shared" si="4"/>
        <v>8</v>
      </c>
      <c r="Z48" s="134"/>
    </row>
    <row r="49" spans="1:26" s="37" customFormat="1" ht="11.25" customHeight="1" x14ac:dyDescent="0.15">
      <c r="A49" s="26">
        <v>4</v>
      </c>
      <c r="B49" s="27" t="s">
        <v>61</v>
      </c>
      <c r="C49" s="28">
        <v>6</v>
      </c>
      <c r="D49" s="29">
        <v>74</v>
      </c>
      <c r="E49" s="30">
        <v>2</v>
      </c>
      <c r="F49" s="28">
        <v>3</v>
      </c>
      <c r="G49" s="29">
        <v>68</v>
      </c>
      <c r="H49" s="30">
        <v>2</v>
      </c>
      <c r="I49" s="28">
        <v>8</v>
      </c>
      <c r="J49" s="29">
        <v>85</v>
      </c>
      <c r="K49" s="30">
        <v>3</v>
      </c>
      <c r="L49" s="130"/>
      <c r="M49" s="137"/>
      <c r="N49" s="137"/>
      <c r="O49" s="130"/>
      <c r="P49" s="137"/>
      <c r="Q49" s="137"/>
      <c r="R49" s="130"/>
      <c r="S49" s="137"/>
      <c r="T49" s="138"/>
      <c r="U49" s="22">
        <f>C49+F49+I49</f>
        <v>17</v>
      </c>
      <c r="V49" s="34">
        <f t="shared" si="3"/>
        <v>227</v>
      </c>
      <c r="W49" s="40">
        <v>3</v>
      </c>
      <c r="X49" s="36">
        <f t="shared" si="4"/>
        <v>7</v>
      </c>
      <c r="Z49" s="134"/>
    </row>
    <row r="50" spans="1:26" s="37" customFormat="1" ht="11.25" customHeight="1" x14ac:dyDescent="0.15">
      <c r="A50" s="26">
        <v>5</v>
      </c>
      <c r="B50" s="27" t="s">
        <v>23</v>
      </c>
      <c r="C50" s="39"/>
      <c r="D50" s="29">
        <v>105</v>
      </c>
      <c r="E50" s="30">
        <v>3</v>
      </c>
      <c r="F50" s="39"/>
      <c r="G50" s="29">
        <v>136</v>
      </c>
      <c r="H50" s="30">
        <v>4</v>
      </c>
      <c r="I50" s="39"/>
      <c r="J50" s="29">
        <v>101</v>
      </c>
      <c r="K50" s="30">
        <v>3</v>
      </c>
      <c r="L50" s="130" t="s">
        <v>58</v>
      </c>
      <c r="M50" s="137" t="s">
        <v>62</v>
      </c>
      <c r="N50" s="137"/>
      <c r="O50" s="130"/>
      <c r="P50" s="137"/>
      <c r="Q50" s="137"/>
      <c r="R50" s="130"/>
      <c r="S50" s="137"/>
      <c r="T50" s="138"/>
      <c r="U50" s="22"/>
      <c r="V50" s="34">
        <f t="shared" si="3"/>
        <v>342</v>
      </c>
      <c r="W50" s="40"/>
      <c r="X50" s="36">
        <f t="shared" si="4"/>
        <v>10</v>
      </c>
      <c r="Z50" s="134"/>
    </row>
    <row r="51" spans="1:26" s="37" customFormat="1" ht="11.25" customHeight="1" x14ac:dyDescent="0.15">
      <c r="A51" s="26">
        <v>6</v>
      </c>
      <c r="B51" s="27" t="s">
        <v>63</v>
      </c>
      <c r="C51" s="28"/>
      <c r="D51" s="29">
        <v>103</v>
      </c>
      <c r="E51" s="30">
        <v>3</v>
      </c>
      <c r="F51" s="28"/>
      <c r="G51" s="29">
        <v>128</v>
      </c>
      <c r="H51" s="30">
        <v>4</v>
      </c>
      <c r="I51" s="28"/>
      <c r="J51" s="29">
        <v>108</v>
      </c>
      <c r="K51" s="30">
        <v>3</v>
      </c>
      <c r="L51" s="139" t="s">
        <v>64</v>
      </c>
      <c r="M51" s="140" t="s">
        <v>65</v>
      </c>
      <c r="N51" s="140"/>
      <c r="O51" s="141"/>
      <c r="P51" s="140"/>
      <c r="Q51" s="140"/>
      <c r="R51" s="141"/>
      <c r="S51" s="140"/>
      <c r="T51" s="142"/>
      <c r="U51" s="22"/>
      <c r="V51" s="34">
        <f t="shared" si="3"/>
        <v>339</v>
      </c>
      <c r="W51" s="136"/>
      <c r="X51" s="36">
        <f t="shared" si="4"/>
        <v>10</v>
      </c>
      <c r="Z51" s="134"/>
    </row>
    <row r="52" spans="1:26" s="37" customFormat="1" ht="11.25" customHeight="1" x14ac:dyDescent="0.15">
      <c r="A52" s="26">
        <v>7</v>
      </c>
      <c r="B52" s="27" t="s">
        <v>51</v>
      </c>
      <c r="C52" s="41"/>
      <c r="D52" s="29">
        <v>77</v>
      </c>
      <c r="E52" s="30">
        <v>3</v>
      </c>
      <c r="F52" s="41"/>
      <c r="G52" s="29">
        <v>103</v>
      </c>
      <c r="H52" s="30">
        <v>3</v>
      </c>
      <c r="I52" s="41"/>
      <c r="J52" s="29">
        <v>75</v>
      </c>
      <c r="K52" s="30">
        <v>2</v>
      </c>
      <c r="L52" s="140"/>
      <c r="M52" s="140"/>
      <c r="N52" s="140"/>
      <c r="O52" s="140"/>
      <c r="P52" s="143" t="s">
        <v>66</v>
      </c>
      <c r="Q52" s="137"/>
      <c r="R52" s="143" t="s">
        <v>67</v>
      </c>
      <c r="S52" s="144" t="s">
        <v>68</v>
      </c>
      <c r="T52" s="142"/>
      <c r="U52" s="22"/>
      <c r="V52" s="34">
        <f t="shared" si="3"/>
        <v>255</v>
      </c>
      <c r="W52" s="145"/>
      <c r="X52" s="36">
        <f t="shared" si="4"/>
        <v>8</v>
      </c>
      <c r="Z52" s="134"/>
    </row>
    <row r="53" spans="1:26" s="37" customFormat="1" ht="11.25" customHeight="1" x14ac:dyDescent="0.15">
      <c r="A53" s="26">
        <v>8</v>
      </c>
      <c r="B53" s="27" t="s">
        <v>69</v>
      </c>
      <c r="C53" s="28"/>
      <c r="D53" s="29">
        <v>87</v>
      </c>
      <c r="E53" s="30">
        <v>3</v>
      </c>
      <c r="F53" s="28"/>
      <c r="G53" s="29">
        <v>78</v>
      </c>
      <c r="H53" s="30">
        <v>2</v>
      </c>
      <c r="I53" s="28"/>
      <c r="J53" s="29">
        <v>84</v>
      </c>
      <c r="K53" s="30">
        <v>3</v>
      </c>
      <c r="L53" s="130"/>
      <c r="M53" s="137"/>
      <c r="N53" s="144" t="s">
        <v>70</v>
      </c>
      <c r="O53" s="130"/>
      <c r="P53" s="146">
        <f>V45</f>
        <v>21841</v>
      </c>
      <c r="Q53" s="220">
        <f>V70</f>
        <v>6783</v>
      </c>
      <c r="R53" s="220"/>
      <c r="S53" s="147">
        <f>P53+Q53</f>
        <v>28624</v>
      </c>
      <c r="T53" s="138"/>
      <c r="U53" s="22"/>
      <c r="V53" s="34">
        <f t="shared" si="3"/>
        <v>249</v>
      </c>
      <c r="W53" s="136"/>
      <c r="X53" s="36">
        <f t="shared" si="4"/>
        <v>8</v>
      </c>
      <c r="Z53" s="134"/>
    </row>
    <row r="54" spans="1:26" s="37" customFormat="1" ht="11.25" customHeight="1" x14ac:dyDescent="0.15">
      <c r="A54" s="26">
        <v>9</v>
      </c>
      <c r="B54" s="27" t="s">
        <v>71</v>
      </c>
      <c r="C54" s="41"/>
      <c r="D54" s="29">
        <v>179</v>
      </c>
      <c r="E54" s="30">
        <v>5</v>
      </c>
      <c r="F54" s="41"/>
      <c r="G54" s="29">
        <v>161</v>
      </c>
      <c r="H54" s="30">
        <v>5</v>
      </c>
      <c r="I54" s="41"/>
      <c r="J54" s="29">
        <v>138</v>
      </c>
      <c r="K54" s="30">
        <v>4</v>
      </c>
      <c r="L54" s="137"/>
      <c r="M54" s="148"/>
      <c r="N54" s="149" t="s">
        <v>72</v>
      </c>
      <c r="O54" s="148"/>
      <c r="P54" s="150">
        <f>U45</f>
        <v>208</v>
      </c>
      <c r="Q54" s="217">
        <f>U70</f>
        <v>95</v>
      </c>
      <c r="R54" s="217"/>
      <c r="S54" s="151">
        <f>P54+Q54</f>
        <v>303</v>
      </c>
      <c r="T54" s="138"/>
      <c r="U54" s="22"/>
      <c r="V54" s="34">
        <f t="shared" si="3"/>
        <v>478</v>
      </c>
      <c r="W54" s="145"/>
      <c r="X54" s="36">
        <f t="shared" si="4"/>
        <v>14</v>
      </c>
      <c r="Z54" s="134"/>
    </row>
    <row r="55" spans="1:26" s="37" customFormat="1" ht="11.25" customHeight="1" x14ac:dyDescent="0.15">
      <c r="A55" s="26">
        <v>10</v>
      </c>
      <c r="B55" s="27" t="s">
        <v>32</v>
      </c>
      <c r="C55" s="28"/>
      <c r="D55" s="29">
        <v>179</v>
      </c>
      <c r="E55" s="30">
        <v>5</v>
      </c>
      <c r="F55" s="28"/>
      <c r="G55" s="29">
        <v>132</v>
      </c>
      <c r="H55" s="30">
        <v>4</v>
      </c>
      <c r="I55" s="28"/>
      <c r="J55" s="29">
        <v>188</v>
      </c>
      <c r="K55" s="30">
        <v>5</v>
      </c>
      <c r="L55" s="130"/>
      <c r="M55" s="137"/>
      <c r="N55" s="143" t="s">
        <v>73</v>
      </c>
      <c r="O55" s="130"/>
      <c r="P55" s="146">
        <f>SUM(P53:P54)</f>
        <v>22049</v>
      </c>
      <c r="Q55" s="218">
        <f>SUM(Q53:R54)</f>
        <v>6878</v>
      </c>
      <c r="R55" s="218"/>
      <c r="S55" s="147">
        <f>P55+Q55</f>
        <v>28927</v>
      </c>
      <c r="T55" s="138"/>
      <c r="U55" s="152"/>
      <c r="V55" s="34">
        <f t="shared" si="3"/>
        <v>499</v>
      </c>
      <c r="W55" s="40"/>
      <c r="X55" s="36">
        <f t="shared" si="4"/>
        <v>14</v>
      </c>
      <c r="Z55" s="134"/>
    </row>
    <row r="56" spans="1:26" s="37" customFormat="1" ht="11.25" customHeight="1" x14ac:dyDescent="0.15">
      <c r="A56" s="49">
        <v>11</v>
      </c>
      <c r="B56" s="50" t="s">
        <v>74</v>
      </c>
      <c r="C56" s="51">
        <v>4</v>
      </c>
      <c r="D56" s="52">
        <v>138</v>
      </c>
      <c r="E56" s="53">
        <v>4</v>
      </c>
      <c r="F56" s="114">
        <v>7</v>
      </c>
      <c r="G56" s="52">
        <v>162</v>
      </c>
      <c r="H56" s="53">
        <v>5</v>
      </c>
      <c r="I56" s="114">
        <v>11</v>
      </c>
      <c r="J56" s="52">
        <v>163</v>
      </c>
      <c r="K56" s="53">
        <v>5</v>
      </c>
      <c r="L56" s="130"/>
      <c r="M56" s="137"/>
      <c r="N56" s="143"/>
      <c r="O56" s="130"/>
      <c r="P56" s="146"/>
      <c r="Q56" s="219"/>
      <c r="R56" s="219"/>
      <c r="S56" s="147"/>
      <c r="T56" s="138"/>
      <c r="U56" s="153">
        <f>C56+F56+I56</f>
        <v>22</v>
      </c>
      <c r="V56" s="59">
        <f t="shared" si="3"/>
        <v>463</v>
      </c>
      <c r="W56" s="154">
        <v>3</v>
      </c>
      <c r="X56" s="59">
        <f t="shared" si="4"/>
        <v>14</v>
      </c>
      <c r="Z56" s="134"/>
    </row>
    <row r="57" spans="1:26" s="37" customFormat="1" ht="11.25" customHeight="1" x14ac:dyDescent="0.15">
      <c r="A57" s="105">
        <v>12</v>
      </c>
      <c r="B57" s="155" t="s">
        <v>31</v>
      </c>
      <c r="C57" s="16"/>
      <c r="D57" s="17">
        <v>77</v>
      </c>
      <c r="E57" s="18">
        <v>3</v>
      </c>
      <c r="F57" s="16"/>
      <c r="G57" s="17">
        <v>93</v>
      </c>
      <c r="H57" s="18">
        <v>3</v>
      </c>
      <c r="I57" s="16"/>
      <c r="J57" s="17">
        <v>69</v>
      </c>
      <c r="K57" s="18">
        <v>2</v>
      </c>
      <c r="L57" s="139" t="s">
        <v>75</v>
      </c>
      <c r="M57" s="156" t="s">
        <v>76</v>
      </c>
      <c r="N57" s="137"/>
      <c r="O57" s="130"/>
      <c r="P57" s="137"/>
      <c r="Q57" s="137"/>
      <c r="R57" s="130"/>
      <c r="S57" s="137"/>
      <c r="T57" s="138"/>
      <c r="U57" s="157"/>
      <c r="V57" s="23">
        <f t="shared" si="3"/>
        <v>239</v>
      </c>
      <c r="W57" s="132"/>
      <c r="X57" s="25">
        <f t="shared" si="4"/>
        <v>8</v>
      </c>
      <c r="Z57" s="134"/>
    </row>
    <row r="58" spans="1:26" s="37" customFormat="1" ht="11.25" customHeight="1" x14ac:dyDescent="0.15">
      <c r="A58" s="26">
        <v>13</v>
      </c>
      <c r="B58" s="48" t="s">
        <v>77</v>
      </c>
      <c r="C58" s="28"/>
      <c r="D58" s="29">
        <v>88</v>
      </c>
      <c r="E58" s="30">
        <v>3</v>
      </c>
      <c r="F58" s="28"/>
      <c r="G58" s="29">
        <v>86</v>
      </c>
      <c r="H58" s="30">
        <v>3</v>
      </c>
      <c r="I58" s="28"/>
      <c r="J58" s="29">
        <v>104</v>
      </c>
      <c r="K58" s="30">
        <v>3</v>
      </c>
      <c r="L58" s="130"/>
      <c r="M58" s="137"/>
      <c r="N58" s="158" t="s">
        <v>78</v>
      </c>
      <c r="O58" s="130"/>
      <c r="P58" s="146">
        <f>P55</f>
        <v>22049</v>
      </c>
      <c r="Q58" s="220">
        <f>Q55</f>
        <v>6878</v>
      </c>
      <c r="R58" s="220"/>
      <c r="S58" s="147">
        <f>P58+Q58</f>
        <v>28927</v>
      </c>
      <c r="T58" s="138"/>
      <c r="U58" s="22"/>
      <c r="V58" s="34">
        <f t="shared" si="3"/>
        <v>278</v>
      </c>
      <c r="W58" s="136"/>
      <c r="X58" s="36">
        <f t="shared" si="4"/>
        <v>9</v>
      </c>
      <c r="Z58" s="134"/>
    </row>
    <row r="59" spans="1:26" s="37" customFormat="1" x14ac:dyDescent="0.15">
      <c r="A59" s="26">
        <v>14</v>
      </c>
      <c r="B59" s="27" t="s">
        <v>79</v>
      </c>
      <c r="C59" s="28">
        <v>4</v>
      </c>
      <c r="D59" s="29">
        <v>100</v>
      </c>
      <c r="E59" s="30">
        <v>3</v>
      </c>
      <c r="F59" s="28">
        <v>6</v>
      </c>
      <c r="G59" s="29">
        <v>105</v>
      </c>
      <c r="H59" s="30">
        <v>3</v>
      </c>
      <c r="I59" s="28">
        <v>3</v>
      </c>
      <c r="J59" s="29">
        <v>113</v>
      </c>
      <c r="K59" s="30">
        <v>3</v>
      </c>
      <c r="L59" s="130"/>
      <c r="M59" s="148"/>
      <c r="N59" s="149" t="s">
        <v>80</v>
      </c>
      <c r="O59" s="159"/>
      <c r="P59" s="150">
        <f>U46</f>
        <v>114</v>
      </c>
      <c r="Q59" s="217">
        <f>U71</f>
        <v>44</v>
      </c>
      <c r="R59" s="217"/>
      <c r="S59" s="151">
        <f>P59+Q59</f>
        <v>158</v>
      </c>
      <c r="T59" s="138"/>
      <c r="U59" s="22">
        <f>C59+F59+I59</f>
        <v>13</v>
      </c>
      <c r="V59" s="34">
        <f t="shared" si="3"/>
        <v>318</v>
      </c>
      <c r="W59" s="136">
        <v>2</v>
      </c>
      <c r="X59" s="36">
        <f t="shared" si="4"/>
        <v>9</v>
      </c>
      <c r="Z59" s="134"/>
    </row>
    <row r="60" spans="1:26" s="37" customFormat="1" ht="11.25" customHeight="1" x14ac:dyDescent="0.15">
      <c r="A60" s="26">
        <v>15</v>
      </c>
      <c r="B60" s="48" t="s">
        <v>40</v>
      </c>
      <c r="C60" s="39"/>
      <c r="D60" s="29">
        <v>89</v>
      </c>
      <c r="E60" s="30">
        <v>3</v>
      </c>
      <c r="F60" s="39"/>
      <c r="G60" s="29">
        <v>78</v>
      </c>
      <c r="H60" s="30">
        <v>2</v>
      </c>
      <c r="I60" s="39"/>
      <c r="J60" s="29">
        <v>95</v>
      </c>
      <c r="K60" s="30">
        <v>3</v>
      </c>
      <c r="L60" s="130"/>
      <c r="M60" s="137"/>
      <c r="N60" s="143" t="s">
        <v>81</v>
      </c>
      <c r="O60" s="130"/>
      <c r="P60" s="147">
        <f>SUM(P58:P59)</f>
        <v>22163</v>
      </c>
      <c r="Q60" s="221">
        <f>SUM(Q58:R59)</f>
        <v>6922</v>
      </c>
      <c r="R60" s="221"/>
      <c r="S60" s="147">
        <f>P60+Q60</f>
        <v>29085</v>
      </c>
      <c r="T60" s="138"/>
      <c r="U60" s="22"/>
      <c r="V60" s="34">
        <f t="shared" si="3"/>
        <v>262</v>
      </c>
      <c r="W60" s="40"/>
      <c r="X60" s="36">
        <f t="shared" si="4"/>
        <v>8</v>
      </c>
      <c r="Z60" s="134"/>
    </row>
    <row r="61" spans="1:26" s="37" customFormat="1" ht="11.25" customHeight="1" x14ac:dyDescent="0.15">
      <c r="A61" s="26">
        <v>16</v>
      </c>
      <c r="B61" s="27" t="s">
        <v>34</v>
      </c>
      <c r="C61" s="28"/>
      <c r="D61" s="29">
        <v>158</v>
      </c>
      <c r="E61" s="30">
        <v>4</v>
      </c>
      <c r="F61" s="28"/>
      <c r="G61" s="29">
        <v>143</v>
      </c>
      <c r="H61" s="30">
        <v>4</v>
      </c>
      <c r="I61" s="28"/>
      <c r="J61" s="29">
        <v>150</v>
      </c>
      <c r="K61" s="30">
        <v>4</v>
      </c>
      <c r="L61" s="130"/>
      <c r="M61" s="137"/>
      <c r="N61" s="137"/>
      <c r="O61" s="130"/>
      <c r="P61" s="137"/>
      <c r="Q61" s="137"/>
      <c r="R61" s="130"/>
      <c r="S61" s="137"/>
      <c r="T61" s="138"/>
      <c r="U61" s="44"/>
      <c r="V61" s="34">
        <f t="shared" si="3"/>
        <v>451</v>
      </c>
      <c r="W61" s="136"/>
      <c r="X61" s="36">
        <f t="shared" si="4"/>
        <v>12</v>
      </c>
      <c r="Z61" s="134"/>
    </row>
    <row r="62" spans="1:26" s="37" customFormat="1" ht="11.25" customHeight="1" x14ac:dyDescent="0.15">
      <c r="A62" s="26">
        <v>17</v>
      </c>
      <c r="B62" s="27" t="s">
        <v>82</v>
      </c>
      <c r="C62" s="28"/>
      <c r="D62" s="29">
        <v>119</v>
      </c>
      <c r="E62" s="30">
        <v>4</v>
      </c>
      <c r="F62" s="28"/>
      <c r="G62" s="29">
        <v>100</v>
      </c>
      <c r="H62" s="30">
        <v>3</v>
      </c>
      <c r="I62" s="28"/>
      <c r="J62" s="29">
        <v>98</v>
      </c>
      <c r="K62" s="30">
        <v>3</v>
      </c>
      <c r="L62" s="130" t="s">
        <v>58</v>
      </c>
      <c r="M62" s="137" t="s">
        <v>83</v>
      </c>
      <c r="N62" s="137"/>
      <c r="O62" s="130"/>
      <c r="P62" s="143" t="s">
        <v>66</v>
      </c>
      <c r="Q62" s="137"/>
      <c r="R62" s="160" t="s">
        <v>67</v>
      </c>
      <c r="S62" s="144" t="s">
        <v>68</v>
      </c>
      <c r="T62" s="138"/>
      <c r="U62" s="44"/>
      <c r="V62" s="34">
        <f t="shared" si="3"/>
        <v>317</v>
      </c>
      <c r="W62" s="40"/>
      <c r="X62" s="36">
        <f t="shared" si="4"/>
        <v>10</v>
      </c>
      <c r="Z62" s="134"/>
    </row>
    <row r="63" spans="1:26" s="37" customFormat="1" ht="11.25" customHeight="1" x14ac:dyDescent="0.15">
      <c r="A63" s="26">
        <v>18</v>
      </c>
      <c r="B63" s="27" t="s">
        <v>48</v>
      </c>
      <c r="C63" s="28"/>
      <c r="D63" s="29">
        <v>86</v>
      </c>
      <c r="E63" s="30">
        <v>3</v>
      </c>
      <c r="F63" s="28"/>
      <c r="G63" s="29">
        <v>77</v>
      </c>
      <c r="H63" s="30">
        <v>2</v>
      </c>
      <c r="I63" s="28"/>
      <c r="J63" s="29">
        <v>75</v>
      </c>
      <c r="K63" s="30">
        <v>2</v>
      </c>
      <c r="L63" s="139" t="s">
        <v>64</v>
      </c>
      <c r="M63" s="156" t="s">
        <v>84</v>
      </c>
      <c r="N63" s="137"/>
      <c r="O63" s="130"/>
      <c r="P63" s="137"/>
      <c r="Q63" s="137"/>
      <c r="R63" s="130"/>
      <c r="S63" s="137"/>
      <c r="T63" s="138"/>
      <c r="U63" s="44"/>
      <c r="V63" s="34">
        <f t="shared" si="3"/>
        <v>238</v>
      </c>
      <c r="W63" s="136"/>
      <c r="X63" s="36">
        <f t="shared" si="4"/>
        <v>7</v>
      </c>
      <c r="Z63" s="134"/>
    </row>
    <row r="64" spans="1:26" s="37" customFormat="1" ht="11.25" customHeight="1" x14ac:dyDescent="0.15">
      <c r="A64" s="26">
        <v>19</v>
      </c>
      <c r="B64" s="27" t="s">
        <v>41</v>
      </c>
      <c r="C64" s="28">
        <v>3</v>
      </c>
      <c r="D64" s="29">
        <v>58</v>
      </c>
      <c r="E64" s="30">
        <v>2</v>
      </c>
      <c r="F64" s="28">
        <v>7</v>
      </c>
      <c r="G64" s="29">
        <v>53</v>
      </c>
      <c r="H64" s="30">
        <v>2</v>
      </c>
      <c r="I64" s="28">
        <v>3</v>
      </c>
      <c r="J64" s="29">
        <v>69</v>
      </c>
      <c r="K64" s="30">
        <v>2</v>
      </c>
      <c r="L64" s="130"/>
      <c r="M64" s="161"/>
      <c r="N64" s="144" t="s">
        <v>70</v>
      </c>
      <c r="O64" s="130"/>
      <c r="P64" s="162">
        <f>X45</f>
        <v>737</v>
      </c>
      <c r="Q64" s="211">
        <f>X70</f>
        <v>205</v>
      </c>
      <c r="R64" s="212"/>
      <c r="S64" s="162">
        <f>P64+Q64</f>
        <v>942</v>
      </c>
      <c r="T64" s="138"/>
      <c r="U64" s="22">
        <f>C64+F64+I64</f>
        <v>13</v>
      </c>
      <c r="V64" s="34">
        <f t="shared" si="3"/>
        <v>180</v>
      </c>
      <c r="W64" s="136">
        <v>2</v>
      </c>
      <c r="X64" s="36">
        <f t="shared" si="4"/>
        <v>6</v>
      </c>
      <c r="Z64" s="134"/>
    </row>
    <row r="65" spans="1:26" s="37" customFormat="1" ht="11.25" customHeight="1" x14ac:dyDescent="0.15">
      <c r="A65" s="26">
        <v>20</v>
      </c>
      <c r="B65" s="27" t="s">
        <v>85</v>
      </c>
      <c r="C65" s="39"/>
      <c r="D65" s="29">
        <v>70</v>
      </c>
      <c r="E65" s="30">
        <v>2</v>
      </c>
      <c r="F65" s="39"/>
      <c r="G65" s="29">
        <v>73</v>
      </c>
      <c r="H65" s="30">
        <v>2</v>
      </c>
      <c r="I65" s="39"/>
      <c r="J65" s="29">
        <v>86</v>
      </c>
      <c r="K65" s="30">
        <v>3</v>
      </c>
      <c r="L65" s="130"/>
      <c r="M65" s="148"/>
      <c r="N65" s="149" t="s">
        <v>86</v>
      </c>
      <c r="O65" s="159"/>
      <c r="P65" s="163">
        <f>W45</f>
        <v>30</v>
      </c>
      <c r="Q65" s="213">
        <f>W70</f>
        <v>15</v>
      </c>
      <c r="R65" s="214"/>
      <c r="S65" s="163">
        <f>P65+Q65</f>
        <v>45</v>
      </c>
      <c r="T65" s="138"/>
      <c r="U65" s="22"/>
      <c r="V65" s="34">
        <f t="shared" si="3"/>
        <v>229</v>
      </c>
      <c r="W65" s="40"/>
      <c r="X65" s="36">
        <f t="shared" si="4"/>
        <v>7</v>
      </c>
      <c r="Z65" s="134"/>
    </row>
    <row r="66" spans="1:26" s="37" customFormat="1" ht="11.25" customHeight="1" x14ac:dyDescent="0.15">
      <c r="A66" s="49">
        <v>21</v>
      </c>
      <c r="B66" s="50" t="s">
        <v>43</v>
      </c>
      <c r="C66" s="51"/>
      <c r="D66" s="52">
        <v>75</v>
      </c>
      <c r="E66" s="53">
        <v>2</v>
      </c>
      <c r="F66" s="51"/>
      <c r="G66" s="52">
        <v>78</v>
      </c>
      <c r="H66" s="53">
        <v>2</v>
      </c>
      <c r="I66" s="51"/>
      <c r="J66" s="52">
        <v>64</v>
      </c>
      <c r="K66" s="53">
        <v>2</v>
      </c>
      <c r="L66" s="130"/>
      <c r="M66" s="164"/>
      <c r="N66" s="143" t="s">
        <v>87</v>
      </c>
      <c r="O66" s="165"/>
      <c r="P66" s="162">
        <f>SUM(P64:P65)</f>
        <v>767</v>
      </c>
      <c r="Q66" s="211">
        <f>SUM(Q64:Q65)</f>
        <v>220</v>
      </c>
      <c r="R66" s="212"/>
      <c r="S66" s="162">
        <f>SUM(S64:S65)</f>
        <v>987</v>
      </c>
      <c r="T66" s="138"/>
      <c r="U66" s="166"/>
      <c r="V66" s="59">
        <f t="shared" si="3"/>
        <v>217</v>
      </c>
      <c r="W66" s="154"/>
      <c r="X66" s="59">
        <f t="shared" si="4"/>
        <v>6</v>
      </c>
      <c r="Z66" s="134"/>
    </row>
    <row r="67" spans="1:26" s="37" customFormat="1" ht="11.25" customHeight="1" x14ac:dyDescent="0.15">
      <c r="A67" s="14">
        <v>22</v>
      </c>
      <c r="B67" s="15" t="s">
        <v>88</v>
      </c>
      <c r="C67" s="16"/>
      <c r="D67" s="17">
        <v>123</v>
      </c>
      <c r="E67" s="18">
        <v>4</v>
      </c>
      <c r="F67" s="16"/>
      <c r="G67" s="17">
        <v>111</v>
      </c>
      <c r="H67" s="18">
        <v>3</v>
      </c>
      <c r="I67" s="16"/>
      <c r="J67" s="17">
        <v>114</v>
      </c>
      <c r="K67" s="18">
        <v>3</v>
      </c>
      <c r="L67" s="130"/>
      <c r="M67" s="137"/>
      <c r="N67" s="167"/>
      <c r="O67" s="130"/>
      <c r="P67" s="162"/>
      <c r="Q67" s="211"/>
      <c r="R67" s="212"/>
      <c r="S67" s="162"/>
      <c r="T67" s="138"/>
      <c r="U67" s="157"/>
      <c r="V67" s="25">
        <f t="shared" si="3"/>
        <v>348</v>
      </c>
      <c r="W67" s="132"/>
      <c r="X67" s="25">
        <f t="shared" si="4"/>
        <v>10</v>
      </c>
      <c r="Z67" s="134"/>
    </row>
    <row r="68" spans="1:26" s="37" customFormat="1" ht="11.25" customHeight="1" x14ac:dyDescent="0.15">
      <c r="A68" s="26">
        <v>23</v>
      </c>
      <c r="B68" s="27" t="s">
        <v>89</v>
      </c>
      <c r="C68" s="28">
        <v>8</v>
      </c>
      <c r="D68" s="29">
        <v>80</v>
      </c>
      <c r="E68" s="30">
        <v>3</v>
      </c>
      <c r="F68" s="28">
        <v>10</v>
      </c>
      <c r="G68" s="29">
        <v>86</v>
      </c>
      <c r="H68" s="30">
        <v>3</v>
      </c>
      <c r="I68" s="28">
        <v>3</v>
      </c>
      <c r="J68" s="29">
        <v>74</v>
      </c>
      <c r="K68" s="30">
        <v>2</v>
      </c>
      <c r="L68" s="139" t="s">
        <v>75</v>
      </c>
      <c r="M68" s="156" t="s">
        <v>90</v>
      </c>
      <c r="N68" s="137"/>
      <c r="O68" s="130"/>
      <c r="P68" s="168"/>
      <c r="Q68" s="168"/>
      <c r="R68" s="169"/>
      <c r="S68" s="168"/>
      <c r="T68" s="138"/>
      <c r="U68" s="22">
        <f>C68+F68+I68</f>
        <v>21</v>
      </c>
      <c r="V68" s="36">
        <f t="shared" si="3"/>
        <v>240</v>
      </c>
      <c r="W68" s="170">
        <v>3</v>
      </c>
      <c r="X68" s="36">
        <f t="shared" si="4"/>
        <v>8</v>
      </c>
      <c r="Z68" s="134"/>
    </row>
    <row r="69" spans="1:26" s="37" customFormat="1" ht="11.25" customHeight="1" x14ac:dyDescent="0.15">
      <c r="A69" s="49">
        <v>24</v>
      </c>
      <c r="B69" s="50" t="s">
        <v>54</v>
      </c>
      <c r="C69" s="51">
        <v>4</v>
      </c>
      <c r="D69" s="52">
        <v>53</v>
      </c>
      <c r="E69" s="53">
        <v>2</v>
      </c>
      <c r="F69" s="51">
        <v>2</v>
      </c>
      <c r="G69" s="52">
        <v>57</v>
      </c>
      <c r="H69" s="53">
        <v>2</v>
      </c>
      <c r="I69" s="51">
        <v>3</v>
      </c>
      <c r="J69" s="52">
        <v>53</v>
      </c>
      <c r="K69" s="53">
        <v>2</v>
      </c>
      <c r="L69" s="171"/>
      <c r="M69" s="137"/>
      <c r="N69" s="158" t="s">
        <v>91</v>
      </c>
      <c r="O69" s="130"/>
      <c r="P69" s="162">
        <f>P66</f>
        <v>767</v>
      </c>
      <c r="Q69" s="211">
        <f>Q66</f>
        <v>220</v>
      </c>
      <c r="R69" s="212"/>
      <c r="S69" s="162">
        <f>P69+Q69</f>
        <v>987</v>
      </c>
      <c r="T69" s="138"/>
      <c r="U69" s="153">
        <f>C69+F69+I69</f>
        <v>9</v>
      </c>
      <c r="V69" s="59">
        <f t="shared" si="3"/>
        <v>163</v>
      </c>
      <c r="W69" s="154">
        <v>2</v>
      </c>
      <c r="X69" s="59">
        <f t="shared" si="4"/>
        <v>6</v>
      </c>
      <c r="Z69" s="134"/>
    </row>
    <row r="70" spans="1:26" s="37" customFormat="1" ht="11.25" customHeight="1" x14ac:dyDescent="0.15">
      <c r="A70" s="215" t="s">
        <v>92</v>
      </c>
      <c r="B70" s="216"/>
      <c r="C70" s="116">
        <f t="shared" ref="C70:K70" si="5">SUM(C47:C69)</f>
        <v>29</v>
      </c>
      <c r="D70" s="117">
        <f t="shared" si="5"/>
        <v>2262</v>
      </c>
      <c r="E70" s="172">
        <f t="shared" si="5"/>
        <v>71</v>
      </c>
      <c r="F70" s="116">
        <f t="shared" si="5"/>
        <v>35</v>
      </c>
      <c r="G70" s="117">
        <f t="shared" si="5"/>
        <v>2259</v>
      </c>
      <c r="H70" s="172">
        <f t="shared" si="5"/>
        <v>67</v>
      </c>
      <c r="I70" s="116">
        <f t="shared" si="5"/>
        <v>31</v>
      </c>
      <c r="J70" s="117">
        <f t="shared" si="5"/>
        <v>2262</v>
      </c>
      <c r="K70" s="172">
        <f t="shared" si="5"/>
        <v>67</v>
      </c>
      <c r="L70" s="130"/>
      <c r="M70" s="148"/>
      <c r="N70" s="149" t="s">
        <v>80</v>
      </c>
      <c r="O70" s="159"/>
      <c r="P70" s="163">
        <f>W46</f>
        <v>25</v>
      </c>
      <c r="Q70" s="213">
        <f>W71</f>
        <v>11</v>
      </c>
      <c r="R70" s="214"/>
      <c r="S70" s="163">
        <f>P70+Q70</f>
        <v>36</v>
      </c>
      <c r="T70" s="138"/>
      <c r="U70" s="173">
        <f>SUM(U47:U69)</f>
        <v>95</v>
      </c>
      <c r="V70" s="174">
        <f>SUM(V47:V69)</f>
        <v>6783</v>
      </c>
      <c r="W70" s="175">
        <f>SUM(W47:W69)</f>
        <v>15</v>
      </c>
      <c r="X70" s="176">
        <f>SUM(X47:X69)</f>
        <v>205</v>
      </c>
      <c r="Z70" s="134"/>
    </row>
    <row r="71" spans="1:26" s="37" customFormat="1" ht="11.25" customHeight="1" x14ac:dyDescent="0.15">
      <c r="A71" s="199" t="s">
        <v>93</v>
      </c>
      <c r="B71" s="200"/>
      <c r="C71" s="124">
        <v>16</v>
      </c>
      <c r="D71" s="125"/>
      <c r="E71" s="126">
        <v>4</v>
      </c>
      <c r="F71" s="124">
        <v>15</v>
      </c>
      <c r="G71" s="125"/>
      <c r="H71" s="126">
        <v>4</v>
      </c>
      <c r="I71" s="124">
        <v>13</v>
      </c>
      <c r="J71" s="125"/>
      <c r="K71" s="126">
        <v>3</v>
      </c>
      <c r="L71" s="130"/>
      <c r="M71" s="137"/>
      <c r="N71" s="143" t="s">
        <v>81</v>
      </c>
      <c r="O71" s="130"/>
      <c r="P71" s="162">
        <f>SUM(P69:P70)</f>
        <v>792</v>
      </c>
      <c r="Q71" s="201">
        <f>SUM(Q69:Q70)</f>
        <v>231</v>
      </c>
      <c r="R71" s="202"/>
      <c r="S71" s="177">
        <f>P71+Q71</f>
        <v>1023</v>
      </c>
      <c r="T71" s="178"/>
      <c r="U71" s="179">
        <f>C71+F71+I71</f>
        <v>44</v>
      </c>
      <c r="V71" s="180"/>
      <c r="W71" s="181">
        <f>SUM(E71,H71,K71)</f>
        <v>11</v>
      </c>
      <c r="X71" s="182"/>
      <c r="Z71" s="134"/>
    </row>
    <row r="72" spans="1:26" ht="11.25" customHeight="1" x14ac:dyDescent="0.15">
      <c r="A72" s="3"/>
      <c r="B72" s="203" t="s">
        <v>94</v>
      </c>
      <c r="C72" s="183"/>
      <c r="D72" s="184"/>
      <c r="E72" s="184"/>
      <c r="F72" s="183"/>
      <c r="G72" s="184"/>
      <c r="H72" s="184"/>
      <c r="I72" s="183"/>
      <c r="J72" s="184"/>
      <c r="K72" s="184"/>
      <c r="L72" s="183"/>
      <c r="M72" s="184"/>
      <c r="N72" s="184"/>
      <c r="O72" s="183"/>
      <c r="P72" s="184"/>
      <c r="Q72" s="184"/>
      <c r="R72" s="183"/>
      <c r="S72" s="205" t="s">
        <v>95</v>
      </c>
      <c r="T72" s="206"/>
      <c r="U72" s="122">
        <f>U45+U70</f>
        <v>303</v>
      </c>
      <c r="V72" s="117">
        <f>V45+V70</f>
        <v>28624</v>
      </c>
      <c r="W72" s="116">
        <f>W45+W70</f>
        <v>45</v>
      </c>
      <c r="X72" s="117">
        <f>X45+X70</f>
        <v>942</v>
      </c>
    </row>
    <row r="73" spans="1:26" ht="11.25" customHeight="1" x14ac:dyDescent="0.15">
      <c r="A73" s="8"/>
      <c r="B73" s="204"/>
      <c r="C73" s="185"/>
      <c r="D73" s="186"/>
      <c r="E73" s="186"/>
      <c r="F73" s="185"/>
      <c r="G73" s="186"/>
      <c r="H73" s="186"/>
      <c r="I73" s="185"/>
      <c r="J73" s="186"/>
      <c r="K73" s="186"/>
      <c r="L73" s="185"/>
      <c r="M73" s="186"/>
      <c r="N73" s="186"/>
      <c r="O73" s="185"/>
      <c r="P73" s="186"/>
      <c r="Q73" s="186"/>
      <c r="R73" s="185"/>
      <c r="S73" s="207" t="s">
        <v>96</v>
      </c>
      <c r="T73" s="208"/>
      <c r="U73" s="122">
        <f>U46+U71</f>
        <v>158</v>
      </c>
      <c r="V73" s="117"/>
      <c r="W73" s="116">
        <f>W46+W71</f>
        <v>36</v>
      </c>
      <c r="X73" s="117"/>
    </row>
    <row r="74" spans="1:26" ht="8.25" customHeight="1" x14ac:dyDescent="0.15">
      <c r="A74" s="187"/>
      <c r="B74" s="188"/>
      <c r="C74" s="183"/>
      <c r="D74" s="184"/>
      <c r="E74" s="184"/>
      <c r="F74" s="183"/>
      <c r="G74" s="184"/>
      <c r="H74" s="184"/>
      <c r="I74" s="183"/>
      <c r="J74" s="184"/>
      <c r="K74" s="184"/>
      <c r="L74" s="183"/>
      <c r="M74" s="184"/>
      <c r="N74" s="184"/>
      <c r="O74" s="183"/>
      <c r="P74" s="184"/>
      <c r="Q74" s="184"/>
      <c r="R74" s="183"/>
      <c r="S74" s="189"/>
      <c r="T74" s="189"/>
      <c r="U74" s="190"/>
      <c r="V74" s="190"/>
      <c r="W74" s="191"/>
      <c r="X74" s="190"/>
    </row>
    <row r="75" spans="1:26" s="171" customFormat="1" ht="11.25" customHeight="1" x14ac:dyDescent="0.4">
      <c r="A75" s="192"/>
      <c r="B75" s="193"/>
      <c r="C75" s="194"/>
      <c r="D75" s="193"/>
      <c r="E75" s="193"/>
      <c r="F75" s="194"/>
      <c r="G75" s="193"/>
      <c r="H75" s="193"/>
      <c r="I75" s="194"/>
      <c r="J75" s="193"/>
      <c r="K75" s="193"/>
      <c r="L75" s="194"/>
      <c r="M75" s="193"/>
      <c r="N75" s="193"/>
      <c r="O75" s="194"/>
      <c r="P75" s="193"/>
      <c r="Q75" s="193"/>
      <c r="R75" s="194"/>
      <c r="S75" s="193"/>
      <c r="T75" s="193"/>
      <c r="U75" s="193"/>
      <c r="V75" s="193"/>
      <c r="W75" s="194"/>
      <c r="X75" s="193"/>
    </row>
    <row r="76" spans="1:26" s="171" customFormat="1" ht="11.25" customHeight="1" x14ac:dyDescent="0.15">
      <c r="A76" s="192"/>
      <c r="B76" s="195"/>
      <c r="C76" s="5"/>
      <c r="D76" s="37"/>
      <c r="E76" s="37"/>
      <c r="F76" s="5"/>
      <c r="G76" s="37"/>
      <c r="H76" s="37"/>
      <c r="I76" s="5"/>
      <c r="J76" s="37"/>
      <c r="K76" s="37"/>
      <c r="L76" s="5"/>
      <c r="M76" s="37"/>
      <c r="N76" s="37"/>
      <c r="O76" s="5"/>
      <c r="P76" s="37"/>
      <c r="Q76" s="37"/>
      <c r="R76" s="5"/>
      <c r="S76" s="37"/>
      <c r="T76" s="37"/>
      <c r="U76" s="37"/>
      <c r="V76" s="37"/>
      <c r="W76" s="5"/>
      <c r="X76" s="37"/>
    </row>
    <row r="77" spans="1:26" s="171" customFormat="1" ht="11.25" customHeight="1" x14ac:dyDescent="0.4">
      <c r="A77" s="209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</row>
    <row r="78" spans="1:26" s="171" customFormat="1" ht="11.25" customHeight="1" x14ac:dyDescent="0.4">
      <c r="A78" s="197"/>
      <c r="B78" s="198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</row>
  </sheetData>
  <mergeCells count="47">
    <mergeCell ref="A1:T1"/>
    <mergeCell ref="U1:X1"/>
    <mergeCell ref="C2:E2"/>
    <mergeCell ref="F2:H2"/>
    <mergeCell ref="I2:K2"/>
    <mergeCell ref="L2:N2"/>
    <mergeCell ref="O2:Q2"/>
    <mergeCell ref="R2:T2"/>
    <mergeCell ref="U2:X2"/>
    <mergeCell ref="Q53:R53"/>
    <mergeCell ref="L3:M3"/>
    <mergeCell ref="N3:N4"/>
    <mergeCell ref="O3:P3"/>
    <mergeCell ref="Q3:Q4"/>
    <mergeCell ref="R3:S3"/>
    <mergeCell ref="U3:V3"/>
    <mergeCell ref="W3:X3"/>
    <mergeCell ref="A45:B45"/>
    <mergeCell ref="A46:B46"/>
    <mergeCell ref="M47:T48"/>
    <mergeCell ref="T3:T4"/>
    <mergeCell ref="C3:D3"/>
    <mergeCell ref="E3:E4"/>
    <mergeCell ref="F3:G3"/>
    <mergeCell ref="H3:H4"/>
    <mergeCell ref="I3:J3"/>
    <mergeCell ref="K3:K4"/>
    <mergeCell ref="A70:B70"/>
    <mergeCell ref="Q70:R70"/>
    <mergeCell ref="Q54:R54"/>
    <mergeCell ref="Q55:R55"/>
    <mergeCell ref="Q56:R56"/>
    <mergeCell ref="Q58:R58"/>
    <mergeCell ref="Q59:R59"/>
    <mergeCell ref="Q60:R60"/>
    <mergeCell ref="Q64:R64"/>
    <mergeCell ref="Q65:R65"/>
    <mergeCell ref="Q66:R66"/>
    <mergeCell ref="Q67:R67"/>
    <mergeCell ref="Q69:R69"/>
    <mergeCell ref="A78:X78"/>
    <mergeCell ref="A71:B71"/>
    <mergeCell ref="Q71:R71"/>
    <mergeCell ref="B72:B73"/>
    <mergeCell ref="S72:T72"/>
    <mergeCell ref="S73:T73"/>
    <mergeCell ref="A77:X77"/>
  </mergeCells>
  <phoneticPr fontI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R4.9.1</vt:lpstr>
      <vt:lpstr>R4.9.1!Print_Area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2022-10-12T01:54:01Z</dcterms:created>
  <dcterms:modified xsi:type="dcterms:W3CDTF">2023-01-20T02:36:56Z</dcterms:modified>
</cp:coreProperties>
</file>