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5年度)\02 毎月のデータ\ホームページ用\"/>
    </mc:Choice>
  </mc:AlternateContent>
  <bookViews>
    <workbookView xWindow="0" yWindow="0" windowWidth="14160" windowHeight="4905"/>
  </bookViews>
  <sheets>
    <sheet name="R5.10.1 " sheetId="1" r:id="rId1"/>
  </sheets>
  <definedNames>
    <definedName name="_xlnm.Print_Area" localSheetId="0">'R5.10.1 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2" i="1" l="1"/>
  <c r="W71" i="1"/>
  <c r="Q70" i="1" s="1"/>
  <c r="U71" i="1"/>
  <c r="Q59" i="1" s="1"/>
  <c r="W70" i="1"/>
  <c r="K70" i="1"/>
  <c r="J70" i="1"/>
  <c r="I70" i="1"/>
  <c r="H70" i="1"/>
  <c r="G70" i="1"/>
  <c r="F70" i="1"/>
  <c r="E70" i="1"/>
  <c r="D70" i="1"/>
  <c r="C70" i="1"/>
  <c r="X69" i="1"/>
  <c r="V69" i="1"/>
  <c r="U69" i="1"/>
  <c r="X68" i="1"/>
  <c r="V68" i="1"/>
  <c r="U68" i="1"/>
  <c r="X67" i="1"/>
  <c r="V67" i="1"/>
  <c r="X66" i="1"/>
  <c r="V66" i="1"/>
  <c r="X65" i="1"/>
  <c r="V65" i="1"/>
  <c r="Q65" i="1"/>
  <c r="P65" i="1"/>
  <c r="S65" i="1" s="1"/>
  <c r="X64" i="1"/>
  <c r="V64" i="1"/>
  <c r="U64" i="1"/>
  <c r="X63" i="1"/>
  <c r="V63" i="1"/>
  <c r="X62" i="1"/>
  <c r="V62" i="1"/>
  <c r="X61" i="1"/>
  <c r="V61" i="1"/>
  <c r="X60" i="1"/>
  <c r="V60" i="1"/>
  <c r="X59" i="1"/>
  <c r="V59" i="1"/>
  <c r="U59" i="1"/>
  <c r="X58" i="1"/>
  <c r="V58" i="1"/>
  <c r="X57" i="1"/>
  <c r="V57" i="1"/>
  <c r="X56" i="1"/>
  <c r="V56" i="1"/>
  <c r="U56" i="1"/>
  <c r="X55" i="1"/>
  <c r="V55" i="1"/>
  <c r="X54" i="1"/>
  <c r="V54" i="1"/>
  <c r="X53" i="1"/>
  <c r="V53" i="1"/>
  <c r="X52" i="1"/>
  <c r="V52" i="1"/>
  <c r="X51" i="1"/>
  <c r="V51" i="1"/>
  <c r="X50" i="1"/>
  <c r="V50" i="1"/>
  <c r="X49" i="1"/>
  <c r="V49" i="1"/>
  <c r="U49" i="1"/>
  <c r="U70" i="1" s="1"/>
  <c r="Q54" i="1" s="1"/>
  <c r="X48" i="1"/>
  <c r="V48" i="1"/>
  <c r="X47" i="1"/>
  <c r="X70" i="1" s="1"/>
  <c r="Q64" i="1" s="1"/>
  <c r="Q66" i="1" s="1"/>
  <c r="Q69" i="1" s="1"/>
  <c r="Q71" i="1" s="1"/>
  <c r="V47" i="1"/>
  <c r="V70" i="1" s="1"/>
  <c r="Q53" i="1" s="1"/>
  <c r="Q55" i="1" s="1"/>
  <c r="Q58" i="1" s="1"/>
  <c r="Q60" i="1" s="1"/>
  <c r="W46" i="1"/>
  <c r="W73" i="1" s="1"/>
  <c r="U46" i="1"/>
  <c r="U73" i="1" s="1"/>
  <c r="W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X44" i="1"/>
  <c r="V44" i="1"/>
  <c r="U44" i="1"/>
  <c r="X43" i="1"/>
  <c r="V43" i="1"/>
  <c r="U43" i="1"/>
  <c r="X42" i="1"/>
  <c r="V42" i="1"/>
  <c r="X41" i="1"/>
  <c r="V41" i="1"/>
  <c r="U41" i="1"/>
  <c r="X40" i="1"/>
  <c r="V40" i="1"/>
  <c r="X39" i="1"/>
  <c r="V39" i="1"/>
  <c r="X38" i="1"/>
  <c r="V38" i="1"/>
  <c r="X37" i="1"/>
  <c r="V37" i="1"/>
  <c r="X36" i="1"/>
  <c r="V36" i="1"/>
  <c r="X35" i="1"/>
  <c r="V35" i="1"/>
  <c r="U35" i="1"/>
  <c r="X34" i="1"/>
  <c r="V34" i="1"/>
  <c r="X33" i="1"/>
  <c r="V33" i="1"/>
  <c r="X32" i="1"/>
  <c r="V32" i="1"/>
  <c r="X31" i="1"/>
  <c r="V31" i="1"/>
  <c r="X30" i="1"/>
  <c r="V30" i="1"/>
  <c r="X29" i="1"/>
  <c r="V29" i="1"/>
  <c r="X28" i="1"/>
  <c r="V28" i="1"/>
  <c r="X27" i="1"/>
  <c r="V27" i="1"/>
  <c r="X26" i="1"/>
  <c r="V26" i="1"/>
  <c r="X25" i="1"/>
  <c r="V25" i="1"/>
  <c r="U25" i="1"/>
  <c r="X24" i="1"/>
  <c r="V24" i="1"/>
  <c r="X23" i="1"/>
  <c r="V23" i="1"/>
  <c r="X22" i="1"/>
  <c r="V22" i="1"/>
  <c r="X21" i="1"/>
  <c r="V21" i="1"/>
  <c r="X20" i="1"/>
  <c r="V20" i="1"/>
  <c r="U20" i="1"/>
  <c r="X19" i="1"/>
  <c r="V19" i="1"/>
  <c r="X18" i="1"/>
  <c r="V18" i="1"/>
  <c r="X17" i="1"/>
  <c r="V17" i="1"/>
  <c r="U17" i="1"/>
  <c r="X16" i="1"/>
  <c r="V16" i="1"/>
  <c r="U16" i="1"/>
  <c r="X15" i="1"/>
  <c r="V15" i="1"/>
  <c r="X14" i="1"/>
  <c r="V14" i="1"/>
  <c r="U14" i="1"/>
  <c r="X13" i="1"/>
  <c r="V13" i="1"/>
  <c r="X12" i="1"/>
  <c r="V12" i="1"/>
  <c r="X11" i="1"/>
  <c r="V11" i="1"/>
  <c r="X10" i="1"/>
  <c r="V10" i="1"/>
  <c r="X9" i="1"/>
  <c r="V9" i="1"/>
  <c r="X8" i="1"/>
  <c r="V8" i="1"/>
  <c r="X7" i="1"/>
  <c r="V7" i="1"/>
  <c r="U7" i="1"/>
  <c r="U45" i="1" s="1"/>
  <c r="X6" i="1"/>
  <c r="X45" i="1" s="1"/>
  <c r="V6" i="1"/>
  <c r="X5" i="1"/>
  <c r="V5" i="1"/>
  <c r="V45" i="1" s="1"/>
  <c r="V72" i="1" l="1"/>
  <c r="P53" i="1"/>
  <c r="P64" i="1"/>
  <c r="X72" i="1"/>
  <c r="U72" i="1"/>
  <c r="P54" i="1"/>
  <c r="S54" i="1" s="1"/>
  <c r="P59" i="1"/>
  <c r="S59" i="1" s="1"/>
  <c r="P70" i="1"/>
  <c r="S70" i="1" s="1"/>
  <c r="S64" i="1" l="1"/>
  <c r="S66" i="1" s="1"/>
  <c r="P66" i="1"/>
  <c r="P69" i="1" s="1"/>
  <c r="P55" i="1"/>
  <c r="S53" i="1"/>
  <c r="P58" i="1" l="1"/>
  <c r="S55" i="1"/>
  <c r="P71" i="1"/>
  <c r="S71" i="1" s="1"/>
  <c r="S69" i="1"/>
  <c r="P60" i="1" l="1"/>
  <c r="S60" i="1" s="1"/>
  <c r="S58" i="1"/>
</calcChain>
</file>

<file path=xl/sharedStrings.xml><?xml version="1.0" encoding="utf-8"?>
<sst xmlns="http://schemas.openxmlformats.org/spreadsheetml/2006/main" count="143" uniqueCount="98">
  <si>
    <t>令和5年度  児童・生徒数、学級数一覧（10月1日現在）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</si>
  <si>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　　　</t>
  </si>
  <si>
    <t>１年</t>
    <rPh sb="1" eb="2">
      <t>ネン</t>
    </rPh>
    <phoneticPr fontId="6"/>
  </si>
  <si>
    <t>２年</t>
    <rPh sb="1" eb="2">
      <t>ネン</t>
    </rPh>
    <phoneticPr fontId="6"/>
  </si>
  <si>
    <t>３年</t>
    <rPh sb="1" eb="2">
      <t>ネン</t>
    </rPh>
    <phoneticPr fontId="6"/>
  </si>
  <si>
    <t>４年</t>
    <rPh sb="1" eb="2">
      <t>ネン</t>
    </rPh>
    <phoneticPr fontId="6"/>
  </si>
  <si>
    <t>５年</t>
    <rPh sb="1" eb="2">
      <t>ネン</t>
    </rPh>
    <phoneticPr fontId="6"/>
  </si>
  <si>
    <t>６年</t>
    <rPh sb="1" eb="2">
      <t>ネン</t>
    </rPh>
    <phoneticPr fontId="6"/>
  </si>
  <si>
    <t>計</t>
  </si>
  <si>
    <t>学校名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</si>
  <si>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</si>
  <si>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</si>
  <si>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学級数</t>
  </si>
  <si>
    <t>特</t>
    <rPh sb="0" eb="1">
      <t>トク</t>
    </rPh>
    <phoneticPr fontId="6"/>
  </si>
  <si>
    <t>通常</t>
    <rPh sb="0" eb="2">
      <t>ツウジョウ</t>
    </rPh>
    <phoneticPr fontId="6"/>
  </si>
  <si>
    <t>杉並第一</t>
  </si>
  <si>
    <t>杉並第二</t>
  </si>
  <si>
    <t>杉並第三</t>
  </si>
  <si>
    <t>杉並第六</t>
  </si>
  <si>
    <t>杉並第七</t>
  </si>
  <si>
    <t>杉並第九</t>
  </si>
  <si>
    <t>杉並第十</t>
  </si>
  <si>
    <t>西田</t>
  </si>
  <si>
    <t>東田</t>
  </si>
  <si>
    <t>馬橋</t>
  </si>
  <si>
    <t>桃井第一</t>
  </si>
  <si>
    <t>桃井第二</t>
  </si>
  <si>
    <t>桃井第三</t>
  </si>
  <si>
    <t>桃井第四</t>
  </si>
  <si>
    <t>桃井第五</t>
  </si>
  <si>
    <t>四宮</t>
  </si>
  <si>
    <t>荻窪</t>
  </si>
  <si>
    <t>井荻</t>
  </si>
  <si>
    <t>沓掛</t>
  </si>
  <si>
    <t>高井戸</t>
  </si>
  <si>
    <t>高井戸第二</t>
  </si>
  <si>
    <t>高井戸第三</t>
  </si>
  <si>
    <t>高井戸第四</t>
  </si>
  <si>
    <t>松庵</t>
  </si>
  <si>
    <t>浜田山</t>
  </si>
  <si>
    <t>富士見丘</t>
  </si>
  <si>
    <t>大宮</t>
  </si>
  <si>
    <t>堀之内</t>
  </si>
  <si>
    <t>和田</t>
  </si>
  <si>
    <t>方南</t>
  </si>
  <si>
    <t>済美</t>
  </si>
  <si>
    <t>八成</t>
  </si>
  <si>
    <t>三谷</t>
  </si>
  <si>
    <t>松ノ木</t>
  </si>
  <si>
    <t>高井戸東</t>
  </si>
  <si>
    <t>久我山</t>
  </si>
  <si>
    <t>天沼</t>
  </si>
  <si>
    <t>永福</t>
  </si>
  <si>
    <t>新泉和泉</t>
  </si>
  <si>
    <t>高円寺</t>
  </si>
  <si>
    <t>小学校計</t>
  </si>
  <si>
    <t>済美養護小学部</t>
  </si>
  <si>
    <t>高南</t>
    <phoneticPr fontId="1"/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</si>
  <si>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</si>
  <si>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</si>
  <si>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杉森</t>
  </si>
  <si>
    <t>阿佐ケ谷</t>
  </si>
  <si>
    <t>在籍児童・生徒数について</t>
  </si>
  <si>
    <t>松溪</t>
  </si>
  <si>
    <t>(1)</t>
  </si>
  <si>
    <t>区立小・中学校在籍児童・生徒数</t>
  </si>
  <si>
    <t>小学校</t>
  </si>
  <si>
    <t>中学校</t>
  </si>
  <si>
    <t>合計</t>
  </si>
  <si>
    <t>東原</t>
  </si>
  <si>
    <t>通常学級</t>
    <rPh sb="0" eb="2">
      <t>ツウジョウ</t>
    </rPh>
    <phoneticPr fontId="6"/>
  </si>
  <si>
    <t>中瀬</t>
    <rPh sb="0" eb="1">
      <t>ナカ</t>
    </rPh>
    <phoneticPr fontId="1"/>
  </si>
  <si>
    <t>特支学級</t>
    <rPh sb="0" eb="1">
      <t>トク</t>
    </rPh>
    <rPh sb="1" eb="2">
      <t>ササ</t>
    </rPh>
    <rPh sb="2" eb="4">
      <t>ガッキュウ</t>
    </rPh>
    <phoneticPr fontId="6"/>
  </si>
  <si>
    <t>　計（A)</t>
  </si>
  <si>
    <t>井草</t>
  </si>
  <si>
    <t>(2)</t>
  </si>
  <si>
    <t>全区立在籍児童・生徒数</t>
  </si>
  <si>
    <t>神明</t>
  </si>
  <si>
    <t xml:space="preserve"> </t>
    <phoneticPr fontId="1"/>
  </si>
  <si>
    <t>（A)</t>
  </si>
  <si>
    <t>宮前</t>
  </si>
  <si>
    <t>済美養護学校</t>
  </si>
  <si>
    <t>　計</t>
  </si>
  <si>
    <t>向陽</t>
  </si>
  <si>
    <t>学級数について</t>
  </si>
  <si>
    <t>区立小・中学校学級数</t>
    <phoneticPr fontId="6"/>
  </si>
  <si>
    <t>泉南</t>
  </si>
  <si>
    <t>特支学級(固定)</t>
    <rPh sb="0" eb="1">
      <t>トク</t>
    </rPh>
    <rPh sb="1" eb="2">
      <t>ササ</t>
    </rPh>
    <rPh sb="2" eb="4">
      <t>ガッキュウ</t>
    </rPh>
    <phoneticPr fontId="6"/>
  </si>
  <si>
    <t>　計（B)</t>
  </si>
  <si>
    <t>西宮</t>
  </si>
  <si>
    <t>和泉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</si>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</sst>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rgb="FF0070C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0000CC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7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5" fillId="2" borderId="3" xfId="0" applyFont="1" applyFill="1" applyBorder="1" applyAlignment="1" applyProtection="1">
      <alignment horizontal="left"/>
    </xf>
    <xf numFmtId="0" fontId="5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5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5" fillId="2" borderId="14" xfId="0" applyFont="1" applyFill="1" applyBorder="1" applyAlignment="1"/>
    <xf numFmtId="0" fontId="5" fillId="0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0" borderId="18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center"/>
    </xf>
    <xf numFmtId="0" fontId="7" fillId="2" borderId="19" xfId="0" applyFont="1" applyFill="1" applyBorder="1" applyAlignment="1">
      <alignment horizontal="right"/>
    </xf>
    <xf numFmtId="0" fontId="8" fillId="2" borderId="20" xfId="0" applyFont="1" applyFill="1" applyBorder="1" applyAlignment="1" applyProtection="1">
      <alignment horizontal="center" shrinkToFit="1"/>
    </xf>
    <xf numFmtId="0" fontId="8" fillId="2" borderId="9" xfId="0" applyFont="1" applyFill="1" applyBorder="1" applyAlignment="1">
      <alignment horizontal="right"/>
    </xf>
    <xf numFmtId="0" fontId="8" fillId="2" borderId="21" xfId="0" applyFont="1" applyFill="1" applyBorder="1" applyAlignment="1" applyProtection="1">
      <alignment horizontal="right"/>
    </xf>
    <xf numFmtId="0" fontId="9" fillId="2" borderId="22" xfId="0" applyFont="1" applyFill="1" applyBorder="1" applyAlignment="1" applyProtection="1">
      <alignment horizontal="right"/>
    </xf>
    <xf numFmtId="0" fontId="8" fillId="2" borderId="19" xfId="0" applyFont="1" applyFill="1" applyBorder="1" applyAlignment="1">
      <alignment horizontal="right"/>
    </xf>
    <xf numFmtId="0" fontId="8" fillId="2" borderId="12" xfId="0" applyFont="1" applyFill="1" applyBorder="1" applyAlignment="1" applyProtection="1">
      <alignment horizontal="right"/>
    </xf>
    <xf numFmtId="0" fontId="8" fillId="2" borderId="12" xfId="0" applyFont="1" applyFill="1" applyBorder="1" applyAlignment="1">
      <alignment horizontal="right"/>
    </xf>
    <xf numFmtId="0" fontId="8" fillId="2" borderId="23" xfId="0" applyFont="1" applyFill="1" applyBorder="1" applyAlignment="1" applyProtection="1">
      <alignment horizontal="right"/>
    </xf>
    <xf numFmtId="0" fontId="9" fillId="2" borderId="21" xfId="0" applyFont="1" applyFill="1" applyBorder="1" applyAlignment="1" applyProtection="1">
      <alignment horizontal="right"/>
    </xf>
    <xf numFmtId="0" fontId="9" fillId="2" borderId="20" xfId="0" applyFont="1" applyFill="1" applyBorder="1" applyAlignment="1" applyProtection="1">
      <alignment horizontal="right"/>
    </xf>
    <xf numFmtId="0" fontId="8" fillId="2" borderId="0" xfId="0" applyFont="1" applyFill="1" applyAlignment="1"/>
    <xf numFmtId="0" fontId="7" fillId="2" borderId="23" xfId="0" applyFont="1" applyFill="1" applyBorder="1" applyAlignment="1">
      <alignment horizontal="right"/>
    </xf>
    <xf numFmtId="0" fontId="8" fillId="2" borderId="24" xfId="0" applyFont="1" applyFill="1" applyBorder="1" applyAlignment="1" applyProtection="1">
      <alignment horizontal="center" shrinkToFit="1"/>
    </xf>
    <xf numFmtId="0" fontId="8" fillId="2" borderId="25" xfId="0" applyFont="1" applyFill="1" applyBorder="1" applyAlignment="1">
      <alignment horizontal="right"/>
    </xf>
    <xf numFmtId="0" fontId="8" fillId="2" borderId="26" xfId="0" applyFont="1" applyFill="1" applyBorder="1" applyAlignment="1" applyProtection="1">
      <alignment horizontal="right"/>
    </xf>
    <xf numFmtId="0" fontId="9" fillId="2" borderId="27" xfId="0" applyFont="1" applyFill="1" applyBorder="1" applyAlignment="1" applyProtection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8" xfId="0" applyFont="1" applyFill="1" applyBorder="1" applyAlignment="1" applyProtection="1">
      <alignment horizontal="right"/>
    </xf>
    <xf numFmtId="0" fontId="8" fillId="2" borderId="28" xfId="0" applyFont="1" applyFill="1" applyBorder="1" applyAlignment="1">
      <alignment horizontal="right"/>
    </xf>
    <xf numFmtId="0" fontId="9" fillId="2" borderId="26" xfId="0" applyFont="1" applyFill="1" applyBorder="1" applyAlignment="1" applyProtection="1">
      <alignment horizontal="right"/>
    </xf>
    <xf numFmtId="0" fontId="9" fillId="2" borderId="24" xfId="0" applyFont="1" applyFill="1" applyBorder="1" applyAlignment="1" applyProtection="1">
      <alignment horizontal="right"/>
    </xf>
    <xf numFmtId="0" fontId="8" fillId="2" borderId="25" xfId="0" applyFont="1" applyFill="1" applyBorder="1" applyAlignment="1" applyProtection="1">
      <alignment horizontal="right"/>
    </xf>
    <xf numFmtId="0" fontId="9" fillId="2" borderId="23" xfId="0" applyFont="1" applyFill="1" applyBorder="1" applyAlignment="1" applyProtection="1">
      <alignment horizontal="right"/>
    </xf>
    <xf numFmtId="0" fontId="8" fillId="2" borderId="25" xfId="0" applyFont="1" applyFill="1" applyBorder="1" applyAlignment="1" applyProtection="1">
      <alignment horizontal="right"/>
      <protection locked="0"/>
    </xf>
    <xf numFmtId="0" fontId="8" fillId="2" borderId="23" xfId="0" applyFont="1" applyFill="1" applyBorder="1" applyAlignment="1" applyProtection="1">
      <alignment horizontal="right"/>
      <protection locked="0"/>
    </xf>
    <xf numFmtId="0" fontId="8" fillId="2" borderId="28" xfId="0" applyFont="1" applyFill="1" applyBorder="1" applyAlignment="1" applyProtection="1">
      <alignment horizontal="right"/>
      <protection locked="0"/>
    </xf>
    <xf numFmtId="0" fontId="2" fillId="2" borderId="23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center" shrinkToFit="1"/>
    </xf>
    <xf numFmtId="0" fontId="5" fillId="2" borderId="25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10" fillId="2" borderId="27" xfId="0" applyFont="1" applyFill="1" applyBorder="1" applyAlignment="1" applyProtection="1">
      <alignment horizontal="right"/>
    </xf>
    <xf numFmtId="0" fontId="5" fillId="2" borderId="23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5" fillId="2" borderId="28" xfId="0" applyFont="1" applyFill="1" applyBorder="1" applyAlignment="1">
      <alignment horizontal="right"/>
    </xf>
    <xf numFmtId="0" fontId="10" fillId="2" borderId="23" xfId="0" applyFont="1" applyFill="1" applyBorder="1" applyAlignment="1" applyProtection="1">
      <alignment horizontal="right"/>
    </xf>
    <xf numFmtId="0" fontId="10" fillId="2" borderId="25" xfId="0" applyFont="1" applyFill="1" applyBorder="1" applyAlignment="1">
      <alignment horizontal="right"/>
    </xf>
    <xf numFmtId="0" fontId="10" fillId="2" borderId="24" xfId="0" applyFont="1" applyFill="1" applyBorder="1" applyAlignment="1" applyProtection="1">
      <alignment horizontal="right"/>
    </xf>
    <xf numFmtId="0" fontId="5" fillId="2" borderId="0" xfId="0" applyFont="1" applyFill="1" applyAlignment="1"/>
    <xf numFmtId="0" fontId="10" fillId="2" borderId="26" xfId="0" applyFont="1" applyFill="1" applyBorder="1" applyAlignment="1" applyProtection="1">
      <alignment horizontal="right"/>
    </xf>
    <xf numFmtId="0" fontId="2" fillId="2" borderId="15" xfId="0" applyFont="1" applyFill="1" applyBorder="1" applyAlignment="1">
      <alignment horizontal="right"/>
    </xf>
    <xf numFmtId="0" fontId="5" fillId="2" borderId="16" xfId="0" applyFont="1" applyFill="1" applyBorder="1" applyAlignment="1" applyProtection="1">
      <alignment horizontal="center" shrinkToFit="1"/>
    </xf>
    <xf numFmtId="0" fontId="5" fillId="2" borderId="29" xfId="0" applyFont="1" applyFill="1" applyBorder="1" applyAlignment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10" fillId="2" borderId="31" xfId="0" applyFont="1" applyFill="1" applyBorder="1" applyAlignment="1" applyProtection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2" borderId="32" xfId="0" applyFont="1" applyFill="1" applyBorder="1" applyAlignment="1">
      <alignment horizontal="right"/>
    </xf>
    <xf numFmtId="0" fontId="10" fillId="2" borderId="30" xfId="0" applyFont="1" applyFill="1" applyBorder="1" applyAlignment="1" applyProtection="1">
      <alignment horizontal="right"/>
    </xf>
    <xf numFmtId="0" fontId="10" fillId="2" borderId="29" xfId="0" applyFont="1" applyFill="1" applyBorder="1" applyAlignment="1" applyProtection="1">
      <alignment horizontal="right"/>
    </xf>
    <xf numFmtId="0" fontId="10" fillId="2" borderId="16" xfId="0" applyFont="1" applyFill="1" applyBorder="1" applyAlignment="1" applyProtection="1">
      <alignment horizontal="right"/>
    </xf>
    <xf numFmtId="0" fontId="2" fillId="2" borderId="19" xfId="0" applyFont="1" applyFill="1" applyBorder="1" applyAlignment="1">
      <alignment horizontal="right"/>
    </xf>
    <xf numFmtId="0" fontId="5" fillId="2" borderId="20" xfId="0" applyFont="1" applyFill="1" applyBorder="1" applyAlignment="1" applyProtection="1">
      <alignment horizontal="center" shrinkToFit="1"/>
    </xf>
    <xf numFmtId="0" fontId="5" fillId="2" borderId="9" xfId="0" applyFont="1" applyFill="1" applyBorder="1" applyAlignment="1">
      <alignment horizontal="right"/>
    </xf>
    <xf numFmtId="0" fontId="5" fillId="2" borderId="21" xfId="0" applyFont="1" applyFill="1" applyBorder="1" applyAlignment="1" applyProtection="1">
      <alignment horizontal="right"/>
    </xf>
    <xf numFmtId="0" fontId="10" fillId="2" borderId="22" xfId="0" applyFont="1" applyFill="1" applyBorder="1" applyAlignment="1" applyProtection="1">
      <alignment horizontal="right"/>
    </xf>
    <xf numFmtId="0" fontId="5" fillId="2" borderId="19" xfId="0" applyFont="1" applyFill="1" applyBorder="1" applyAlignment="1">
      <alignment horizontal="right"/>
    </xf>
    <xf numFmtId="0" fontId="5" fillId="2" borderId="12" xfId="0" applyFont="1" applyFill="1" applyBorder="1" applyAlignment="1" applyProtection="1">
      <alignment horizontal="right"/>
    </xf>
    <xf numFmtId="0" fontId="5" fillId="2" borderId="12" xfId="0" applyFont="1" applyFill="1" applyBorder="1" applyAlignment="1">
      <alignment horizontal="right"/>
    </xf>
    <xf numFmtId="0" fontId="10" fillId="2" borderId="19" xfId="0" applyFont="1" applyFill="1" applyBorder="1" applyAlignment="1" applyProtection="1">
      <alignment horizontal="right"/>
    </xf>
    <xf numFmtId="0" fontId="10" fillId="2" borderId="21" xfId="0" applyFont="1" applyFill="1" applyBorder="1" applyAlignment="1" applyProtection="1">
      <alignment horizontal="right"/>
    </xf>
    <xf numFmtId="0" fontId="10" fillId="2" borderId="9" xfId="0" applyFont="1" applyFill="1" applyBorder="1" applyAlignment="1">
      <alignment horizontal="right"/>
    </xf>
    <xf numFmtId="0" fontId="10" fillId="2" borderId="20" xfId="0" applyFont="1" applyFill="1" applyBorder="1" applyAlignment="1" applyProtection="1">
      <alignment horizontal="right"/>
    </xf>
    <xf numFmtId="0" fontId="5" fillId="2" borderId="25" xfId="0" applyFont="1" applyFill="1" applyBorder="1" applyAlignment="1" applyProtection="1">
      <alignment horizontal="right"/>
    </xf>
    <xf numFmtId="0" fontId="5" fillId="2" borderId="23" xfId="0" applyFont="1" applyFill="1" applyBorder="1" applyAlignment="1" applyProtection="1">
      <alignment horizontal="right"/>
    </xf>
    <xf numFmtId="0" fontId="11" fillId="2" borderId="25" xfId="0" applyFont="1" applyFill="1" applyBorder="1" applyAlignment="1" applyProtection="1">
      <alignment horizontal="right"/>
    </xf>
    <xf numFmtId="0" fontId="10" fillId="2" borderId="25" xfId="0" applyFont="1" applyFill="1" applyBorder="1" applyAlignment="1" applyProtection="1">
      <alignment horizontal="right"/>
    </xf>
    <xf numFmtId="0" fontId="5" fillId="2" borderId="33" xfId="0" applyFont="1" applyFill="1" applyBorder="1" applyAlignment="1" applyProtection="1">
      <alignment horizontal="right"/>
    </xf>
    <xf numFmtId="0" fontId="11" fillId="2" borderId="25" xfId="0" applyFont="1" applyFill="1" applyBorder="1" applyAlignment="1">
      <alignment horizontal="right"/>
    </xf>
    <xf numFmtId="0" fontId="10" fillId="2" borderId="15" xfId="0" applyFont="1" applyFill="1" applyBorder="1" applyAlignment="1" applyProtection="1">
      <alignment horizontal="right"/>
    </xf>
    <xf numFmtId="0" fontId="10" fillId="2" borderId="29" xfId="0" applyFont="1" applyFill="1" applyBorder="1" applyAlignment="1">
      <alignment horizontal="right"/>
    </xf>
    <xf numFmtId="0" fontId="10" fillId="2" borderId="34" xfId="0" applyFont="1" applyFill="1" applyBorder="1" applyAlignment="1" applyProtection="1">
      <alignment horizontal="right"/>
    </xf>
    <xf numFmtId="0" fontId="5" fillId="2" borderId="35" xfId="0" applyFont="1" applyFill="1" applyBorder="1" applyAlignment="1" applyProtection="1">
      <alignment horizontal="right"/>
    </xf>
    <xf numFmtId="0" fontId="5" fillId="2" borderId="24" xfId="0" applyFont="1" applyFill="1" applyBorder="1" applyAlignment="1" applyProtection="1">
      <alignment horizontal="right"/>
    </xf>
    <xf numFmtId="0" fontId="10" fillId="2" borderId="36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2" fillId="2" borderId="34" xfId="0" applyFont="1" applyFill="1" applyBorder="1" applyAlignment="1">
      <alignment horizontal="right"/>
    </xf>
    <xf numFmtId="0" fontId="5" fillId="2" borderId="38" xfId="0" applyFont="1" applyFill="1" applyBorder="1" applyAlignment="1" applyProtection="1">
      <alignment horizontal="center" shrinkToFit="1"/>
    </xf>
    <xf numFmtId="0" fontId="5" fillId="2" borderId="39" xfId="0" applyFont="1" applyFill="1" applyBorder="1" applyAlignment="1" applyProtection="1">
      <alignment horizontal="right"/>
    </xf>
    <xf numFmtId="0" fontId="10" fillId="2" borderId="40" xfId="0" applyFont="1" applyFill="1" applyBorder="1" applyAlignment="1" applyProtection="1">
      <alignment horizontal="right"/>
    </xf>
    <xf numFmtId="0" fontId="5" fillId="2" borderId="34" xfId="0" applyFont="1" applyFill="1" applyBorder="1" applyAlignment="1" applyProtection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10" fillId="2" borderId="37" xfId="0" applyFont="1" applyFill="1" applyBorder="1" applyAlignment="1" applyProtection="1">
      <alignment horizontal="right"/>
    </xf>
    <xf numFmtId="0" fontId="10" fillId="2" borderId="39" xfId="0" applyFont="1" applyFill="1" applyBorder="1" applyAlignment="1" applyProtection="1">
      <alignment horizontal="right"/>
    </xf>
    <xf numFmtId="0" fontId="10" fillId="2" borderId="38" xfId="0" applyFont="1" applyFill="1" applyBorder="1" applyAlignment="1" applyProtection="1">
      <alignment horizontal="right"/>
    </xf>
    <xf numFmtId="0" fontId="5" fillId="2" borderId="39" xfId="0" applyFont="1" applyFill="1" applyBorder="1" applyAlignment="1">
      <alignment horizontal="right"/>
    </xf>
    <xf numFmtId="0" fontId="5" fillId="2" borderId="34" xfId="0" applyFont="1" applyFill="1" applyBorder="1" applyAlignment="1">
      <alignment horizontal="right"/>
    </xf>
    <xf numFmtId="0" fontId="11" fillId="2" borderId="39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right"/>
    </xf>
    <xf numFmtId="0" fontId="10" fillId="0" borderId="42" xfId="0" applyFont="1" applyFill="1" applyBorder="1" applyAlignment="1" applyProtection="1">
      <alignment horizontal="right"/>
    </xf>
    <xf numFmtId="0" fontId="10" fillId="2" borderId="43" xfId="0" applyFont="1" applyFill="1" applyBorder="1" applyAlignment="1" applyProtection="1">
      <alignment horizontal="right"/>
    </xf>
    <xf numFmtId="0" fontId="12" fillId="2" borderId="44" xfId="0" applyFont="1" applyFill="1" applyBorder="1" applyAlignment="1" applyProtection="1">
      <alignment horizontal="right"/>
    </xf>
    <xf numFmtId="0" fontId="12" fillId="2" borderId="43" xfId="0" applyFont="1" applyFill="1" applyBorder="1" applyAlignment="1" applyProtection="1">
      <alignment horizontal="right"/>
    </xf>
    <xf numFmtId="0" fontId="10" fillId="0" borderId="45" xfId="0" applyFont="1" applyFill="1" applyBorder="1" applyAlignment="1" applyProtection="1">
      <alignment horizontal="right"/>
    </xf>
    <xf numFmtId="0" fontId="12" fillId="2" borderId="4" xfId="0" applyFont="1" applyFill="1" applyBorder="1" applyAlignment="1" applyProtection="1">
      <alignment horizontal="right"/>
    </xf>
    <xf numFmtId="0" fontId="10" fillId="2" borderId="42" xfId="0" applyFont="1" applyFill="1" applyBorder="1" applyAlignment="1" applyProtection="1">
      <alignment horizontal="right"/>
    </xf>
    <xf numFmtId="0" fontId="10" fillId="2" borderId="46" xfId="0" applyFont="1" applyFill="1" applyBorder="1" applyAlignment="1" applyProtection="1">
      <alignment horizontal="right"/>
    </xf>
    <xf numFmtId="0" fontId="5" fillId="2" borderId="42" xfId="0" applyFont="1" applyFill="1" applyBorder="1" applyAlignment="1" applyProtection="1">
      <alignment horizontal="right"/>
    </xf>
    <xf numFmtId="0" fontId="5" fillId="2" borderId="43" xfId="0" applyFont="1" applyFill="1" applyBorder="1" applyAlignment="1" applyProtection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5" fillId="2" borderId="45" xfId="0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right"/>
    </xf>
    <xf numFmtId="0" fontId="5" fillId="2" borderId="42" xfId="0" applyFont="1" applyFill="1" applyBorder="1" applyAlignment="1">
      <alignment horizontal="right"/>
    </xf>
    <xf numFmtId="0" fontId="2" fillId="0" borderId="19" xfId="0" applyFont="1" applyFill="1" applyBorder="1" applyAlignment="1">
      <alignment horizontal="right"/>
    </xf>
    <xf numFmtId="0" fontId="5" fillId="0" borderId="20" xfId="0" applyFont="1" applyFill="1" applyBorder="1" applyAlignment="1" applyProtection="1">
      <alignment horizontal="center" shrinkToFit="1"/>
    </xf>
    <xf numFmtId="0" fontId="5" fillId="0" borderId="9" xfId="0" applyFont="1" applyFill="1" applyBorder="1" applyAlignment="1">
      <alignment horizontal="right"/>
    </xf>
    <xf numFmtId="0" fontId="5" fillId="0" borderId="21" xfId="0" applyFont="1" applyFill="1" applyBorder="1" applyAlignment="1" applyProtection="1">
      <alignment horizontal="right"/>
    </xf>
    <xf numFmtId="0" fontId="10" fillId="0" borderId="22" xfId="0" applyFont="1" applyFill="1" applyBorder="1" applyAlignment="1" applyProtection="1">
      <alignment horizontal="right"/>
    </xf>
    <xf numFmtId="0" fontId="2" fillId="0" borderId="0" xfId="0" applyFont="1" applyFill="1" applyBorder="1" applyAlignment="1"/>
    <xf numFmtId="0" fontId="10" fillId="0" borderId="9" xfId="0" applyFont="1" applyFill="1" applyBorder="1" applyAlignment="1" applyProtection="1">
      <alignment horizontal="right"/>
    </xf>
    <xf numFmtId="0" fontId="10" fillId="0" borderId="21" xfId="0" applyFont="1" applyFill="1" applyBorder="1" applyAlignment="1" applyProtection="1">
      <alignment horizontal="right"/>
    </xf>
    <xf numFmtId="0" fontId="10" fillId="0" borderId="19" xfId="0" applyFont="1" applyFill="1" applyBorder="1" applyAlignment="1">
      <alignment horizontal="right"/>
    </xf>
    <xf numFmtId="0" fontId="10" fillId="0" borderId="20" xfId="0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right"/>
    </xf>
    <xf numFmtId="0" fontId="2" fillId="0" borderId="23" xfId="0" applyFont="1" applyFill="1" applyBorder="1" applyAlignment="1">
      <alignment horizontal="right"/>
    </xf>
    <xf numFmtId="0" fontId="5" fillId="0" borderId="24" xfId="0" applyFont="1" applyFill="1" applyBorder="1" applyAlignment="1" applyProtection="1">
      <alignment horizontal="center" shrinkToFit="1"/>
    </xf>
    <xf numFmtId="0" fontId="5" fillId="0" borderId="25" xfId="0" applyFont="1" applyFill="1" applyBorder="1" applyAlignment="1">
      <alignment horizontal="right"/>
    </xf>
    <xf numFmtId="0" fontId="5" fillId="0" borderId="26" xfId="0" applyFont="1" applyFill="1" applyBorder="1" applyAlignment="1" applyProtection="1">
      <alignment horizontal="right"/>
    </xf>
    <xf numFmtId="0" fontId="10" fillId="0" borderId="27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 vertical="center"/>
    </xf>
    <xf numFmtId="0" fontId="10" fillId="0" borderId="25" xfId="0" applyFont="1" applyFill="1" applyBorder="1" applyAlignment="1" applyProtection="1">
      <alignment horizontal="right"/>
    </xf>
    <xf numFmtId="0" fontId="10" fillId="0" borderId="26" xfId="0" applyFont="1" applyFill="1" applyBorder="1" applyAlignment="1" applyProtection="1">
      <alignment horizontal="right"/>
    </xf>
    <xf numFmtId="0" fontId="10" fillId="0" borderId="23" xfId="0" applyFont="1" applyFill="1" applyBorder="1" applyAlignment="1">
      <alignment horizontal="right"/>
    </xf>
    <xf numFmtId="0" fontId="10" fillId="0" borderId="24" xfId="0" applyFont="1" applyFill="1" applyBorder="1" applyAlignment="1" applyProtection="1">
      <alignment horizontal="right"/>
    </xf>
    <xf numFmtId="0" fontId="2" fillId="0" borderId="8" xfId="0" applyFont="1" applyFill="1" applyBorder="1" applyAlignment="1"/>
    <xf numFmtId="0" fontId="10" fillId="0" borderId="23" xfId="0" applyFont="1" applyFill="1" applyBorder="1" applyAlignment="1" applyProtection="1">
      <alignment horizontal="right"/>
    </xf>
    <xf numFmtId="0" fontId="5" fillId="0" borderId="23" xfId="0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right"/>
    </xf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/>
    <xf numFmtId="0" fontId="2" fillId="0" borderId="41" xfId="0" applyFont="1" applyFill="1" applyBorder="1" applyAlignment="1"/>
    <xf numFmtId="0" fontId="2" fillId="0" borderId="41" xfId="0" applyFont="1" applyFill="1" applyBorder="1" applyAlignment="1" applyProtection="1">
      <alignment horizontal="right"/>
    </xf>
    <xf numFmtId="0" fontId="12" fillId="0" borderId="41" xfId="0" applyFont="1" applyFill="1" applyBorder="1" applyAlignment="1" applyProtection="1"/>
    <xf numFmtId="0" fontId="12" fillId="0" borderId="41" xfId="0" applyFont="1" applyFill="1" applyBorder="1" applyAlignment="1"/>
    <xf numFmtId="0" fontId="10" fillId="0" borderId="49" xfId="0" applyFont="1" applyFill="1" applyBorder="1" applyAlignment="1" applyProtection="1">
      <alignment horizontal="right"/>
    </xf>
    <xf numFmtId="0" fontId="2" fillId="0" borderId="15" xfId="0" applyFont="1" applyFill="1" applyBorder="1" applyAlignment="1">
      <alignment horizontal="right"/>
    </xf>
    <xf numFmtId="0" fontId="5" fillId="0" borderId="16" xfId="0" applyFont="1" applyFill="1" applyBorder="1" applyAlignment="1" applyProtection="1">
      <alignment horizontal="center" shrinkToFit="1"/>
    </xf>
    <xf numFmtId="0" fontId="5" fillId="0" borderId="29" xfId="0" applyFont="1" applyFill="1" applyBorder="1" applyAlignment="1">
      <alignment horizontal="right"/>
    </xf>
    <xf numFmtId="0" fontId="5" fillId="0" borderId="30" xfId="0" applyFont="1" applyFill="1" applyBorder="1" applyAlignment="1" applyProtection="1">
      <alignment horizontal="right"/>
    </xf>
    <xf numFmtId="0" fontId="10" fillId="0" borderId="31" xfId="0" applyFont="1" applyFill="1" applyBorder="1" applyAlignment="1" applyProtection="1">
      <alignment horizontal="right"/>
    </xf>
    <xf numFmtId="0" fontId="10" fillId="0" borderId="15" xfId="0" applyFont="1" applyFill="1" applyBorder="1" applyAlignment="1" applyProtection="1">
      <alignment horizontal="right"/>
    </xf>
    <xf numFmtId="0" fontId="10" fillId="0" borderId="16" xfId="0" applyFont="1" applyFill="1" applyBorder="1" applyAlignment="1" applyProtection="1">
      <alignment horizontal="right"/>
    </xf>
    <xf numFmtId="0" fontId="10" fillId="0" borderId="15" xfId="0" applyFont="1" applyFill="1" applyBorder="1" applyAlignment="1">
      <alignment horizontal="right"/>
    </xf>
    <xf numFmtId="0" fontId="2" fillId="0" borderId="34" xfId="0" applyFont="1" applyFill="1" applyBorder="1" applyAlignment="1">
      <alignment horizontal="right"/>
    </xf>
    <xf numFmtId="0" fontId="5" fillId="0" borderId="38" xfId="0" applyFont="1" applyFill="1" applyBorder="1" applyAlignment="1" applyProtection="1">
      <alignment horizontal="center" shrinkToFit="1"/>
    </xf>
    <xf numFmtId="0" fontId="2" fillId="0" borderId="0" xfId="0" applyFont="1" applyFill="1" applyBorder="1" applyAlignment="1" applyProtection="1">
      <alignment horizontal="left"/>
    </xf>
    <xf numFmtId="0" fontId="10" fillId="0" borderId="19" xfId="0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right"/>
    </xf>
    <xf numFmtId="0" fontId="12" fillId="0" borderId="41" xfId="0" applyNumberFormat="1" applyFont="1" applyFill="1" applyBorder="1" applyAlignment="1">
      <alignment horizontal="right"/>
    </xf>
    <xf numFmtId="0" fontId="2" fillId="0" borderId="48" xfId="0" applyFont="1" applyFill="1" applyBorder="1" applyAlignment="1"/>
    <xf numFmtId="0" fontId="10" fillId="0" borderId="29" xfId="0" applyFont="1" applyFill="1" applyBorder="1" applyAlignment="1" applyProtection="1">
      <alignment horizontal="right"/>
    </xf>
    <xf numFmtId="0" fontId="5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11" fillId="0" borderId="23" xfId="0" applyFont="1" applyFill="1" applyBorder="1" applyAlignment="1">
      <alignment horizontal="right"/>
    </xf>
    <xf numFmtId="0" fontId="10" fillId="2" borderId="6" xfId="0" applyFont="1" applyFill="1" applyBorder="1" applyAlignment="1" applyProtection="1">
      <alignment horizontal="right"/>
    </xf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12" fillId="2" borderId="41" xfId="0" applyNumberFormat="1" applyFont="1" applyFill="1" applyBorder="1" applyAlignment="1">
      <alignment horizontal="right"/>
    </xf>
    <xf numFmtId="0" fontId="2" fillId="2" borderId="8" xfId="0" applyFont="1" applyFill="1" applyBorder="1" applyAlignment="1"/>
    <xf numFmtId="0" fontId="11" fillId="2" borderId="50" xfId="0" applyFont="1" applyFill="1" applyBorder="1" applyAlignment="1" applyProtection="1">
      <alignment horizontal="right"/>
    </xf>
    <xf numFmtId="0" fontId="11" fillId="2" borderId="51" xfId="0" applyFont="1" applyFill="1" applyBorder="1" applyAlignment="1" applyProtection="1">
      <alignment horizontal="right"/>
    </xf>
    <xf numFmtId="0" fontId="11" fillId="0" borderId="50" xfId="0" applyFont="1" applyFill="1" applyBorder="1" applyAlignment="1" applyProtection="1">
      <alignment horizontal="right"/>
    </xf>
    <xf numFmtId="0" fontId="10" fillId="2" borderId="51" xfId="0" applyFont="1" applyFill="1" applyBorder="1" applyAlignment="1" applyProtection="1">
      <alignment horizontal="right"/>
    </xf>
    <xf numFmtId="0" fontId="5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2" fillId="2" borderId="0" xfId="0" applyFont="1" applyFill="1" applyBorder="1" applyAlignment="1" applyProtection="1">
      <alignment horizontal="right"/>
    </xf>
    <xf numFmtId="0" fontId="12" fillId="2" borderId="0" xfId="0" applyNumberFormat="1" applyFont="1" applyFill="1" applyBorder="1" applyAlignment="1">
      <alignment horizontal="right"/>
    </xf>
    <xf numFmtId="0" fontId="12" fillId="2" borderId="48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5" fillId="2" borderId="52" xfId="0" applyFont="1" applyFill="1" applyBorder="1" applyAlignment="1" applyProtection="1">
      <alignment horizontal="right"/>
    </xf>
    <xf numFmtId="0" fontId="5" fillId="2" borderId="16" xfId="0" applyFont="1" applyFill="1" applyBorder="1" applyAlignment="1" applyProtection="1">
      <alignment horizontal="right"/>
    </xf>
    <xf numFmtId="0" fontId="5" fillId="2" borderId="52" xfId="0" applyFont="1" applyFill="1" applyBorder="1" applyAlignment="1">
      <alignment horizontal="right"/>
    </xf>
    <xf numFmtId="0" fontId="5" fillId="2" borderId="53" xfId="0" applyFont="1" applyFill="1" applyBorder="1" applyAlignment="1" applyProtection="1">
      <alignment horizontal="right"/>
    </xf>
    <xf numFmtId="0" fontId="5" fillId="0" borderId="47" xfId="0" applyFont="1" applyFill="1" applyBorder="1" applyAlignment="1"/>
    <xf numFmtId="0" fontId="5" fillId="2" borderId="47" xfId="0" applyFont="1" applyFill="1" applyBorder="1" applyAlignment="1"/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2" fillId="2" borderId="47" xfId="0" applyFont="1" applyFill="1" applyBorder="1" applyAlignment="1">
      <alignment horizontal="right"/>
    </xf>
    <xf numFmtId="0" fontId="13" fillId="2" borderId="47" xfId="0" applyFont="1" applyFill="1" applyBorder="1" applyAlignment="1" applyProtection="1">
      <alignment horizontal="center" vertical="center"/>
    </xf>
    <xf numFmtId="0" fontId="5" fillId="2" borderId="47" xfId="0" applyFont="1" applyFill="1" applyBorder="1" applyAlignment="1">
      <alignment horizontal="center"/>
    </xf>
    <xf numFmtId="0" fontId="10" fillId="2" borderId="47" xfId="0" applyFont="1" applyFill="1" applyBorder="1" applyAlignment="1" applyProtection="1">
      <alignment horizontal="right"/>
    </xf>
    <xf numFmtId="0" fontId="10" fillId="0" borderId="47" xfId="0" applyFont="1" applyFill="1" applyBorder="1" applyAlignment="1" applyProtection="1">
      <alignment horizontal="right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14" fillId="2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/>
    <xf numFmtId="0" fontId="5" fillId="2" borderId="4" xfId="0" applyFont="1" applyFill="1" applyBorder="1" applyAlignment="1" applyProtection="1">
      <alignment horizontal="center" shrinkToFit="1"/>
    </xf>
    <xf numFmtId="0" fontId="5" fillId="2" borderId="6" xfId="0" applyFont="1" applyFill="1" applyBorder="1" applyAlignment="1" applyProtection="1">
      <alignment horizontal="center" shrinkToFit="1"/>
    </xf>
    <xf numFmtId="0" fontId="12" fillId="2" borderId="32" xfId="0" applyNumberFormat="1" applyFont="1" applyFill="1" applyBorder="1" applyAlignment="1">
      <alignment horizontal="right"/>
    </xf>
    <xf numFmtId="0" fontId="5" fillId="2" borderId="32" xfId="0" applyNumberFormat="1" applyFont="1" applyFill="1" applyBorder="1" applyAlignment="1">
      <alignment horizontal="right"/>
    </xf>
    <xf numFmtId="0" fontId="13" fillId="2" borderId="47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12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12" fillId="0" borderId="41" xfId="0" applyNumberFormat="1" applyFont="1" applyFill="1" applyBorder="1" applyAlignment="1">
      <alignment horizontal="right"/>
    </xf>
    <xf numFmtId="0" fontId="5" fillId="0" borderId="41" xfId="0" applyNumberFormat="1" applyFont="1" applyFill="1" applyBorder="1" applyAlignment="1">
      <alignment horizontal="right"/>
    </xf>
    <xf numFmtId="0" fontId="5" fillId="0" borderId="4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12" fillId="2" borderId="41" xfId="0" applyNumberFormat="1" applyFont="1" applyFill="1" applyBorder="1" applyAlignment="1">
      <alignment horizontal="right"/>
    </xf>
    <xf numFmtId="0" fontId="5" fillId="2" borderId="41" xfId="0" applyNumberFormat="1" applyFont="1" applyFill="1" applyBorder="1" applyAlignment="1">
      <alignment horizontal="right"/>
    </xf>
    <xf numFmtId="0" fontId="12" fillId="0" borderId="41" xfId="0" applyFont="1" applyFill="1" applyBorder="1" applyAlignment="1" applyProtection="1">
      <alignment horizontal="right"/>
    </xf>
    <xf numFmtId="0" fontId="12" fillId="0" borderId="48" xfId="0" applyFont="1" applyFill="1" applyBorder="1" applyAlignment="1" applyProtection="1"/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right"/>
    </xf>
    <xf numFmtId="0" fontId="12" fillId="0" borderId="48" xfId="0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5" fillId="0" borderId="4" xfId="0" applyFont="1" applyFill="1" applyBorder="1" applyAlignment="1" applyProtection="1">
      <alignment horizontal="center" shrinkToFit="1"/>
    </xf>
    <xf numFmtId="0" fontId="5" fillId="0" borderId="6" xfId="0" applyFont="1" applyFill="1" applyBorder="1" applyAlignment="1" applyProtection="1">
      <alignment horizontal="center" shrinkToFit="1"/>
    </xf>
    <xf numFmtId="0" fontId="2" fillId="0" borderId="47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8" xfId="0" applyFont="1" applyFill="1" applyBorder="1" applyAlignment="1" applyProtection="1">
      <alignment horizontal="left" vertical="center" wrapText="1"/>
    </xf>
    <xf numFmtId="0" fontId="5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5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5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5" fillId="2" borderId="5" xfId="0" applyFont="1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Normal="120" zoomScaleSheetLayoutView="100" workbookViewId="0">
      <selection activeCell="A45" sqref="A45:B46"/>
    </sheetView>
  </sheetViews>
  <sheetFormatPr defaultColWidth="14.125" defaultRowHeight="11.25" x14ac:dyDescent="0.15"/>
  <cols>
    <col min="1" max="1" width="2.125" style="206" customWidth="1"/>
    <col min="2" max="2" width="7.125" style="5" customWidth="1"/>
    <col min="3" max="3" width="3" style="5" customWidth="1"/>
    <col min="4" max="4" width="4.75" style="5" customWidth="1"/>
    <col min="5" max="6" width="3" style="5" customWidth="1"/>
    <col min="7" max="7" width="4.75" style="5" customWidth="1"/>
    <col min="8" max="9" width="3" style="5" customWidth="1"/>
    <col min="10" max="10" width="4.75" style="5" customWidth="1"/>
    <col min="11" max="12" width="3" style="5" customWidth="1"/>
    <col min="13" max="13" width="4.75" style="5" customWidth="1"/>
    <col min="14" max="15" width="3" style="5" customWidth="1"/>
    <col min="16" max="16" width="4.75" style="5" customWidth="1"/>
    <col min="17" max="18" width="3" style="5" customWidth="1"/>
    <col min="19" max="19" width="4.75" style="5" customWidth="1"/>
    <col min="20" max="20" width="3" style="5" customWidth="1"/>
    <col min="21" max="21" width="3.75" style="52" customWidth="1"/>
    <col min="22" max="22" width="5.25" style="5" customWidth="1"/>
    <col min="23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 x14ac:dyDescent="0.4">
      <c r="A1" s="249" t="s">
        <v>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1"/>
      <c r="V1" s="252"/>
      <c r="W1" s="252"/>
      <c r="X1" s="252"/>
      <c r="AB1" s="2"/>
    </row>
    <row r="2" spans="1:28" ht="18.75" x14ac:dyDescent="0.4">
      <c r="A2" s="3"/>
      <c r="B2" s="4" t="s">
        <v>1</v>
      </c>
      <c r="C2" s="253" t="s">
        <v>2</v>
      </c>
      <c r="D2" s="254"/>
      <c r="E2" s="255"/>
      <c r="F2" s="253" t="s">
        <v>3</v>
      </c>
      <c r="G2" s="254"/>
      <c r="H2" s="255"/>
      <c r="I2" s="253" t="s">
        <v>4</v>
      </c>
      <c r="J2" s="254"/>
      <c r="K2" s="255"/>
      <c r="L2" s="253" t="s">
        <v>5</v>
      </c>
      <c r="M2" s="254"/>
      <c r="N2" s="255"/>
      <c r="O2" s="256" t="s">
        <v>6</v>
      </c>
      <c r="P2" s="254"/>
      <c r="Q2" s="255"/>
      <c r="R2" s="253" t="s">
        <v>7</v>
      </c>
      <c r="S2" s="254"/>
      <c r="T2" s="255"/>
      <c r="U2" s="209" t="s">
        <v>8</v>
      </c>
      <c r="V2" s="254"/>
      <c r="W2" s="254"/>
      <c r="X2" s="255"/>
    </row>
    <row r="3" spans="1:28" ht="15" customHeight="1" x14ac:dyDescent="0.4">
      <c r="A3" s="6"/>
      <c r="B3" s="7" t="s">
        <v>9</v>
      </c>
      <c r="C3" s="244" t="s">
        <v>10</v>
      </c>
      <c r="D3" s="245"/>
      <c r="E3" s="246" t="s">
        <v>11</v>
      </c>
      <c r="F3" s="244" t="s">
        <v>10</v>
      </c>
      <c r="G3" s="245"/>
      <c r="H3" s="246" t="s">
        <v>11</v>
      </c>
      <c r="I3" s="244" t="s">
        <v>10</v>
      </c>
      <c r="J3" s="245"/>
      <c r="K3" s="246" t="s">
        <v>11</v>
      </c>
      <c r="L3" s="244" t="s">
        <v>10</v>
      </c>
      <c r="M3" s="245"/>
      <c r="N3" s="246" t="s">
        <v>11</v>
      </c>
      <c r="O3" s="248" t="s">
        <v>10</v>
      </c>
      <c r="P3" s="245"/>
      <c r="Q3" s="246" t="s">
        <v>11</v>
      </c>
      <c r="R3" s="244" t="s">
        <v>10</v>
      </c>
      <c r="S3" s="245"/>
      <c r="T3" s="246" t="s">
        <v>11</v>
      </c>
      <c r="U3" s="234" t="s">
        <v>10</v>
      </c>
      <c r="V3" s="235"/>
      <c r="W3" s="236" t="s">
        <v>12</v>
      </c>
      <c r="X3" s="237"/>
    </row>
    <row r="4" spans="1:28" ht="14.25" customHeight="1" x14ac:dyDescent="0.15">
      <c r="A4" s="8"/>
      <c r="B4" s="9"/>
      <c r="C4" s="10" t="s">
        <v>13</v>
      </c>
      <c r="D4" s="11" t="s">
        <v>14</v>
      </c>
      <c r="E4" s="247"/>
      <c r="F4" s="10" t="s">
        <v>13</v>
      </c>
      <c r="G4" s="11" t="s">
        <v>14</v>
      </c>
      <c r="H4" s="247"/>
      <c r="I4" s="10" t="s">
        <v>13</v>
      </c>
      <c r="J4" s="11" t="s">
        <v>14</v>
      </c>
      <c r="K4" s="247"/>
      <c r="L4" s="10" t="s">
        <v>13</v>
      </c>
      <c r="M4" s="11" t="s">
        <v>14</v>
      </c>
      <c r="N4" s="247"/>
      <c r="O4" s="12" t="s">
        <v>13</v>
      </c>
      <c r="P4" s="11" t="s">
        <v>14</v>
      </c>
      <c r="Q4" s="247"/>
      <c r="R4" s="10" t="s">
        <v>13</v>
      </c>
      <c r="S4" s="11" t="s">
        <v>14</v>
      </c>
      <c r="T4" s="247"/>
      <c r="U4" s="13" t="s">
        <v>13</v>
      </c>
      <c r="V4" s="11" t="s">
        <v>14</v>
      </c>
      <c r="W4" s="10" t="s">
        <v>13</v>
      </c>
      <c r="X4" s="11" t="s">
        <v>14</v>
      </c>
    </row>
    <row r="5" spans="1:28" s="25" customFormat="1" ht="11.25" customHeight="1" x14ac:dyDescent="0.15">
      <c r="A5" s="14">
        <v>1</v>
      </c>
      <c r="B5" s="15" t="s">
        <v>15</v>
      </c>
      <c r="C5" s="16"/>
      <c r="D5" s="17">
        <v>36</v>
      </c>
      <c r="E5" s="18">
        <v>2</v>
      </c>
      <c r="F5" s="16"/>
      <c r="G5" s="17">
        <v>60</v>
      </c>
      <c r="H5" s="18">
        <v>2</v>
      </c>
      <c r="I5" s="19"/>
      <c r="J5" s="20">
        <v>59</v>
      </c>
      <c r="K5" s="18">
        <v>2</v>
      </c>
      <c r="L5" s="16"/>
      <c r="M5" s="17">
        <v>50</v>
      </c>
      <c r="N5" s="18">
        <v>2</v>
      </c>
      <c r="O5" s="21"/>
      <c r="P5" s="17">
        <v>56</v>
      </c>
      <c r="Q5" s="18">
        <v>2</v>
      </c>
      <c r="R5" s="16"/>
      <c r="S5" s="17">
        <v>67</v>
      </c>
      <c r="T5" s="18">
        <v>2</v>
      </c>
      <c r="U5" s="22"/>
      <c r="V5" s="23">
        <f>D5+G5+J5+M5+P5+S5</f>
        <v>328</v>
      </c>
      <c r="W5" s="16"/>
      <c r="X5" s="24">
        <f t="shared" ref="X5:X42" si="0">E5+H5+K5+N5+Q5+T5</f>
        <v>12</v>
      </c>
    </row>
    <row r="6" spans="1:28" s="25" customFormat="1" ht="11.25" customHeight="1" x14ac:dyDescent="0.15">
      <c r="A6" s="26">
        <v>2</v>
      </c>
      <c r="B6" s="27" t="s">
        <v>16</v>
      </c>
      <c r="C6" s="28"/>
      <c r="D6" s="29">
        <v>105</v>
      </c>
      <c r="E6" s="30">
        <v>4</v>
      </c>
      <c r="F6" s="28"/>
      <c r="G6" s="29">
        <v>143</v>
      </c>
      <c r="H6" s="30">
        <v>5</v>
      </c>
      <c r="I6" s="31"/>
      <c r="J6" s="32">
        <v>123</v>
      </c>
      <c r="K6" s="30">
        <v>4</v>
      </c>
      <c r="L6" s="28"/>
      <c r="M6" s="29">
        <v>106</v>
      </c>
      <c r="N6" s="30">
        <v>4</v>
      </c>
      <c r="O6" s="33"/>
      <c r="P6" s="29">
        <v>122</v>
      </c>
      <c r="Q6" s="30">
        <v>4</v>
      </c>
      <c r="R6" s="28"/>
      <c r="S6" s="29">
        <v>107</v>
      </c>
      <c r="T6" s="30">
        <v>4</v>
      </c>
      <c r="U6" s="22"/>
      <c r="V6" s="34">
        <f t="shared" ref="V6:V42" si="1">D6+G6+J6+M6+P6+S6</f>
        <v>706</v>
      </c>
      <c r="W6" s="28"/>
      <c r="X6" s="35">
        <f t="shared" si="0"/>
        <v>25</v>
      </c>
    </row>
    <row r="7" spans="1:28" s="25" customFormat="1" ht="11.25" customHeight="1" x14ac:dyDescent="0.15">
      <c r="A7" s="26">
        <v>3</v>
      </c>
      <c r="B7" s="27" t="s">
        <v>17</v>
      </c>
      <c r="C7" s="36">
        <v>0</v>
      </c>
      <c r="D7" s="29">
        <v>38</v>
      </c>
      <c r="E7" s="30">
        <v>2</v>
      </c>
      <c r="F7" s="36">
        <v>4</v>
      </c>
      <c r="G7" s="29">
        <v>53</v>
      </c>
      <c r="H7" s="30">
        <v>2</v>
      </c>
      <c r="I7" s="22">
        <v>0</v>
      </c>
      <c r="J7" s="32">
        <v>34</v>
      </c>
      <c r="K7" s="30">
        <v>1</v>
      </c>
      <c r="L7" s="36">
        <v>4</v>
      </c>
      <c r="M7" s="29">
        <v>30</v>
      </c>
      <c r="N7" s="30">
        <v>1</v>
      </c>
      <c r="O7" s="36">
        <v>2</v>
      </c>
      <c r="P7" s="29">
        <v>32</v>
      </c>
      <c r="Q7" s="30">
        <v>1</v>
      </c>
      <c r="R7" s="36">
        <v>2</v>
      </c>
      <c r="S7" s="29">
        <v>30</v>
      </c>
      <c r="T7" s="30">
        <v>1</v>
      </c>
      <c r="U7" s="37">
        <f>C7+F7+I7+L7+O7+R7</f>
        <v>12</v>
      </c>
      <c r="V7" s="34">
        <f t="shared" si="1"/>
        <v>217</v>
      </c>
      <c r="W7" s="37">
        <v>2</v>
      </c>
      <c r="X7" s="35">
        <f t="shared" si="0"/>
        <v>8</v>
      </c>
    </row>
    <row r="8" spans="1:28" s="25" customFormat="1" ht="11.25" customHeight="1" x14ac:dyDescent="0.15">
      <c r="A8" s="26">
        <v>6</v>
      </c>
      <c r="B8" s="27" t="s">
        <v>18</v>
      </c>
      <c r="C8" s="28"/>
      <c r="D8" s="29">
        <v>45</v>
      </c>
      <c r="E8" s="30">
        <v>2</v>
      </c>
      <c r="F8" s="28"/>
      <c r="G8" s="29">
        <v>69</v>
      </c>
      <c r="H8" s="30">
        <v>2</v>
      </c>
      <c r="I8" s="31"/>
      <c r="J8" s="32">
        <v>56</v>
      </c>
      <c r="K8" s="30">
        <v>2</v>
      </c>
      <c r="L8" s="28"/>
      <c r="M8" s="29">
        <v>61</v>
      </c>
      <c r="N8" s="30">
        <v>2</v>
      </c>
      <c r="O8" s="33"/>
      <c r="P8" s="29">
        <v>60</v>
      </c>
      <c r="Q8" s="30">
        <v>2</v>
      </c>
      <c r="R8" s="28"/>
      <c r="S8" s="29">
        <v>56</v>
      </c>
      <c r="T8" s="30">
        <v>2</v>
      </c>
      <c r="U8" s="22"/>
      <c r="V8" s="34">
        <f t="shared" si="1"/>
        <v>347</v>
      </c>
      <c r="W8" s="28"/>
      <c r="X8" s="35">
        <f t="shared" si="0"/>
        <v>12</v>
      </c>
    </row>
    <row r="9" spans="1:28" s="25" customFormat="1" ht="11.25" customHeight="1" x14ac:dyDescent="0.15">
      <c r="A9" s="26">
        <v>7</v>
      </c>
      <c r="B9" s="27" t="s">
        <v>19</v>
      </c>
      <c r="C9" s="28"/>
      <c r="D9" s="29">
        <v>86</v>
      </c>
      <c r="E9" s="30">
        <v>3</v>
      </c>
      <c r="F9" s="28"/>
      <c r="G9" s="29">
        <v>64</v>
      </c>
      <c r="H9" s="30">
        <v>2</v>
      </c>
      <c r="I9" s="31"/>
      <c r="J9" s="32">
        <v>79</v>
      </c>
      <c r="K9" s="30">
        <v>3</v>
      </c>
      <c r="L9" s="28"/>
      <c r="M9" s="29">
        <v>60</v>
      </c>
      <c r="N9" s="30">
        <v>2</v>
      </c>
      <c r="O9" s="33"/>
      <c r="P9" s="29">
        <v>61</v>
      </c>
      <c r="Q9" s="30">
        <v>2</v>
      </c>
      <c r="R9" s="28"/>
      <c r="S9" s="29">
        <v>59</v>
      </c>
      <c r="T9" s="30">
        <v>2</v>
      </c>
      <c r="U9" s="22"/>
      <c r="V9" s="34">
        <f t="shared" si="1"/>
        <v>409</v>
      </c>
      <c r="W9" s="28"/>
      <c r="X9" s="35">
        <f t="shared" si="0"/>
        <v>14</v>
      </c>
    </row>
    <row r="10" spans="1:28" s="25" customFormat="1" ht="11.25" customHeight="1" x14ac:dyDescent="0.15">
      <c r="A10" s="26">
        <v>9</v>
      </c>
      <c r="B10" s="27" t="s">
        <v>20</v>
      </c>
      <c r="C10" s="28"/>
      <c r="D10" s="29">
        <v>103</v>
      </c>
      <c r="E10" s="30">
        <v>3</v>
      </c>
      <c r="F10" s="28"/>
      <c r="G10" s="29">
        <v>84</v>
      </c>
      <c r="H10" s="30">
        <v>3</v>
      </c>
      <c r="I10" s="31"/>
      <c r="J10" s="32">
        <v>85</v>
      </c>
      <c r="K10" s="30">
        <v>3</v>
      </c>
      <c r="L10" s="28"/>
      <c r="M10" s="29">
        <v>95</v>
      </c>
      <c r="N10" s="30">
        <v>3</v>
      </c>
      <c r="O10" s="33"/>
      <c r="P10" s="29">
        <v>82</v>
      </c>
      <c r="Q10" s="30">
        <v>3</v>
      </c>
      <c r="R10" s="28"/>
      <c r="S10" s="29">
        <v>82</v>
      </c>
      <c r="T10" s="30">
        <v>3</v>
      </c>
      <c r="U10" s="22"/>
      <c r="V10" s="34">
        <f t="shared" si="1"/>
        <v>531</v>
      </c>
      <c r="W10" s="36"/>
      <c r="X10" s="35">
        <f t="shared" si="0"/>
        <v>18</v>
      </c>
    </row>
    <row r="11" spans="1:28" s="25" customFormat="1" ht="11.25" customHeight="1" x14ac:dyDescent="0.15">
      <c r="A11" s="26">
        <v>10</v>
      </c>
      <c r="B11" s="27" t="s">
        <v>21</v>
      </c>
      <c r="C11" s="38"/>
      <c r="D11" s="29">
        <v>92</v>
      </c>
      <c r="E11" s="30">
        <v>3</v>
      </c>
      <c r="F11" s="38"/>
      <c r="G11" s="29">
        <v>72</v>
      </c>
      <c r="H11" s="30">
        <v>3</v>
      </c>
      <c r="I11" s="39"/>
      <c r="J11" s="32">
        <v>94</v>
      </c>
      <c r="K11" s="30">
        <v>3</v>
      </c>
      <c r="L11" s="38"/>
      <c r="M11" s="29">
        <v>86</v>
      </c>
      <c r="N11" s="30">
        <v>3</v>
      </c>
      <c r="O11" s="40"/>
      <c r="P11" s="29">
        <v>91</v>
      </c>
      <c r="Q11" s="30">
        <v>3</v>
      </c>
      <c r="R11" s="38"/>
      <c r="S11" s="29">
        <v>83</v>
      </c>
      <c r="T11" s="30">
        <v>3</v>
      </c>
      <c r="U11" s="22"/>
      <c r="V11" s="34">
        <f t="shared" si="1"/>
        <v>518</v>
      </c>
      <c r="W11" s="28"/>
      <c r="X11" s="35">
        <f t="shared" si="0"/>
        <v>18</v>
      </c>
    </row>
    <row r="12" spans="1:28" s="52" customFormat="1" ht="11.25" customHeight="1" x14ac:dyDescent="0.15">
      <c r="A12" s="41">
        <v>12</v>
      </c>
      <c r="B12" s="42" t="s">
        <v>22</v>
      </c>
      <c r="C12" s="43"/>
      <c r="D12" s="44">
        <v>129</v>
      </c>
      <c r="E12" s="45">
        <v>4</v>
      </c>
      <c r="F12" s="43"/>
      <c r="G12" s="44">
        <v>156</v>
      </c>
      <c r="H12" s="30">
        <v>5</v>
      </c>
      <c r="I12" s="46"/>
      <c r="J12" s="47">
        <v>110</v>
      </c>
      <c r="K12" s="30">
        <v>4</v>
      </c>
      <c r="L12" s="43"/>
      <c r="M12" s="44">
        <v>103</v>
      </c>
      <c r="N12" s="30">
        <v>3</v>
      </c>
      <c r="O12" s="48"/>
      <c r="P12" s="44">
        <v>115</v>
      </c>
      <c r="Q12" s="30">
        <v>4</v>
      </c>
      <c r="R12" s="43"/>
      <c r="S12" s="44">
        <v>109</v>
      </c>
      <c r="T12" s="45">
        <v>4</v>
      </c>
      <c r="U12" s="49"/>
      <c r="V12" s="34">
        <f t="shared" si="1"/>
        <v>722</v>
      </c>
      <c r="W12" s="50"/>
      <c r="X12" s="51">
        <f t="shared" si="0"/>
        <v>24</v>
      </c>
    </row>
    <row r="13" spans="1:28" s="52" customFormat="1" ht="11.25" customHeight="1" x14ac:dyDescent="0.15">
      <c r="A13" s="41">
        <v>13</v>
      </c>
      <c r="B13" s="42" t="s">
        <v>23</v>
      </c>
      <c r="C13" s="43"/>
      <c r="D13" s="44">
        <v>67</v>
      </c>
      <c r="E13" s="45">
        <v>2</v>
      </c>
      <c r="F13" s="43"/>
      <c r="G13" s="44">
        <v>71</v>
      </c>
      <c r="H13" s="45">
        <v>3</v>
      </c>
      <c r="I13" s="46"/>
      <c r="J13" s="47">
        <v>62</v>
      </c>
      <c r="K13" s="45">
        <v>2</v>
      </c>
      <c r="L13" s="43"/>
      <c r="M13" s="44">
        <v>65</v>
      </c>
      <c r="N13" s="45">
        <v>2</v>
      </c>
      <c r="O13" s="48"/>
      <c r="P13" s="44">
        <v>65</v>
      </c>
      <c r="Q13" s="30">
        <v>2</v>
      </c>
      <c r="R13" s="43"/>
      <c r="S13" s="44">
        <v>79</v>
      </c>
      <c r="T13" s="45">
        <v>3</v>
      </c>
      <c r="U13" s="49"/>
      <c r="V13" s="53">
        <f t="shared" si="1"/>
        <v>409</v>
      </c>
      <c r="W13" s="49"/>
      <c r="X13" s="51">
        <f t="shared" si="0"/>
        <v>14</v>
      </c>
    </row>
    <row r="14" spans="1:28" s="52" customFormat="1" ht="11.25" customHeight="1" x14ac:dyDescent="0.15">
      <c r="A14" s="54">
        <v>14</v>
      </c>
      <c r="B14" s="55" t="s">
        <v>24</v>
      </c>
      <c r="C14" s="56">
        <v>0</v>
      </c>
      <c r="D14" s="57">
        <v>83</v>
      </c>
      <c r="E14" s="58">
        <v>3</v>
      </c>
      <c r="F14" s="56">
        <v>4</v>
      </c>
      <c r="G14" s="57">
        <v>85</v>
      </c>
      <c r="H14" s="58">
        <v>3</v>
      </c>
      <c r="I14" s="59">
        <v>1</v>
      </c>
      <c r="J14" s="60">
        <v>85</v>
      </c>
      <c r="K14" s="58">
        <v>3</v>
      </c>
      <c r="L14" s="56">
        <v>2</v>
      </c>
      <c r="M14" s="57">
        <v>101</v>
      </c>
      <c r="N14" s="58">
        <v>3</v>
      </c>
      <c r="O14" s="61">
        <v>2</v>
      </c>
      <c r="P14" s="57">
        <v>85</v>
      </c>
      <c r="Q14" s="58">
        <v>3</v>
      </c>
      <c r="R14" s="56">
        <v>4</v>
      </c>
      <c r="S14" s="57">
        <v>90</v>
      </c>
      <c r="T14" s="58">
        <v>3</v>
      </c>
      <c r="U14" s="49">
        <f>C14+F14+I14+L14+O14+R14</f>
        <v>13</v>
      </c>
      <c r="V14" s="62">
        <f t="shared" si="1"/>
        <v>529</v>
      </c>
      <c r="W14" s="63">
        <v>2</v>
      </c>
      <c r="X14" s="64">
        <f t="shared" si="0"/>
        <v>18</v>
      </c>
    </row>
    <row r="15" spans="1:28" s="52" customFormat="1" ht="11.25" customHeight="1" x14ac:dyDescent="0.15">
      <c r="A15" s="65">
        <v>15</v>
      </c>
      <c r="B15" s="66" t="s">
        <v>25</v>
      </c>
      <c r="C15" s="67"/>
      <c r="D15" s="68">
        <v>138</v>
      </c>
      <c r="E15" s="69">
        <v>4</v>
      </c>
      <c r="F15" s="67"/>
      <c r="G15" s="68">
        <v>147</v>
      </c>
      <c r="H15" s="69">
        <v>5</v>
      </c>
      <c r="I15" s="70"/>
      <c r="J15" s="71">
        <v>134</v>
      </c>
      <c r="K15" s="69">
        <v>4</v>
      </c>
      <c r="L15" s="67"/>
      <c r="M15" s="68">
        <v>145</v>
      </c>
      <c r="N15" s="69">
        <v>5</v>
      </c>
      <c r="O15" s="72"/>
      <c r="P15" s="68">
        <v>123</v>
      </c>
      <c r="Q15" s="69">
        <v>4</v>
      </c>
      <c r="R15" s="67"/>
      <c r="S15" s="68">
        <v>145</v>
      </c>
      <c r="T15" s="69">
        <v>5</v>
      </c>
      <c r="U15" s="73"/>
      <c r="V15" s="74">
        <f t="shared" si="1"/>
        <v>832</v>
      </c>
      <c r="W15" s="75"/>
      <c r="X15" s="76">
        <f t="shared" si="0"/>
        <v>27</v>
      </c>
    </row>
    <row r="16" spans="1:28" s="52" customFormat="1" ht="11.25" customHeight="1" x14ac:dyDescent="0.15">
      <c r="A16" s="41">
        <v>16</v>
      </c>
      <c r="B16" s="42" t="s">
        <v>26</v>
      </c>
      <c r="C16" s="77">
        <v>3</v>
      </c>
      <c r="D16" s="44">
        <v>98</v>
      </c>
      <c r="E16" s="45">
        <v>3</v>
      </c>
      <c r="F16" s="77">
        <v>3</v>
      </c>
      <c r="G16" s="44">
        <v>94</v>
      </c>
      <c r="H16" s="45">
        <v>3</v>
      </c>
      <c r="I16" s="78">
        <v>7</v>
      </c>
      <c r="J16" s="47">
        <v>110</v>
      </c>
      <c r="K16" s="45">
        <v>4</v>
      </c>
      <c r="L16" s="77">
        <v>3</v>
      </c>
      <c r="M16" s="44">
        <v>109</v>
      </c>
      <c r="N16" s="45">
        <v>4</v>
      </c>
      <c r="O16" s="47">
        <v>8</v>
      </c>
      <c r="P16" s="44">
        <v>85</v>
      </c>
      <c r="Q16" s="45">
        <v>3</v>
      </c>
      <c r="R16" s="77">
        <v>5</v>
      </c>
      <c r="S16" s="44">
        <v>65</v>
      </c>
      <c r="T16" s="45">
        <v>2</v>
      </c>
      <c r="U16" s="49">
        <f>C16+F16+I16+L16+O16+R16</f>
        <v>29</v>
      </c>
      <c r="V16" s="53">
        <f t="shared" si="1"/>
        <v>561</v>
      </c>
      <c r="W16" s="79">
        <v>4</v>
      </c>
      <c r="X16" s="51">
        <f t="shared" si="0"/>
        <v>19</v>
      </c>
    </row>
    <row r="17" spans="1:24" s="52" customFormat="1" ht="11.25" customHeight="1" x14ac:dyDescent="0.15">
      <c r="A17" s="41">
        <v>17</v>
      </c>
      <c r="B17" s="42" t="s">
        <v>27</v>
      </c>
      <c r="C17" s="43">
        <v>3</v>
      </c>
      <c r="D17" s="44">
        <v>75</v>
      </c>
      <c r="E17" s="45">
        <v>3</v>
      </c>
      <c r="F17" s="43">
        <v>1</v>
      </c>
      <c r="G17" s="44">
        <v>51</v>
      </c>
      <c r="H17" s="45">
        <v>2</v>
      </c>
      <c r="I17" s="46">
        <v>6</v>
      </c>
      <c r="J17" s="47">
        <v>71</v>
      </c>
      <c r="K17" s="45">
        <v>3</v>
      </c>
      <c r="L17" s="43"/>
      <c r="M17" s="44">
        <v>76</v>
      </c>
      <c r="N17" s="45">
        <v>3</v>
      </c>
      <c r="O17" s="48">
        <v>1</v>
      </c>
      <c r="P17" s="44">
        <v>76</v>
      </c>
      <c r="Q17" s="45">
        <v>3</v>
      </c>
      <c r="R17" s="43">
        <v>2</v>
      </c>
      <c r="S17" s="44">
        <v>65</v>
      </c>
      <c r="T17" s="45">
        <v>2</v>
      </c>
      <c r="U17" s="49">
        <f>C17+F17+I17+L17+O17+R17</f>
        <v>13</v>
      </c>
      <c r="V17" s="53">
        <f t="shared" si="1"/>
        <v>414</v>
      </c>
      <c r="W17" s="80">
        <v>2</v>
      </c>
      <c r="X17" s="51">
        <f t="shared" si="0"/>
        <v>16</v>
      </c>
    </row>
    <row r="18" spans="1:24" s="52" customFormat="1" ht="11.25" customHeight="1" x14ac:dyDescent="0.15">
      <c r="A18" s="41">
        <v>18</v>
      </c>
      <c r="B18" s="42" t="s">
        <v>28</v>
      </c>
      <c r="C18" s="78"/>
      <c r="D18" s="44">
        <v>100</v>
      </c>
      <c r="E18" s="45">
        <v>3</v>
      </c>
      <c r="F18" s="78"/>
      <c r="G18" s="44">
        <v>87</v>
      </c>
      <c r="H18" s="45">
        <v>3</v>
      </c>
      <c r="I18" s="78"/>
      <c r="J18" s="47">
        <v>95</v>
      </c>
      <c r="K18" s="45">
        <v>3</v>
      </c>
      <c r="L18" s="77"/>
      <c r="M18" s="44">
        <v>93</v>
      </c>
      <c r="N18" s="45">
        <v>3</v>
      </c>
      <c r="O18" s="81"/>
      <c r="P18" s="44">
        <v>94</v>
      </c>
      <c r="Q18" s="45">
        <v>3</v>
      </c>
      <c r="R18" s="78"/>
      <c r="S18" s="44">
        <v>94</v>
      </c>
      <c r="T18" s="45">
        <v>3</v>
      </c>
      <c r="U18" s="49"/>
      <c r="V18" s="53">
        <f t="shared" si="1"/>
        <v>563</v>
      </c>
      <c r="W18" s="80"/>
      <c r="X18" s="51">
        <f t="shared" si="0"/>
        <v>18</v>
      </c>
    </row>
    <row r="19" spans="1:24" s="52" customFormat="1" ht="12" customHeight="1" x14ac:dyDescent="0.15">
      <c r="A19" s="41">
        <v>19</v>
      </c>
      <c r="B19" s="42" t="s">
        <v>29</v>
      </c>
      <c r="C19" s="78"/>
      <c r="D19" s="44">
        <v>118</v>
      </c>
      <c r="E19" s="45">
        <v>4</v>
      </c>
      <c r="F19" s="77"/>
      <c r="G19" s="44">
        <v>118</v>
      </c>
      <c r="H19" s="45">
        <v>4</v>
      </c>
      <c r="I19" s="78"/>
      <c r="J19" s="47">
        <v>112</v>
      </c>
      <c r="K19" s="45">
        <v>4</v>
      </c>
      <c r="L19" s="78"/>
      <c r="M19" s="44">
        <v>106</v>
      </c>
      <c r="N19" s="45">
        <v>4</v>
      </c>
      <c r="O19" s="81"/>
      <c r="P19" s="44">
        <v>98</v>
      </c>
      <c r="Q19" s="45">
        <v>3</v>
      </c>
      <c r="R19" s="78"/>
      <c r="S19" s="44">
        <v>115</v>
      </c>
      <c r="T19" s="45">
        <v>4</v>
      </c>
      <c r="U19" s="49"/>
      <c r="V19" s="53">
        <f>D19+G19+J19+M19+P19+S19</f>
        <v>667</v>
      </c>
      <c r="W19" s="80"/>
      <c r="X19" s="51">
        <f t="shared" si="0"/>
        <v>23</v>
      </c>
    </row>
    <row r="20" spans="1:24" s="52" customFormat="1" ht="11.25" customHeight="1" x14ac:dyDescent="0.15">
      <c r="A20" s="41">
        <v>20</v>
      </c>
      <c r="B20" s="42" t="s">
        <v>30</v>
      </c>
      <c r="C20" s="43">
        <v>5</v>
      </c>
      <c r="D20" s="44">
        <v>132</v>
      </c>
      <c r="E20" s="45">
        <v>4</v>
      </c>
      <c r="F20" s="43">
        <v>7</v>
      </c>
      <c r="G20" s="44">
        <v>123</v>
      </c>
      <c r="H20" s="45">
        <v>4</v>
      </c>
      <c r="I20" s="46">
        <v>1</v>
      </c>
      <c r="J20" s="47">
        <v>134</v>
      </c>
      <c r="K20" s="45">
        <v>4</v>
      </c>
      <c r="L20" s="43">
        <v>8</v>
      </c>
      <c r="M20" s="44">
        <v>116</v>
      </c>
      <c r="N20" s="45">
        <v>4</v>
      </c>
      <c r="O20" s="48">
        <v>2</v>
      </c>
      <c r="P20" s="44">
        <v>113</v>
      </c>
      <c r="Q20" s="45">
        <v>4</v>
      </c>
      <c r="R20" s="43">
        <v>5</v>
      </c>
      <c r="S20" s="44">
        <v>136</v>
      </c>
      <c r="T20" s="45">
        <v>4</v>
      </c>
      <c r="U20" s="49">
        <f>C20+F20+I20+L20+O20+R20</f>
        <v>28</v>
      </c>
      <c r="V20" s="53">
        <f t="shared" si="1"/>
        <v>754</v>
      </c>
      <c r="W20" s="82">
        <v>4</v>
      </c>
      <c r="X20" s="51">
        <f t="shared" si="0"/>
        <v>24</v>
      </c>
    </row>
    <row r="21" spans="1:24" s="52" customFormat="1" ht="11.25" customHeight="1" x14ac:dyDescent="0.15">
      <c r="A21" s="41">
        <v>21</v>
      </c>
      <c r="B21" s="42" t="s">
        <v>31</v>
      </c>
      <c r="C21" s="43"/>
      <c r="D21" s="44">
        <v>142</v>
      </c>
      <c r="E21" s="45">
        <v>5</v>
      </c>
      <c r="F21" s="43"/>
      <c r="G21" s="44">
        <v>106</v>
      </c>
      <c r="H21" s="45">
        <v>3</v>
      </c>
      <c r="I21" s="46"/>
      <c r="J21" s="47">
        <v>153</v>
      </c>
      <c r="K21" s="45">
        <v>5</v>
      </c>
      <c r="L21" s="43"/>
      <c r="M21" s="44">
        <v>122</v>
      </c>
      <c r="N21" s="45">
        <v>4</v>
      </c>
      <c r="O21" s="48"/>
      <c r="P21" s="44">
        <v>118</v>
      </c>
      <c r="Q21" s="45">
        <v>4</v>
      </c>
      <c r="R21" s="43"/>
      <c r="S21" s="44">
        <v>126</v>
      </c>
      <c r="T21" s="45">
        <v>4</v>
      </c>
      <c r="U21" s="49"/>
      <c r="V21" s="53">
        <f t="shared" si="1"/>
        <v>767</v>
      </c>
      <c r="W21" s="50"/>
      <c r="X21" s="51">
        <f t="shared" si="0"/>
        <v>25</v>
      </c>
    </row>
    <row r="22" spans="1:24" s="52" customFormat="1" ht="11.25" customHeight="1" x14ac:dyDescent="0.15">
      <c r="A22" s="41">
        <v>22</v>
      </c>
      <c r="B22" s="42" t="s">
        <v>32</v>
      </c>
      <c r="C22" s="78"/>
      <c r="D22" s="44">
        <v>72</v>
      </c>
      <c r="E22" s="45">
        <v>3</v>
      </c>
      <c r="F22" s="78"/>
      <c r="G22" s="44">
        <v>92</v>
      </c>
      <c r="H22" s="45">
        <v>3</v>
      </c>
      <c r="I22" s="78"/>
      <c r="J22" s="47">
        <v>85</v>
      </c>
      <c r="K22" s="45">
        <v>3</v>
      </c>
      <c r="L22" s="78"/>
      <c r="M22" s="44">
        <v>73</v>
      </c>
      <c r="N22" s="45">
        <v>3</v>
      </c>
      <c r="O22" s="81"/>
      <c r="P22" s="44">
        <v>80</v>
      </c>
      <c r="Q22" s="45">
        <v>3</v>
      </c>
      <c r="R22" s="78"/>
      <c r="S22" s="44">
        <v>66</v>
      </c>
      <c r="T22" s="45">
        <v>2</v>
      </c>
      <c r="U22" s="49"/>
      <c r="V22" s="53">
        <f t="shared" si="1"/>
        <v>468</v>
      </c>
      <c r="W22" s="80"/>
      <c r="X22" s="51">
        <f t="shared" si="0"/>
        <v>17</v>
      </c>
    </row>
    <row r="23" spans="1:24" s="52" customFormat="1" ht="11.25" customHeight="1" x14ac:dyDescent="0.15">
      <c r="A23" s="41">
        <v>23</v>
      </c>
      <c r="B23" s="42" t="s">
        <v>33</v>
      </c>
      <c r="C23" s="43"/>
      <c r="D23" s="44">
        <v>96</v>
      </c>
      <c r="E23" s="45">
        <v>3</v>
      </c>
      <c r="F23" s="43"/>
      <c r="G23" s="44">
        <v>100</v>
      </c>
      <c r="H23" s="45">
        <v>3</v>
      </c>
      <c r="I23" s="46"/>
      <c r="J23" s="47">
        <v>87</v>
      </c>
      <c r="K23" s="45">
        <v>3</v>
      </c>
      <c r="L23" s="43"/>
      <c r="M23" s="44">
        <v>106</v>
      </c>
      <c r="N23" s="45">
        <v>4</v>
      </c>
      <c r="O23" s="48"/>
      <c r="P23" s="44">
        <v>111</v>
      </c>
      <c r="Q23" s="45">
        <v>4</v>
      </c>
      <c r="R23" s="43"/>
      <c r="S23" s="44">
        <v>88</v>
      </c>
      <c r="T23" s="45">
        <v>3</v>
      </c>
      <c r="U23" s="49"/>
      <c r="V23" s="53">
        <f t="shared" si="1"/>
        <v>588</v>
      </c>
      <c r="W23" s="50"/>
      <c r="X23" s="51">
        <f t="shared" si="0"/>
        <v>20</v>
      </c>
    </row>
    <row r="24" spans="1:24" s="52" customFormat="1" ht="11.25" customHeight="1" x14ac:dyDescent="0.15">
      <c r="A24" s="54">
        <v>24</v>
      </c>
      <c r="B24" s="55" t="s">
        <v>34</v>
      </c>
      <c r="C24" s="56"/>
      <c r="D24" s="57">
        <v>135</v>
      </c>
      <c r="E24" s="58">
        <v>4</v>
      </c>
      <c r="F24" s="56"/>
      <c r="G24" s="57">
        <v>132</v>
      </c>
      <c r="H24" s="58">
        <v>4</v>
      </c>
      <c r="I24" s="59"/>
      <c r="J24" s="60">
        <v>147</v>
      </c>
      <c r="K24" s="58">
        <v>5</v>
      </c>
      <c r="L24" s="56"/>
      <c r="M24" s="57">
        <v>136</v>
      </c>
      <c r="N24" s="58">
        <v>4</v>
      </c>
      <c r="O24" s="61"/>
      <c r="P24" s="57">
        <v>121</v>
      </c>
      <c r="Q24" s="58">
        <v>4</v>
      </c>
      <c r="R24" s="56"/>
      <c r="S24" s="57">
        <v>144</v>
      </c>
      <c r="T24" s="58">
        <v>5</v>
      </c>
      <c r="U24" s="83"/>
      <c r="V24" s="62">
        <f t="shared" si="1"/>
        <v>815</v>
      </c>
      <c r="W24" s="84"/>
      <c r="X24" s="64">
        <f t="shared" si="0"/>
        <v>26</v>
      </c>
    </row>
    <row r="25" spans="1:24" s="52" customFormat="1" ht="11.25" customHeight="1" x14ac:dyDescent="0.15">
      <c r="A25" s="65">
        <v>25</v>
      </c>
      <c r="B25" s="66" t="s">
        <v>35</v>
      </c>
      <c r="C25" s="67">
        <v>7</v>
      </c>
      <c r="D25" s="68">
        <v>97</v>
      </c>
      <c r="E25" s="69">
        <v>3</v>
      </c>
      <c r="F25" s="67">
        <v>7</v>
      </c>
      <c r="G25" s="68">
        <v>126</v>
      </c>
      <c r="H25" s="69">
        <v>4</v>
      </c>
      <c r="I25" s="70">
        <v>7</v>
      </c>
      <c r="J25" s="71">
        <v>112</v>
      </c>
      <c r="K25" s="69">
        <v>4</v>
      </c>
      <c r="L25" s="67">
        <v>8</v>
      </c>
      <c r="M25" s="68">
        <v>132</v>
      </c>
      <c r="N25" s="69">
        <v>4</v>
      </c>
      <c r="O25" s="72">
        <v>2</v>
      </c>
      <c r="P25" s="68">
        <v>113</v>
      </c>
      <c r="Q25" s="69">
        <v>4</v>
      </c>
      <c r="R25" s="67">
        <v>9</v>
      </c>
      <c r="S25" s="68">
        <v>138</v>
      </c>
      <c r="T25" s="69">
        <v>4</v>
      </c>
      <c r="U25" s="85">
        <f>C25+F25+I25+L25+O25+R25</f>
        <v>40</v>
      </c>
      <c r="V25" s="74">
        <f t="shared" si="1"/>
        <v>718</v>
      </c>
      <c r="W25" s="75">
        <v>6</v>
      </c>
      <c r="X25" s="76">
        <f t="shared" si="0"/>
        <v>23</v>
      </c>
    </row>
    <row r="26" spans="1:24" s="52" customFormat="1" ht="11.25" customHeight="1" x14ac:dyDescent="0.15">
      <c r="A26" s="41">
        <v>26</v>
      </c>
      <c r="B26" s="42" t="s">
        <v>36</v>
      </c>
      <c r="C26" s="77"/>
      <c r="D26" s="44">
        <v>92</v>
      </c>
      <c r="E26" s="45">
        <v>3</v>
      </c>
      <c r="F26" s="77"/>
      <c r="G26" s="86">
        <v>102</v>
      </c>
      <c r="H26" s="45">
        <v>3</v>
      </c>
      <c r="I26" s="78"/>
      <c r="J26" s="47">
        <v>90</v>
      </c>
      <c r="K26" s="45">
        <v>3</v>
      </c>
      <c r="L26" s="77"/>
      <c r="M26" s="44">
        <v>103</v>
      </c>
      <c r="N26" s="45">
        <v>3</v>
      </c>
      <c r="O26" s="47"/>
      <c r="P26" s="44">
        <v>94</v>
      </c>
      <c r="Q26" s="45">
        <v>3</v>
      </c>
      <c r="R26" s="77"/>
      <c r="S26" s="44">
        <v>74</v>
      </c>
      <c r="T26" s="45">
        <v>3</v>
      </c>
      <c r="U26" s="49"/>
      <c r="V26" s="53">
        <f t="shared" si="1"/>
        <v>555</v>
      </c>
      <c r="W26" s="80"/>
      <c r="X26" s="51">
        <f t="shared" si="0"/>
        <v>18</v>
      </c>
    </row>
    <row r="27" spans="1:24" s="52" customFormat="1" ht="11.25" customHeight="1" x14ac:dyDescent="0.15">
      <c r="A27" s="41">
        <v>27</v>
      </c>
      <c r="B27" s="42" t="s">
        <v>37</v>
      </c>
      <c r="C27" s="43"/>
      <c r="D27" s="44">
        <v>74</v>
      </c>
      <c r="E27" s="45">
        <v>3</v>
      </c>
      <c r="F27" s="43"/>
      <c r="G27" s="87">
        <v>74</v>
      </c>
      <c r="H27" s="88">
        <v>3</v>
      </c>
      <c r="I27" s="46"/>
      <c r="J27" s="47">
        <v>64</v>
      </c>
      <c r="K27" s="45">
        <v>2</v>
      </c>
      <c r="L27" s="43"/>
      <c r="M27" s="44">
        <v>86</v>
      </c>
      <c r="N27" s="45">
        <v>3</v>
      </c>
      <c r="O27" s="48"/>
      <c r="P27" s="44">
        <v>71</v>
      </c>
      <c r="Q27" s="45">
        <v>2</v>
      </c>
      <c r="R27" s="43"/>
      <c r="S27" s="44">
        <v>80</v>
      </c>
      <c r="T27" s="45">
        <v>3</v>
      </c>
      <c r="U27" s="49"/>
      <c r="V27" s="53">
        <f t="shared" si="1"/>
        <v>449</v>
      </c>
      <c r="W27" s="80"/>
      <c r="X27" s="51">
        <f t="shared" si="0"/>
        <v>16</v>
      </c>
    </row>
    <row r="28" spans="1:24" s="52" customFormat="1" ht="11.25" customHeight="1" x14ac:dyDescent="0.15">
      <c r="A28" s="41">
        <v>28</v>
      </c>
      <c r="B28" s="42" t="s">
        <v>38</v>
      </c>
      <c r="C28" s="78"/>
      <c r="D28" s="44">
        <v>76</v>
      </c>
      <c r="E28" s="45">
        <v>3</v>
      </c>
      <c r="F28" s="78"/>
      <c r="G28" s="89">
        <v>81</v>
      </c>
      <c r="H28" s="45">
        <v>3</v>
      </c>
      <c r="I28" s="78"/>
      <c r="J28" s="47">
        <v>63</v>
      </c>
      <c r="K28" s="45">
        <v>2</v>
      </c>
      <c r="L28" s="78"/>
      <c r="M28" s="44">
        <v>65</v>
      </c>
      <c r="N28" s="45">
        <v>2</v>
      </c>
      <c r="O28" s="81"/>
      <c r="P28" s="44">
        <v>74</v>
      </c>
      <c r="Q28" s="45">
        <v>2</v>
      </c>
      <c r="R28" s="78"/>
      <c r="S28" s="44">
        <v>78</v>
      </c>
      <c r="T28" s="45">
        <v>3</v>
      </c>
      <c r="U28" s="49"/>
      <c r="V28" s="53">
        <f t="shared" si="1"/>
        <v>437</v>
      </c>
      <c r="W28" s="80"/>
      <c r="X28" s="51">
        <f t="shared" si="0"/>
        <v>15</v>
      </c>
    </row>
    <row r="29" spans="1:24" s="52" customFormat="1" ht="11.25" customHeight="1" x14ac:dyDescent="0.15">
      <c r="A29" s="41">
        <v>29</v>
      </c>
      <c r="B29" s="42" t="s">
        <v>39</v>
      </c>
      <c r="C29" s="78"/>
      <c r="D29" s="44">
        <v>151</v>
      </c>
      <c r="E29" s="45">
        <v>5</v>
      </c>
      <c r="F29" s="78"/>
      <c r="G29" s="44">
        <v>144</v>
      </c>
      <c r="H29" s="45">
        <v>5</v>
      </c>
      <c r="I29" s="78"/>
      <c r="J29" s="47">
        <v>126</v>
      </c>
      <c r="K29" s="45">
        <v>4</v>
      </c>
      <c r="L29" s="78"/>
      <c r="M29" s="44">
        <v>135</v>
      </c>
      <c r="N29" s="45">
        <v>4</v>
      </c>
      <c r="O29" s="81"/>
      <c r="P29" s="44">
        <v>149</v>
      </c>
      <c r="Q29" s="45">
        <v>5</v>
      </c>
      <c r="R29" s="78"/>
      <c r="S29" s="44">
        <v>130</v>
      </c>
      <c r="T29" s="45">
        <v>4</v>
      </c>
      <c r="U29" s="49"/>
      <c r="V29" s="53">
        <f t="shared" si="1"/>
        <v>835</v>
      </c>
      <c r="W29" s="80"/>
      <c r="X29" s="51">
        <f t="shared" si="0"/>
        <v>27</v>
      </c>
    </row>
    <row r="30" spans="1:24" s="52" customFormat="1" ht="11.25" customHeight="1" x14ac:dyDescent="0.15">
      <c r="A30" s="41">
        <v>30</v>
      </c>
      <c r="B30" s="42" t="s">
        <v>40</v>
      </c>
      <c r="C30" s="43"/>
      <c r="D30" s="44">
        <v>75</v>
      </c>
      <c r="E30" s="45">
        <v>3</v>
      </c>
      <c r="F30" s="43"/>
      <c r="G30" s="44">
        <v>77</v>
      </c>
      <c r="H30" s="45">
        <v>3</v>
      </c>
      <c r="I30" s="46"/>
      <c r="J30" s="47">
        <v>76</v>
      </c>
      <c r="K30" s="45">
        <v>3</v>
      </c>
      <c r="L30" s="43"/>
      <c r="M30" s="44">
        <v>62</v>
      </c>
      <c r="N30" s="45">
        <v>2</v>
      </c>
      <c r="O30" s="48"/>
      <c r="P30" s="44">
        <v>75</v>
      </c>
      <c r="Q30" s="45">
        <v>3</v>
      </c>
      <c r="R30" s="43"/>
      <c r="S30" s="44">
        <v>60</v>
      </c>
      <c r="T30" s="45">
        <v>2</v>
      </c>
      <c r="U30" s="49"/>
      <c r="V30" s="53">
        <f t="shared" si="1"/>
        <v>425</v>
      </c>
      <c r="W30" s="50"/>
      <c r="X30" s="51">
        <f t="shared" si="0"/>
        <v>16</v>
      </c>
    </row>
    <row r="31" spans="1:24" s="52" customFormat="1" ht="11.25" customHeight="1" x14ac:dyDescent="0.15">
      <c r="A31" s="41">
        <v>31</v>
      </c>
      <c r="B31" s="42" t="s">
        <v>41</v>
      </c>
      <c r="C31" s="43"/>
      <c r="D31" s="44">
        <v>90</v>
      </c>
      <c r="E31" s="45">
        <v>3</v>
      </c>
      <c r="F31" s="43"/>
      <c r="G31" s="44">
        <v>76</v>
      </c>
      <c r="H31" s="45">
        <v>3</v>
      </c>
      <c r="I31" s="46"/>
      <c r="J31" s="47">
        <v>80</v>
      </c>
      <c r="K31" s="45">
        <v>3</v>
      </c>
      <c r="L31" s="43"/>
      <c r="M31" s="44">
        <v>77</v>
      </c>
      <c r="N31" s="45">
        <v>3</v>
      </c>
      <c r="O31" s="48"/>
      <c r="P31" s="44">
        <v>79</v>
      </c>
      <c r="Q31" s="45">
        <v>3</v>
      </c>
      <c r="R31" s="43"/>
      <c r="S31" s="44">
        <v>86</v>
      </c>
      <c r="T31" s="45">
        <v>3</v>
      </c>
      <c r="U31" s="49"/>
      <c r="V31" s="53">
        <f t="shared" si="1"/>
        <v>488</v>
      </c>
      <c r="W31" s="50"/>
      <c r="X31" s="51">
        <f t="shared" si="0"/>
        <v>18</v>
      </c>
    </row>
    <row r="32" spans="1:24" s="52" customFormat="1" ht="11.25" customHeight="1" x14ac:dyDescent="0.15">
      <c r="A32" s="41">
        <v>33</v>
      </c>
      <c r="B32" s="42" t="s">
        <v>42</v>
      </c>
      <c r="C32" s="78"/>
      <c r="D32" s="44">
        <v>93</v>
      </c>
      <c r="E32" s="45">
        <v>3</v>
      </c>
      <c r="F32" s="78"/>
      <c r="G32" s="44">
        <v>86</v>
      </c>
      <c r="H32" s="45">
        <v>3</v>
      </c>
      <c r="I32" s="78"/>
      <c r="J32" s="47">
        <v>67</v>
      </c>
      <c r="K32" s="45">
        <v>2</v>
      </c>
      <c r="L32" s="78"/>
      <c r="M32" s="44">
        <v>81</v>
      </c>
      <c r="N32" s="45">
        <v>3</v>
      </c>
      <c r="O32" s="81"/>
      <c r="P32" s="44">
        <v>80</v>
      </c>
      <c r="Q32" s="45">
        <v>3</v>
      </c>
      <c r="R32" s="78"/>
      <c r="S32" s="44">
        <v>77</v>
      </c>
      <c r="T32" s="45">
        <v>3</v>
      </c>
      <c r="U32" s="49"/>
      <c r="V32" s="53">
        <f t="shared" si="1"/>
        <v>484</v>
      </c>
      <c r="W32" s="80"/>
      <c r="X32" s="51">
        <f t="shared" si="0"/>
        <v>17</v>
      </c>
    </row>
    <row r="33" spans="1:26" s="52" customFormat="1" ht="11.25" customHeight="1" x14ac:dyDescent="0.15">
      <c r="A33" s="41">
        <v>34</v>
      </c>
      <c r="B33" s="42" t="s">
        <v>43</v>
      </c>
      <c r="C33" s="43"/>
      <c r="D33" s="44">
        <v>88</v>
      </c>
      <c r="E33" s="45">
        <v>3</v>
      </c>
      <c r="F33" s="43"/>
      <c r="G33" s="44">
        <v>82</v>
      </c>
      <c r="H33" s="45">
        <v>3</v>
      </c>
      <c r="I33" s="46"/>
      <c r="J33" s="47">
        <v>74</v>
      </c>
      <c r="K33" s="45">
        <v>3</v>
      </c>
      <c r="L33" s="43"/>
      <c r="M33" s="44">
        <v>74</v>
      </c>
      <c r="N33" s="45">
        <v>3</v>
      </c>
      <c r="O33" s="48"/>
      <c r="P33" s="44">
        <v>64</v>
      </c>
      <c r="Q33" s="45">
        <v>2</v>
      </c>
      <c r="R33" s="43"/>
      <c r="S33" s="44">
        <v>69</v>
      </c>
      <c r="T33" s="45">
        <v>2</v>
      </c>
      <c r="U33" s="49"/>
      <c r="V33" s="53">
        <f t="shared" si="1"/>
        <v>451</v>
      </c>
      <c r="W33" s="50"/>
      <c r="X33" s="51">
        <f t="shared" si="0"/>
        <v>16</v>
      </c>
    </row>
    <row r="34" spans="1:26" s="52" customFormat="1" ht="11.25" customHeight="1" x14ac:dyDescent="0.15">
      <c r="A34" s="54">
        <v>35</v>
      </c>
      <c r="B34" s="55" t="s">
        <v>44</v>
      </c>
      <c r="C34" s="56"/>
      <c r="D34" s="57">
        <v>97</v>
      </c>
      <c r="E34" s="58">
        <v>3</v>
      </c>
      <c r="F34" s="56"/>
      <c r="G34" s="57">
        <v>112</v>
      </c>
      <c r="H34" s="58">
        <v>4</v>
      </c>
      <c r="I34" s="59"/>
      <c r="J34" s="60">
        <v>80</v>
      </c>
      <c r="K34" s="58">
        <v>3</v>
      </c>
      <c r="L34" s="56"/>
      <c r="M34" s="57">
        <v>88</v>
      </c>
      <c r="N34" s="58">
        <v>3</v>
      </c>
      <c r="O34" s="61"/>
      <c r="P34" s="57">
        <v>82</v>
      </c>
      <c r="Q34" s="58">
        <v>3</v>
      </c>
      <c r="R34" s="56"/>
      <c r="S34" s="57">
        <v>75</v>
      </c>
      <c r="T34" s="58">
        <v>3</v>
      </c>
      <c r="U34" s="83"/>
      <c r="V34" s="62">
        <f t="shared" si="1"/>
        <v>534</v>
      </c>
      <c r="W34" s="84"/>
      <c r="X34" s="64">
        <f t="shared" si="0"/>
        <v>19</v>
      </c>
    </row>
    <row r="35" spans="1:26" s="52" customFormat="1" ht="11.25" customHeight="1" x14ac:dyDescent="0.15">
      <c r="A35" s="90">
        <v>37</v>
      </c>
      <c r="B35" s="91" t="s">
        <v>45</v>
      </c>
      <c r="C35" s="92">
        <v>2</v>
      </c>
      <c r="D35" s="89">
        <v>73</v>
      </c>
      <c r="E35" s="93">
        <v>3</v>
      </c>
      <c r="F35" s="92">
        <v>2</v>
      </c>
      <c r="G35" s="89">
        <v>67</v>
      </c>
      <c r="H35" s="93">
        <v>2</v>
      </c>
      <c r="I35" s="94">
        <v>5</v>
      </c>
      <c r="J35" s="95">
        <v>71</v>
      </c>
      <c r="K35" s="93">
        <v>3</v>
      </c>
      <c r="L35" s="92">
        <v>8</v>
      </c>
      <c r="M35" s="89">
        <v>64</v>
      </c>
      <c r="N35" s="93">
        <v>2</v>
      </c>
      <c r="O35" s="95">
        <v>4</v>
      </c>
      <c r="P35" s="89">
        <v>62</v>
      </c>
      <c r="Q35" s="93">
        <v>2</v>
      </c>
      <c r="R35" s="92">
        <v>7</v>
      </c>
      <c r="S35" s="89">
        <v>60</v>
      </c>
      <c r="T35" s="93">
        <v>2</v>
      </c>
      <c r="U35" s="85">
        <f>C35+F35+I35+L35+O35+R35</f>
        <v>28</v>
      </c>
      <c r="V35" s="96">
        <f t="shared" si="1"/>
        <v>397</v>
      </c>
      <c r="W35" s="97">
        <v>4</v>
      </c>
      <c r="X35" s="98">
        <f t="shared" si="0"/>
        <v>14</v>
      </c>
    </row>
    <row r="36" spans="1:26" s="52" customFormat="1" ht="11.25" customHeight="1" x14ac:dyDescent="0.15">
      <c r="A36" s="41">
        <v>38</v>
      </c>
      <c r="B36" s="42" t="s">
        <v>46</v>
      </c>
      <c r="C36" s="43"/>
      <c r="D36" s="44">
        <v>87</v>
      </c>
      <c r="E36" s="45">
        <v>3</v>
      </c>
      <c r="F36" s="43"/>
      <c r="G36" s="44">
        <v>87</v>
      </c>
      <c r="H36" s="45">
        <v>3</v>
      </c>
      <c r="I36" s="46"/>
      <c r="J36" s="47">
        <v>92</v>
      </c>
      <c r="K36" s="45">
        <v>3</v>
      </c>
      <c r="L36" s="43"/>
      <c r="M36" s="44">
        <v>99</v>
      </c>
      <c r="N36" s="45">
        <v>3</v>
      </c>
      <c r="O36" s="48"/>
      <c r="P36" s="44">
        <v>89</v>
      </c>
      <c r="Q36" s="45">
        <v>3</v>
      </c>
      <c r="R36" s="43"/>
      <c r="S36" s="44">
        <v>94</v>
      </c>
      <c r="T36" s="45">
        <v>3</v>
      </c>
      <c r="U36" s="49"/>
      <c r="V36" s="53">
        <f t="shared" si="1"/>
        <v>548</v>
      </c>
      <c r="W36" s="80"/>
      <c r="X36" s="51">
        <f t="shared" si="0"/>
        <v>18</v>
      </c>
    </row>
    <row r="37" spans="1:26" s="52" customFormat="1" ht="11.25" customHeight="1" x14ac:dyDescent="0.15">
      <c r="A37" s="41">
        <v>39</v>
      </c>
      <c r="B37" s="42" t="s">
        <v>47</v>
      </c>
      <c r="C37" s="78"/>
      <c r="D37" s="44">
        <v>99</v>
      </c>
      <c r="E37" s="45">
        <v>3</v>
      </c>
      <c r="F37" s="78"/>
      <c r="G37" s="44">
        <v>77</v>
      </c>
      <c r="H37" s="45">
        <v>3</v>
      </c>
      <c r="I37" s="78"/>
      <c r="J37" s="47">
        <v>101</v>
      </c>
      <c r="K37" s="45">
        <v>3</v>
      </c>
      <c r="L37" s="78"/>
      <c r="M37" s="44">
        <v>93</v>
      </c>
      <c r="N37" s="45">
        <v>3</v>
      </c>
      <c r="O37" s="81"/>
      <c r="P37" s="44">
        <v>96</v>
      </c>
      <c r="Q37" s="45">
        <v>3</v>
      </c>
      <c r="R37" s="78"/>
      <c r="S37" s="44">
        <v>72</v>
      </c>
      <c r="T37" s="45">
        <v>3</v>
      </c>
      <c r="U37" s="49"/>
      <c r="V37" s="53">
        <f t="shared" si="1"/>
        <v>538</v>
      </c>
      <c r="W37" s="80"/>
      <c r="X37" s="51">
        <f t="shared" si="0"/>
        <v>18</v>
      </c>
    </row>
    <row r="38" spans="1:26" s="52" customFormat="1" ht="11.25" customHeight="1" x14ac:dyDescent="0.15">
      <c r="A38" s="41">
        <v>40</v>
      </c>
      <c r="B38" s="42" t="s">
        <v>48</v>
      </c>
      <c r="C38" s="43"/>
      <c r="D38" s="44">
        <v>57</v>
      </c>
      <c r="E38" s="45">
        <v>2</v>
      </c>
      <c r="F38" s="43"/>
      <c r="G38" s="44">
        <v>68</v>
      </c>
      <c r="H38" s="45">
        <v>3</v>
      </c>
      <c r="I38" s="46"/>
      <c r="J38" s="47">
        <v>51</v>
      </c>
      <c r="K38" s="45">
        <v>2</v>
      </c>
      <c r="L38" s="43"/>
      <c r="M38" s="44">
        <v>58</v>
      </c>
      <c r="N38" s="45">
        <v>2</v>
      </c>
      <c r="O38" s="48"/>
      <c r="P38" s="44">
        <v>41</v>
      </c>
      <c r="Q38" s="45">
        <v>2</v>
      </c>
      <c r="R38" s="43"/>
      <c r="S38" s="44">
        <v>41</v>
      </c>
      <c r="T38" s="45">
        <v>2</v>
      </c>
      <c r="U38" s="49"/>
      <c r="V38" s="53">
        <f t="shared" si="1"/>
        <v>316</v>
      </c>
      <c r="W38" s="50"/>
      <c r="X38" s="51">
        <f t="shared" si="0"/>
        <v>13</v>
      </c>
    </row>
    <row r="39" spans="1:26" s="52" customFormat="1" ht="11.25" customHeight="1" x14ac:dyDescent="0.15">
      <c r="A39" s="41">
        <v>42</v>
      </c>
      <c r="B39" s="42" t="s">
        <v>49</v>
      </c>
      <c r="C39" s="43"/>
      <c r="D39" s="44">
        <v>80</v>
      </c>
      <c r="E39" s="45">
        <v>3</v>
      </c>
      <c r="F39" s="43"/>
      <c r="G39" s="44">
        <v>93</v>
      </c>
      <c r="H39" s="45">
        <v>3</v>
      </c>
      <c r="I39" s="46"/>
      <c r="J39" s="47">
        <v>89</v>
      </c>
      <c r="K39" s="45">
        <v>3</v>
      </c>
      <c r="L39" s="43"/>
      <c r="M39" s="44">
        <v>91</v>
      </c>
      <c r="N39" s="45">
        <v>3</v>
      </c>
      <c r="O39" s="48"/>
      <c r="P39" s="44">
        <v>81</v>
      </c>
      <c r="Q39" s="45">
        <v>3</v>
      </c>
      <c r="R39" s="43"/>
      <c r="S39" s="44">
        <v>103</v>
      </c>
      <c r="T39" s="45">
        <v>3</v>
      </c>
      <c r="U39" s="49"/>
      <c r="V39" s="53">
        <f t="shared" si="1"/>
        <v>537</v>
      </c>
      <c r="W39" s="50"/>
      <c r="X39" s="51">
        <f t="shared" si="0"/>
        <v>18</v>
      </c>
    </row>
    <row r="40" spans="1:26" s="52" customFormat="1" ht="11.25" customHeight="1" x14ac:dyDescent="0.15">
      <c r="A40" s="41">
        <v>43</v>
      </c>
      <c r="B40" s="42" t="s">
        <v>50</v>
      </c>
      <c r="C40" s="78"/>
      <c r="D40" s="44">
        <v>84</v>
      </c>
      <c r="E40" s="45">
        <v>3</v>
      </c>
      <c r="F40" s="78"/>
      <c r="G40" s="44">
        <v>85</v>
      </c>
      <c r="H40" s="45">
        <v>3</v>
      </c>
      <c r="I40" s="78"/>
      <c r="J40" s="47">
        <v>98</v>
      </c>
      <c r="K40" s="45">
        <v>3</v>
      </c>
      <c r="L40" s="78"/>
      <c r="M40" s="44">
        <v>76</v>
      </c>
      <c r="N40" s="45">
        <v>3</v>
      </c>
      <c r="O40" s="81"/>
      <c r="P40" s="44">
        <v>65</v>
      </c>
      <c r="Q40" s="45">
        <v>2</v>
      </c>
      <c r="R40" s="78"/>
      <c r="S40" s="44">
        <v>89</v>
      </c>
      <c r="T40" s="45">
        <v>3</v>
      </c>
      <c r="U40" s="49"/>
      <c r="V40" s="53">
        <f t="shared" si="1"/>
        <v>497</v>
      </c>
      <c r="W40" s="80"/>
      <c r="X40" s="51">
        <f t="shared" si="0"/>
        <v>17</v>
      </c>
    </row>
    <row r="41" spans="1:26" s="52" customFormat="1" ht="11.25" customHeight="1" x14ac:dyDescent="0.15">
      <c r="A41" s="41">
        <v>45</v>
      </c>
      <c r="B41" s="42" t="s">
        <v>51</v>
      </c>
      <c r="C41" s="43">
        <v>2</v>
      </c>
      <c r="D41" s="44">
        <v>105</v>
      </c>
      <c r="E41" s="45">
        <v>3</v>
      </c>
      <c r="F41" s="43">
        <v>3</v>
      </c>
      <c r="G41" s="44">
        <v>134</v>
      </c>
      <c r="H41" s="45">
        <v>4</v>
      </c>
      <c r="I41" s="46">
        <v>1</v>
      </c>
      <c r="J41" s="47">
        <v>140</v>
      </c>
      <c r="K41" s="45">
        <v>4</v>
      </c>
      <c r="L41" s="43">
        <v>0</v>
      </c>
      <c r="M41" s="44">
        <v>97</v>
      </c>
      <c r="N41" s="45">
        <v>3</v>
      </c>
      <c r="O41" s="48">
        <v>6</v>
      </c>
      <c r="P41" s="44">
        <v>121</v>
      </c>
      <c r="Q41" s="45">
        <v>4</v>
      </c>
      <c r="R41" s="43">
        <v>1</v>
      </c>
      <c r="S41" s="44">
        <v>101</v>
      </c>
      <c r="T41" s="45">
        <v>3</v>
      </c>
      <c r="U41" s="85">
        <f>C41+F41+I41+L41+O41+R41</f>
        <v>13</v>
      </c>
      <c r="V41" s="53">
        <f t="shared" si="1"/>
        <v>698</v>
      </c>
      <c r="W41" s="50">
        <v>2</v>
      </c>
      <c r="X41" s="51">
        <f t="shared" si="0"/>
        <v>21</v>
      </c>
    </row>
    <row r="42" spans="1:26" s="52" customFormat="1" ht="11.25" customHeight="1" x14ac:dyDescent="0.15">
      <c r="A42" s="41">
        <v>46</v>
      </c>
      <c r="B42" s="42" t="s">
        <v>52</v>
      </c>
      <c r="C42" s="43"/>
      <c r="D42" s="44">
        <v>87</v>
      </c>
      <c r="E42" s="45">
        <v>3</v>
      </c>
      <c r="F42" s="43"/>
      <c r="G42" s="44">
        <v>105</v>
      </c>
      <c r="H42" s="45">
        <v>4</v>
      </c>
      <c r="I42" s="46"/>
      <c r="J42" s="47">
        <v>99</v>
      </c>
      <c r="K42" s="45">
        <v>3</v>
      </c>
      <c r="L42" s="43"/>
      <c r="M42" s="44">
        <v>95</v>
      </c>
      <c r="N42" s="45">
        <v>3</v>
      </c>
      <c r="O42" s="48"/>
      <c r="P42" s="44">
        <v>92</v>
      </c>
      <c r="Q42" s="45">
        <v>3</v>
      </c>
      <c r="R42" s="43"/>
      <c r="S42" s="44">
        <v>99</v>
      </c>
      <c r="T42" s="45">
        <v>3</v>
      </c>
      <c r="U42" s="49"/>
      <c r="V42" s="53">
        <f t="shared" si="1"/>
        <v>577</v>
      </c>
      <c r="W42" s="50"/>
      <c r="X42" s="51">
        <f t="shared" si="0"/>
        <v>19</v>
      </c>
    </row>
    <row r="43" spans="1:26" s="52" customFormat="1" ht="11.25" customHeight="1" x14ac:dyDescent="0.15">
      <c r="A43" s="90">
        <v>47</v>
      </c>
      <c r="B43" s="91" t="s">
        <v>53</v>
      </c>
      <c r="C43" s="99">
        <v>3</v>
      </c>
      <c r="D43" s="89">
        <v>132</v>
      </c>
      <c r="E43" s="93">
        <v>4</v>
      </c>
      <c r="F43" s="99">
        <v>8</v>
      </c>
      <c r="G43" s="89">
        <v>144</v>
      </c>
      <c r="H43" s="93">
        <v>5</v>
      </c>
      <c r="I43" s="100">
        <v>3</v>
      </c>
      <c r="J43" s="95">
        <v>167</v>
      </c>
      <c r="K43" s="93">
        <v>5</v>
      </c>
      <c r="L43" s="99">
        <v>3</v>
      </c>
      <c r="M43" s="89">
        <v>123</v>
      </c>
      <c r="N43" s="93">
        <v>4</v>
      </c>
      <c r="O43" s="92">
        <v>7</v>
      </c>
      <c r="P43" s="89">
        <v>130</v>
      </c>
      <c r="Q43" s="93">
        <v>4</v>
      </c>
      <c r="R43" s="99">
        <v>4</v>
      </c>
      <c r="S43" s="89">
        <v>134</v>
      </c>
      <c r="T43" s="93">
        <v>4</v>
      </c>
      <c r="U43" s="85">
        <f>C43+F43+I43+L43+O43+R43</f>
        <v>28</v>
      </c>
      <c r="V43" s="96">
        <f>D43+G43+J43+M43+P43+S43</f>
        <v>830</v>
      </c>
      <c r="W43" s="101">
        <v>4</v>
      </c>
      <c r="X43" s="98">
        <f>E43+H43+K43+N43+Q43+T43</f>
        <v>26</v>
      </c>
    </row>
    <row r="44" spans="1:26" s="52" customFormat="1" ht="11.25" customHeight="1" x14ac:dyDescent="0.15">
      <c r="A44" s="54">
        <v>48</v>
      </c>
      <c r="B44" s="55" t="s">
        <v>54</v>
      </c>
      <c r="C44" s="56">
        <v>0</v>
      </c>
      <c r="D44" s="57">
        <v>105</v>
      </c>
      <c r="E44" s="58">
        <v>3</v>
      </c>
      <c r="F44" s="56">
        <v>2</v>
      </c>
      <c r="G44" s="57">
        <v>118</v>
      </c>
      <c r="H44" s="58">
        <v>4</v>
      </c>
      <c r="I44" s="59">
        <v>0</v>
      </c>
      <c r="J44" s="60">
        <v>112</v>
      </c>
      <c r="K44" s="58">
        <v>4</v>
      </c>
      <c r="L44" s="56">
        <v>1</v>
      </c>
      <c r="M44" s="57">
        <v>89</v>
      </c>
      <c r="N44" s="58">
        <v>3</v>
      </c>
      <c r="O44" s="60">
        <v>5</v>
      </c>
      <c r="P44" s="57">
        <v>93</v>
      </c>
      <c r="Q44" s="58">
        <v>3</v>
      </c>
      <c r="R44" s="56">
        <v>3</v>
      </c>
      <c r="S44" s="57">
        <v>83</v>
      </c>
      <c r="T44" s="58">
        <v>3</v>
      </c>
      <c r="U44" s="85">
        <f>C44+F44+I44+L44+O44+R44</f>
        <v>11</v>
      </c>
      <c r="V44" s="62">
        <f>D44+G44+J44+M44+P44+S44</f>
        <v>600</v>
      </c>
      <c r="W44" s="102">
        <v>2</v>
      </c>
      <c r="X44" s="64">
        <f>E44+H44+K44+N44+Q44+T44</f>
        <v>20</v>
      </c>
    </row>
    <row r="45" spans="1:26" s="52" customFormat="1" ht="11.25" customHeight="1" x14ac:dyDescent="0.15">
      <c r="A45" s="225" t="s">
        <v>55</v>
      </c>
      <c r="B45" s="226"/>
      <c r="C45" s="103">
        <f t="shared" ref="C45:X45" si="2">SUM(C5:C44)</f>
        <v>25</v>
      </c>
      <c r="D45" s="104">
        <f t="shared" si="2"/>
        <v>3732</v>
      </c>
      <c r="E45" s="105">
        <f t="shared" si="2"/>
        <v>126</v>
      </c>
      <c r="F45" s="103">
        <f t="shared" si="2"/>
        <v>41</v>
      </c>
      <c r="G45" s="104">
        <f t="shared" si="2"/>
        <v>3845</v>
      </c>
      <c r="H45" s="106">
        <f t="shared" si="2"/>
        <v>132</v>
      </c>
      <c r="I45" s="103">
        <f t="shared" si="2"/>
        <v>31</v>
      </c>
      <c r="J45" s="104">
        <f t="shared" si="2"/>
        <v>3767</v>
      </c>
      <c r="K45" s="105">
        <f t="shared" si="2"/>
        <v>127</v>
      </c>
      <c r="L45" s="103">
        <f t="shared" si="2"/>
        <v>37</v>
      </c>
      <c r="M45" s="104">
        <f t="shared" si="2"/>
        <v>3627</v>
      </c>
      <c r="N45" s="105">
        <f t="shared" si="2"/>
        <v>122</v>
      </c>
      <c r="O45" s="107">
        <f t="shared" si="2"/>
        <v>39</v>
      </c>
      <c r="P45" s="104">
        <f t="shared" si="2"/>
        <v>3539</v>
      </c>
      <c r="Q45" s="106">
        <f t="shared" si="2"/>
        <v>120</v>
      </c>
      <c r="R45" s="103">
        <f t="shared" si="2"/>
        <v>42</v>
      </c>
      <c r="S45" s="104">
        <f t="shared" si="2"/>
        <v>3549</v>
      </c>
      <c r="T45" s="108">
        <f t="shared" si="2"/>
        <v>120</v>
      </c>
      <c r="U45" s="109">
        <f t="shared" si="2"/>
        <v>215</v>
      </c>
      <c r="V45" s="110">
        <f t="shared" si="2"/>
        <v>22059</v>
      </c>
      <c r="W45" s="103">
        <f t="shared" si="2"/>
        <v>32</v>
      </c>
      <c r="X45" s="104">
        <f t="shared" si="2"/>
        <v>747</v>
      </c>
    </row>
    <row r="46" spans="1:26" s="52" customFormat="1" ht="11.25" customHeight="1" x14ac:dyDescent="0.15">
      <c r="A46" s="238" t="s">
        <v>56</v>
      </c>
      <c r="B46" s="239"/>
      <c r="C46" s="111">
        <v>18</v>
      </c>
      <c r="D46" s="112"/>
      <c r="E46" s="113">
        <v>4</v>
      </c>
      <c r="F46" s="111">
        <v>18</v>
      </c>
      <c r="G46" s="112"/>
      <c r="H46" s="113">
        <v>4</v>
      </c>
      <c r="I46" s="111">
        <v>16</v>
      </c>
      <c r="J46" s="112"/>
      <c r="K46" s="113">
        <v>4</v>
      </c>
      <c r="L46" s="111">
        <v>20</v>
      </c>
      <c r="M46" s="112"/>
      <c r="N46" s="113">
        <v>4</v>
      </c>
      <c r="O46" s="114">
        <v>22</v>
      </c>
      <c r="P46" s="112"/>
      <c r="Q46" s="115">
        <v>5</v>
      </c>
      <c r="R46" s="111">
        <v>20</v>
      </c>
      <c r="S46" s="112"/>
      <c r="T46" s="113">
        <v>4</v>
      </c>
      <c r="U46" s="115">
        <f>C46+F46+I46+L46+O46+R46</f>
        <v>114</v>
      </c>
      <c r="V46" s="112"/>
      <c r="W46" s="116">
        <f>SUM(E46,H46,K46,N46,Q46,T46)</f>
        <v>25</v>
      </c>
      <c r="X46" s="112"/>
    </row>
    <row r="47" spans="1:26" ht="11.25" customHeight="1" x14ac:dyDescent="0.15">
      <c r="A47" s="117">
        <v>2</v>
      </c>
      <c r="B47" s="118" t="s">
        <v>57</v>
      </c>
      <c r="C47" s="119"/>
      <c r="D47" s="120">
        <v>57</v>
      </c>
      <c r="E47" s="121">
        <v>2</v>
      </c>
      <c r="F47" s="119"/>
      <c r="G47" s="120">
        <v>49</v>
      </c>
      <c r="H47" s="121">
        <v>2</v>
      </c>
      <c r="I47" s="119"/>
      <c r="J47" s="120">
        <v>73</v>
      </c>
      <c r="K47" s="121">
        <v>2</v>
      </c>
      <c r="L47" s="122" t="s">
        <v>58</v>
      </c>
      <c r="M47" s="240" t="s">
        <v>59</v>
      </c>
      <c r="N47" s="240"/>
      <c r="O47" s="240"/>
      <c r="P47" s="240"/>
      <c r="Q47" s="240"/>
      <c r="R47" s="240"/>
      <c r="S47" s="240"/>
      <c r="T47" s="241"/>
      <c r="U47" s="123"/>
      <c r="V47" s="124">
        <f t="shared" ref="V47:V69" si="3">D47+G47+J47</f>
        <v>179</v>
      </c>
      <c r="W47" s="125"/>
      <c r="X47" s="126">
        <f t="shared" ref="X47:X69" si="4">E47+H47+K47</f>
        <v>6</v>
      </c>
      <c r="Y47" s="127"/>
      <c r="Z47" s="128"/>
    </row>
    <row r="48" spans="1:26" ht="11.25" customHeight="1" x14ac:dyDescent="0.15">
      <c r="A48" s="129">
        <v>3</v>
      </c>
      <c r="B48" s="130" t="s">
        <v>60</v>
      </c>
      <c r="C48" s="131"/>
      <c r="D48" s="132">
        <v>91</v>
      </c>
      <c r="E48" s="133">
        <v>3</v>
      </c>
      <c r="F48" s="131"/>
      <c r="G48" s="132">
        <v>100</v>
      </c>
      <c r="H48" s="133">
        <v>3</v>
      </c>
      <c r="I48" s="131"/>
      <c r="J48" s="132">
        <v>84</v>
      </c>
      <c r="K48" s="133">
        <v>3</v>
      </c>
      <c r="L48" s="134"/>
      <c r="M48" s="242"/>
      <c r="N48" s="242"/>
      <c r="O48" s="242"/>
      <c r="P48" s="242"/>
      <c r="Q48" s="242"/>
      <c r="R48" s="242"/>
      <c r="S48" s="242"/>
      <c r="T48" s="243"/>
      <c r="U48" s="135"/>
      <c r="V48" s="136">
        <f t="shared" si="3"/>
        <v>275</v>
      </c>
      <c r="W48" s="137"/>
      <c r="X48" s="138">
        <f t="shared" si="4"/>
        <v>9</v>
      </c>
      <c r="Z48" s="128"/>
    </row>
    <row r="49" spans="1:26" ht="11.25" customHeight="1" x14ac:dyDescent="0.15">
      <c r="A49" s="129">
        <v>4</v>
      </c>
      <c r="B49" s="130" t="s">
        <v>61</v>
      </c>
      <c r="C49" s="131">
        <v>3</v>
      </c>
      <c r="D49" s="132">
        <v>74</v>
      </c>
      <c r="E49" s="133">
        <v>3</v>
      </c>
      <c r="F49" s="131">
        <v>6</v>
      </c>
      <c r="G49" s="132">
        <v>77</v>
      </c>
      <c r="H49" s="133">
        <v>2</v>
      </c>
      <c r="I49" s="131">
        <v>3</v>
      </c>
      <c r="J49" s="132">
        <v>70</v>
      </c>
      <c r="K49" s="133">
        <v>2</v>
      </c>
      <c r="L49" s="122"/>
      <c r="M49" s="122"/>
      <c r="N49" s="122"/>
      <c r="O49" s="122"/>
      <c r="P49" s="122"/>
      <c r="Q49" s="122"/>
      <c r="R49" s="122"/>
      <c r="S49" s="122"/>
      <c r="T49" s="139"/>
      <c r="U49" s="140">
        <f>C49+F49+I49</f>
        <v>12</v>
      </c>
      <c r="V49" s="136">
        <f t="shared" si="3"/>
        <v>221</v>
      </c>
      <c r="W49" s="140">
        <v>2</v>
      </c>
      <c r="X49" s="138">
        <f t="shared" si="4"/>
        <v>7</v>
      </c>
      <c r="Z49" s="128"/>
    </row>
    <row r="50" spans="1:26" ht="11.25" customHeight="1" x14ac:dyDescent="0.15">
      <c r="A50" s="129">
        <v>5</v>
      </c>
      <c r="B50" s="130" t="s">
        <v>23</v>
      </c>
      <c r="C50" s="141"/>
      <c r="D50" s="132">
        <v>98</v>
      </c>
      <c r="E50" s="133">
        <v>3</v>
      </c>
      <c r="F50" s="141"/>
      <c r="G50" s="132">
        <v>108</v>
      </c>
      <c r="H50" s="133">
        <v>3</v>
      </c>
      <c r="I50" s="141"/>
      <c r="J50" s="132">
        <v>134</v>
      </c>
      <c r="K50" s="133">
        <v>4</v>
      </c>
      <c r="L50" s="122" t="s">
        <v>58</v>
      </c>
      <c r="M50" s="122" t="s">
        <v>62</v>
      </c>
      <c r="N50" s="122"/>
      <c r="O50" s="122"/>
      <c r="P50" s="122"/>
      <c r="Q50" s="122"/>
      <c r="R50" s="122"/>
      <c r="S50" s="122"/>
      <c r="T50" s="139"/>
      <c r="U50" s="140"/>
      <c r="V50" s="136">
        <f t="shared" si="3"/>
        <v>340</v>
      </c>
      <c r="W50" s="140"/>
      <c r="X50" s="138">
        <f t="shared" si="4"/>
        <v>10</v>
      </c>
      <c r="Z50" s="128"/>
    </row>
    <row r="51" spans="1:26" ht="11.25" customHeight="1" x14ac:dyDescent="0.15">
      <c r="A51" s="129">
        <v>6</v>
      </c>
      <c r="B51" s="130" t="s">
        <v>63</v>
      </c>
      <c r="C51" s="131"/>
      <c r="D51" s="132">
        <v>92</v>
      </c>
      <c r="E51" s="133">
        <v>3</v>
      </c>
      <c r="F51" s="131"/>
      <c r="G51" s="132">
        <v>101</v>
      </c>
      <c r="H51" s="133">
        <v>3</v>
      </c>
      <c r="I51" s="131"/>
      <c r="J51" s="132">
        <v>130</v>
      </c>
      <c r="K51" s="133">
        <v>4</v>
      </c>
      <c r="L51" s="142" t="s">
        <v>64</v>
      </c>
      <c r="M51" s="143" t="s">
        <v>65</v>
      </c>
      <c r="N51" s="143"/>
      <c r="O51" s="143"/>
      <c r="P51" s="143"/>
      <c r="Q51" s="143"/>
      <c r="R51" s="143"/>
      <c r="S51" s="143"/>
      <c r="T51" s="144"/>
      <c r="U51" s="140"/>
      <c r="V51" s="136">
        <f t="shared" si="3"/>
        <v>323</v>
      </c>
      <c r="W51" s="137"/>
      <c r="X51" s="138">
        <f t="shared" si="4"/>
        <v>10</v>
      </c>
      <c r="Z51" s="128"/>
    </row>
    <row r="52" spans="1:26" ht="11.25" customHeight="1" x14ac:dyDescent="0.15">
      <c r="A52" s="129">
        <v>7</v>
      </c>
      <c r="B52" s="130" t="s">
        <v>51</v>
      </c>
      <c r="C52" s="131"/>
      <c r="D52" s="132">
        <v>100</v>
      </c>
      <c r="E52" s="133">
        <v>3</v>
      </c>
      <c r="F52" s="131"/>
      <c r="G52" s="132">
        <v>81</v>
      </c>
      <c r="H52" s="133">
        <v>2</v>
      </c>
      <c r="I52" s="131"/>
      <c r="J52" s="132">
        <v>105</v>
      </c>
      <c r="K52" s="133">
        <v>3</v>
      </c>
      <c r="L52" s="143"/>
      <c r="M52" s="143"/>
      <c r="N52" s="143"/>
      <c r="O52" s="143"/>
      <c r="P52" s="145" t="s">
        <v>66</v>
      </c>
      <c r="Q52" s="122"/>
      <c r="R52" s="145" t="s">
        <v>67</v>
      </c>
      <c r="S52" s="146" t="s">
        <v>68</v>
      </c>
      <c r="T52" s="144"/>
      <c r="U52" s="140"/>
      <c r="V52" s="136">
        <f t="shared" si="3"/>
        <v>286</v>
      </c>
      <c r="W52" s="137"/>
      <c r="X52" s="138">
        <f t="shared" si="4"/>
        <v>8</v>
      </c>
      <c r="Z52" s="128"/>
    </row>
    <row r="53" spans="1:26" ht="11.25" customHeight="1" x14ac:dyDescent="0.15">
      <c r="A53" s="129">
        <v>8</v>
      </c>
      <c r="B53" s="130" t="s">
        <v>69</v>
      </c>
      <c r="C53" s="131"/>
      <c r="D53" s="132">
        <v>91</v>
      </c>
      <c r="E53" s="133">
        <v>3</v>
      </c>
      <c r="F53" s="131"/>
      <c r="G53" s="132">
        <v>88</v>
      </c>
      <c r="H53" s="133">
        <v>3</v>
      </c>
      <c r="I53" s="131"/>
      <c r="J53" s="132">
        <v>79</v>
      </c>
      <c r="K53" s="133">
        <v>2</v>
      </c>
      <c r="L53" s="122"/>
      <c r="M53" s="122"/>
      <c r="N53" s="146" t="s">
        <v>70</v>
      </c>
      <c r="O53" s="122"/>
      <c r="P53" s="147">
        <f>V45</f>
        <v>22059</v>
      </c>
      <c r="Q53" s="232">
        <f>V70</f>
        <v>6764</v>
      </c>
      <c r="R53" s="232"/>
      <c r="S53" s="148">
        <f>P53+Q53</f>
        <v>28823</v>
      </c>
      <c r="T53" s="139"/>
      <c r="U53" s="140"/>
      <c r="V53" s="136">
        <f t="shared" si="3"/>
        <v>258</v>
      </c>
      <c r="W53" s="137"/>
      <c r="X53" s="138">
        <f t="shared" si="4"/>
        <v>8</v>
      </c>
      <c r="Z53" s="128"/>
    </row>
    <row r="54" spans="1:26" ht="11.25" customHeight="1" x14ac:dyDescent="0.15">
      <c r="A54" s="129">
        <v>9</v>
      </c>
      <c r="B54" s="130" t="s">
        <v>71</v>
      </c>
      <c r="C54" s="131"/>
      <c r="D54" s="132">
        <v>143</v>
      </c>
      <c r="E54" s="133">
        <v>4</v>
      </c>
      <c r="F54" s="131"/>
      <c r="G54" s="132">
        <v>182</v>
      </c>
      <c r="H54" s="133">
        <v>5</v>
      </c>
      <c r="I54" s="131"/>
      <c r="J54" s="132">
        <v>160</v>
      </c>
      <c r="K54" s="133">
        <v>5</v>
      </c>
      <c r="L54" s="122"/>
      <c r="M54" s="149"/>
      <c r="N54" s="150" t="s">
        <v>72</v>
      </c>
      <c r="O54" s="149"/>
      <c r="P54" s="151">
        <f>U45</f>
        <v>215</v>
      </c>
      <c r="Q54" s="229">
        <f>U70</f>
        <v>96</v>
      </c>
      <c r="R54" s="229"/>
      <c r="S54" s="152">
        <f>P54+Q54</f>
        <v>311</v>
      </c>
      <c r="T54" s="139"/>
      <c r="U54" s="140"/>
      <c r="V54" s="136">
        <f t="shared" si="3"/>
        <v>485</v>
      </c>
      <c r="W54" s="137"/>
      <c r="X54" s="138">
        <f t="shared" si="4"/>
        <v>14</v>
      </c>
      <c r="Z54" s="128"/>
    </row>
    <row r="55" spans="1:26" ht="11.25" customHeight="1" x14ac:dyDescent="0.15">
      <c r="A55" s="129">
        <v>10</v>
      </c>
      <c r="B55" s="130" t="s">
        <v>32</v>
      </c>
      <c r="C55" s="131"/>
      <c r="D55" s="132">
        <v>164</v>
      </c>
      <c r="E55" s="133">
        <v>5</v>
      </c>
      <c r="F55" s="131"/>
      <c r="G55" s="132">
        <v>179</v>
      </c>
      <c r="H55" s="133">
        <v>5</v>
      </c>
      <c r="I55" s="131"/>
      <c r="J55" s="132">
        <v>133</v>
      </c>
      <c r="K55" s="133">
        <v>4</v>
      </c>
      <c r="L55" s="122"/>
      <c r="M55" s="122"/>
      <c r="N55" s="145" t="s">
        <v>73</v>
      </c>
      <c r="O55" s="122"/>
      <c r="P55" s="147">
        <f>SUM(P53:P54)</f>
        <v>22274</v>
      </c>
      <c r="Q55" s="230">
        <f>SUM(Q53:R54)</f>
        <v>6860</v>
      </c>
      <c r="R55" s="230"/>
      <c r="S55" s="148">
        <f>P55+Q55</f>
        <v>29134</v>
      </c>
      <c r="T55" s="139"/>
      <c r="U55" s="153"/>
      <c r="V55" s="136">
        <f t="shared" si="3"/>
        <v>476</v>
      </c>
      <c r="W55" s="140"/>
      <c r="X55" s="138">
        <f t="shared" si="4"/>
        <v>14</v>
      </c>
      <c r="Z55" s="128"/>
    </row>
    <row r="56" spans="1:26" ht="11.25" customHeight="1" x14ac:dyDescent="0.15">
      <c r="A56" s="154">
        <v>11</v>
      </c>
      <c r="B56" s="155" t="s">
        <v>74</v>
      </c>
      <c r="C56" s="156">
        <v>8</v>
      </c>
      <c r="D56" s="157">
        <v>169</v>
      </c>
      <c r="E56" s="158">
        <v>5</v>
      </c>
      <c r="F56" s="156">
        <v>4</v>
      </c>
      <c r="G56" s="157">
        <v>138</v>
      </c>
      <c r="H56" s="158">
        <v>4</v>
      </c>
      <c r="I56" s="156">
        <v>7</v>
      </c>
      <c r="J56" s="157">
        <v>163</v>
      </c>
      <c r="K56" s="158">
        <v>5</v>
      </c>
      <c r="L56" s="122"/>
      <c r="M56" s="122"/>
      <c r="N56" s="145"/>
      <c r="O56" s="122"/>
      <c r="P56" s="147"/>
      <c r="Q56" s="231"/>
      <c r="R56" s="231"/>
      <c r="S56" s="148"/>
      <c r="T56" s="139"/>
      <c r="U56" s="159">
        <f>C56+F56+I56</f>
        <v>19</v>
      </c>
      <c r="V56" s="160">
        <f t="shared" si="3"/>
        <v>470</v>
      </c>
      <c r="W56" s="161">
        <v>3</v>
      </c>
      <c r="X56" s="160">
        <f t="shared" si="4"/>
        <v>14</v>
      </c>
      <c r="Z56" s="128"/>
    </row>
    <row r="57" spans="1:26" ht="11.25" customHeight="1" x14ac:dyDescent="0.15">
      <c r="A57" s="162">
        <v>12</v>
      </c>
      <c r="B57" s="163" t="s">
        <v>31</v>
      </c>
      <c r="C57" s="119"/>
      <c r="D57" s="120">
        <v>95</v>
      </c>
      <c r="E57" s="121">
        <v>3</v>
      </c>
      <c r="F57" s="119"/>
      <c r="G57" s="120">
        <v>77</v>
      </c>
      <c r="H57" s="121">
        <v>2</v>
      </c>
      <c r="I57" s="119"/>
      <c r="J57" s="120">
        <v>97</v>
      </c>
      <c r="K57" s="121">
        <v>3</v>
      </c>
      <c r="L57" s="142" t="s">
        <v>75</v>
      </c>
      <c r="M57" s="164" t="s">
        <v>76</v>
      </c>
      <c r="N57" s="122"/>
      <c r="O57" s="122"/>
      <c r="P57" s="122"/>
      <c r="Q57" s="122"/>
      <c r="R57" s="122"/>
      <c r="S57" s="122"/>
      <c r="T57" s="139"/>
      <c r="U57" s="165"/>
      <c r="V57" s="124">
        <f t="shared" si="3"/>
        <v>269</v>
      </c>
      <c r="W57" s="125"/>
      <c r="X57" s="126">
        <f t="shared" si="4"/>
        <v>8</v>
      </c>
      <c r="Z57" s="128"/>
    </row>
    <row r="58" spans="1:26" ht="11.25" customHeight="1" x14ac:dyDescent="0.15">
      <c r="A58" s="129">
        <v>13</v>
      </c>
      <c r="B58" s="130" t="s">
        <v>77</v>
      </c>
      <c r="C58" s="131"/>
      <c r="D58" s="132">
        <v>76</v>
      </c>
      <c r="E58" s="133">
        <v>3</v>
      </c>
      <c r="F58" s="131"/>
      <c r="G58" s="132">
        <v>90</v>
      </c>
      <c r="H58" s="133">
        <v>3</v>
      </c>
      <c r="I58" s="131" t="s">
        <v>78</v>
      </c>
      <c r="J58" s="132">
        <v>86</v>
      </c>
      <c r="K58" s="133">
        <v>3</v>
      </c>
      <c r="L58" s="122"/>
      <c r="M58" s="122"/>
      <c r="N58" s="142" t="s">
        <v>79</v>
      </c>
      <c r="O58" s="122"/>
      <c r="P58" s="147">
        <f>P55</f>
        <v>22274</v>
      </c>
      <c r="Q58" s="232">
        <f>Q55</f>
        <v>6860</v>
      </c>
      <c r="R58" s="232"/>
      <c r="S58" s="148">
        <f>P58+Q58</f>
        <v>29134</v>
      </c>
      <c r="T58" s="139"/>
      <c r="U58" s="140"/>
      <c r="V58" s="136">
        <f t="shared" si="3"/>
        <v>252</v>
      </c>
      <c r="W58" s="137"/>
      <c r="X58" s="138">
        <f t="shared" si="4"/>
        <v>9</v>
      </c>
      <c r="Z58" s="128"/>
    </row>
    <row r="59" spans="1:26" x14ac:dyDescent="0.15">
      <c r="A59" s="129">
        <v>14</v>
      </c>
      <c r="B59" s="130" t="s">
        <v>80</v>
      </c>
      <c r="C59" s="131">
        <v>5</v>
      </c>
      <c r="D59" s="132">
        <v>100</v>
      </c>
      <c r="E59" s="133">
        <v>3</v>
      </c>
      <c r="F59" s="131">
        <v>6</v>
      </c>
      <c r="G59" s="132">
        <v>102</v>
      </c>
      <c r="H59" s="133">
        <v>3</v>
      </c>
      <c r="I59" s="131">
        <v>6</v>
      </c>
      <c r="J59" s="132">
        <v>109</v>
      </c>
      <c r="K59" s="133">
        <v>3</v>
      </c>
      <c r="L59" s="122"/>
      <c r="M59" s="149"/>
      <c r="N59" s="150" t="s">
        <v>81</v>
      </c>
      <c r="O59" s="149"/>
      <c r="P59" s="151">
        <f>U46</f>
        <v>114</v>
      </c>
      <c r="Q59" s="229">
        <f>U71</f>
        <v>51</v>
      </c>
      <c r="R59" s="229"/>
      <c r="S59" s="152">
        <f>P59+Q59</f>
        <v>165</v>
      </c>
      <c r="T59" s="139"/>
      <c r="U59" s="140">
        <f>C59+F59+I59</f>
        <v>17</v>
      </c>
      <c r="V59" s="136">
        <f t="shared" si="3"/>
        <v>311</v>
      </c>
      <c r="W59" s="137">
        <v>2</v>
      </c>
      <c r="X59" s="138">
        <f t="shared" si="4"/>
        <v>9</v>
      </c>
      <c r="Z59" s="128"/>
    </row>
    <row r="60" spans="1:26" ht="11.25" customHeight="1" x14ac:dyDescent="0.15">
      <c r="A60" s="129">
        <v>15</v>
      </c>
      <c r="B60" s="130" t="s">
        <v>40</v>
      </c>
      <c r="C60" s="141"/>
      <c r="D60" s="132">
        <v>69</v>
      </c>
      <c r="E60" s="133">
        <v>2</v>
      </c>
      <c r="F60" s="141"/>
      <c r="G60" s="132">
        <v>92</v>
      </c>
      <c r="H60" s="133">
        <v>3</v>
      </c>
      <c r="I60" s="141"/>
      <c r="J60" s="132">
        <v>79</v>
      </c>
      <c r="K60" s="133">
        <v>2</v>
      </c>
      <c r="L60" s="122"/>
      <c r="M60" s="122"/>
      <c r="N60" s="145" t="s">
        <v>82</v>
      </c>
      <c r="O60" s="122"/>
      <c r="P60" s="148">
        <f>SUM(P58:P59)</f>
        <v>22388</v>
      </c>
      <c r="Q60" s="233">
        <f>SUM(Q58:R59)</f>
        <v>6911</v>
      </c>
      <c r="R60" s="233"/>
      <c r="S60" s="148">
        <f>P60+Q60</f>
        <v>29299</v>
      </c>
      <c r="T60" s="139"/>
      <c r="U60" s="140"/>
      <c r="V60" s="136">
        <f t="shared" si="3"/>
        <v>240</v>
      </c>
      <c r="W60" s="140"/>
      <c r="X60" s="138">
        <f t="shared" si="4"/>
        <v>7</v>
      </c>
      <c r="Z60" s="128"/>
    </row>
    <row r="61" spans="1:26" ht="11.25" customHeight="1" x14ac:dyDescent="0.15">
      <c r="A61" s="129">
        <v>16</v>
      </c>
      <c r="B61" s="130" t="s">
        <v>34</v>
      </c>
      <c r="C61" s="131"/>
      <c r="D61" s="132">
        <v>140</v>
      </c>
      <c r="E61" s="133">
        <v>5</v>
      </c>
      <c r="F61" s="131"/>
      <c r="G61" s="132">
        <v>161</v>
      </c>
      <c r="H61" s="133">
        <v>5</v>
      </c>
      <c r="I61" s="131"/>
      <c r="J61" s="132">
        <v>145</v>
      </c>
      <c r="K61" s="133">
        <v>4</v>
      </c>
      <c r="L61" s="122"/>
      <c r="M61" s="122"/>
      <c r="N61" s="122"/>
      <c r="O61" s="122"/>
      <c r="P61" s="122"/>
      <c r="Q61" s="122"/>
      <c r="R61" s="122"/>
      <c r="S61" s="122"/>
      <c r="T61" s="139"/>
      <c r="U61" s="135"/>
      <c r="V61" s="136">
        <f t="shared" si="3"/>
        <v>446</v>
      </c>
      <c r="W61" s="137"/>
      <c r="X61" s="138">
        <f t="shared" si="4"/>
        <v>14</v>
      </c>
      <c r="Z61" s="128"/>
    </row>
    <row r="62" spans="1:26" ht="11.25" customHeight="1" x14ac:dyDescent="0.15">
      <c r="A62" s="129">
        <v>17</v>
      </c>
      <c r="B62" s="130" t="s">
        <v>83</v>
      </c>
      <c r="C62" s="131"/>
      <c r="D62" s="132">
        <v>80</v>
      </c>
      <c r="E62" s="133">
        <v>3</v>
      </c>
      <c r="F62" s="131"/>
      <c r="G62" s="132">
        <v>118</v>
      </c>
      <c r="H62" s="133">
        <v>3</v>
      </c>
      <c r="I62" s="131"/>
      <c r="J62" s="132">
        <v>98</v>
      </c>
      <c r="K62" s="133">
        <v>3</v>
      </c>
      <c r="L62" s="122" t="s">
        <v>58</v>
      </c>
      <c r="M62" s="122" t="s">
        <v>84</v>
      </c>
      <c r="N62" s="122"/>
      <c r="O62" s="122"/>
      <c r="P62" s="145" t="s">
        <v>66</v>
      </c>
      <c r="Q62" s="122"/>
      <c r="R62" s="145" t="s">
        <v>67</v>
      </c>
      <c r="S62" s="146" t="s">
        <v>68</v>
      </c>
      <c r="T62" s="139"/>
      <c r="U62" s="135"/>
      <c r="V62" s="136">
        <f t="shared" si="3"/>
        <v>296</v>
      </c>
      <c r="W62" s="140"/>
      <c r="X62" s="138">
        <f t="shared" si="4"/>
        <v>9</v>
      </c>
      <c r="Z62" s="128"/>
    </row>
    <row r="63" spans="1:26" ht="11.25" customHeight="1" x14ac:dyDescent="0.15">
      <c r="A63" s="129">
        <v>18</v>
      </c>
      <c r="B63" s="130" t="s">
        <v>48</v>
      </c>
      <c r="C63" s="131"/>
      <c r="D63" s="132">
        <v>81</v>
      </c>
      <c r="E63" s="133">
        <v>3</v>
      </c>
      <c r="F63" s="131"/>
      <c r="G63" s="132">
        <v>85</v>
      </c>
      <c r="H63" s="133">
        <v>3</v>
      </c>
      <c r="I63" s="131"/>
      <c r="J63" s="132">
        <v>76</v>
      </c>
      <c r="K63" s="133">
        <v>2</v>
      </c>
      <c r="L63" s="142" t="s">
        <v>64</v>
      </c>
      <c r="M63" s="164" t="s">
        <v>85</v>
      </c>
      <c r="N63" s="122"/>
      <c r="O63" s="122"/>
      <c r="P63" s="122"/>
      <c r="Q63" s="122"/>
      <c r="R63" s="122"/>
      <c r="S63" s="122"/>
      <c r="T63" s="139"/>
      <c r="U63" s="135"/>
      <c r="V63" s="136">
        <f t="shared" si="3"/>
        <v>242</v>
      </c>
      <c r="W63" s="137"/>
      <c r="X63" s="138">
        <f t="shared" si="4"/>
        <v>8</v>
      </c>
      <c r="Z63" s="128"/>
    </row>
    <row r="64" spans="1:26" ht="11.25" customHeight="1" x14ac:dyDescent="0.15">
      <c r="A64" s="129">
        <v>19</v>
      </c>
      <c r="B64" s="130" t="s">
        <v>41</v>
      </c>
      <c r="C64" s="131">
        <v>5</v>
      </c>
      <c r="D64" s="132">
        <v>74</v>
      </c>
      <c r="E64" s="133">
        <v>3</v>
      </c>
      <c r="F64" s="131">
        <v>3</v>
      </c>
      <c r="G64" s="132">
        <v>59</v>
      </c>
      <c r="H64" s="133">
        <v>2</v>
      </c>
      <c r="I64" s="131">
        <v>7</v>
      </c>
      <c r="J64" s="132">
        <v>54</v>
      </c>
      <c r="K64" s="133">
        <v>2</v>
      </c>
      <c r="L64" s="122"/>
      <c r="M64" s="166"/>
      <c r="N64" s="146" t="s">
        <v>70</v>
      </c>
      <c r="O64" s="122"/>
      <c r="P64" s="167">
        <f>X45</f>
        <v>747</v>
      </c>
      <c r="Q64" s="221">
        <f>X70</f>
        <v>210</v>
      </c>
      <c r="R64" s="222"/>
      <c r="S64" s="167">
        <f>P64+Q64</f>
        <v>957</v>
      </c>
      <c r="T64" s="139"/>
      <c r="U64" s="140">
        <f>C64+F64+I64</f>
        <v>15</v>
      </c>
      <c r="V64" s="136">
        <f t="shared" si="3"/>
        <v>187</v>
      </c>
      <c r="W64" s="137">
        <v>2</v>
      </c>
      <c r="X64" s="138">
        <f t="shared" si="4"/>
        <v>7</v>
      </c>
      <c r="Z64" s="128"/>
    </row>
    <row r="65" spans="1:26" ht="11.25" customHeight="1" x14ac:dyDescent="0.15">
      <c r="A65" s="129">
        <v>20</v>
      </c>
      <c r="B65" s="130" t="s">
        <v>86</v>
      </c>
      <c r="C65" s="141"/>
      <c r="D65" s="132">
        <v>74</v>
      </c>
      <c r="E65" s="133">
        <v>3</v>
      </c>
      <c r="F65" s="141"/>
      <c r="G65" s="132">
        <v>66</v>
      </c>
      <c r="H65" s="133">
        <v>2</v>
      </c>
      <c r="I65" s="141"/>
      <c r="J65" s="132">
        <v>73</v>
      </c>
      <c r="K65" s="133">
        <v>2</v>
      </c>
      <c r="L65" s="122"/>
      <c r="M65" s="149"/>
      <c r="N65" s="150" t="s">
        <v>87</v>
      </c>
      <c r="O65" s="149"/>
      <c r="P65" s="168">
        <f>W45</f>
        <v>32</v>
      </c>
      <c r="Q65" s="223">
        <f>W70</f>
        <v>14</v>
      </c>
      <c r="R65" s="224"/>
      <c r="S65" s="168">
        <f>P65+Q65</f>
        <v>46</v>
      </c>
      <c r="T65" s="139"/>
      <c r="U65" s="140"/>
      <c r="V65" s="136">
        <f t="shared" si="3"/>
        <v>213</v>
      </c>
      <c r="W65" s="140"/>
      <c r="X65" s="138">
        <f t="shared" si="4"/>
        <v>7</v>
      </c>
      <c r="Z65" s="128"/>
    </row>
    <row r="66" spans="1:26" ht="11.25" customHeight="1" x14ac:dyDescent="0.15">
      <c r="A66" s="154">
        <v>21</v>
      </c>
      <c r="B66" s="155" t="s">
        <v>43</v>
      </c>
      <c r="C66" s="156"/>
      <c r="D66" s="157">
        <v>71</v>
      </c>
      <c r="E66" s="158">
        <v>2</v>
      </c>
      <c r="F66" s="156"/>
      <c r="G66" s="157">
        <v>79</v>
      </c>
      <c r="H66" s="158">
        <v>2</v>
      </c>
      <c r="I66" s="156"/>
      <c r="J66" s="157">
        <v>78</v>
      </c>
      <c r="K66" s="158">
        <v>2</v>
      </c>
      <c r="L66" s="122"/>
      <c r="M66" s="169"/>
      <c r="N66" s="145" t="s">
        <v>88</v>
      </c>
      <c r="O66" s="169"/>
      <c r="P66" s="167">
        <f>SUM(P64:P65)</f>
        <v>779</v>
      </c>
      <c r="Q66" s="221">
        <f>SUM(Q64:Q65)</f>
        <v>224</v>
      </c>
      <c r="R66" s="222"/>
      <c r="S66" s="167">
        <f>SUM(S64:S65)</f>
        <v>1003</v>
      </c>
      <c r="T66" s="139"/>
      <c r="U66" s="170"/>
      <c r="V66" s="160">
        <f t="shared" si="3"/>
        <v>228</v>
      </c>
      <c r="W66" s="161"/>
      <c r="X66" s="160">
        <f t="shared" si="4"/>
        <v>6</v>
      </c>
      <c r="Z66" s="128"/>
    </row>
    <row r="67" spans="1:26" ht="11.25" customHeight="1" x14ac:dyDescent="0.15">
      <c r="A67" s="117">
        <v>22</v>
      </c>
      <c r="B67" s="118" t="s">
        <v>89</v>
      </c>
      <c r="C67" s="119"/>
      <c r="D67" s="120">
        <v>112</v>
      </c>
      <c r="E67" s="121">
        <v>4</v>
      </c>
      <c r="F67" s="119"/>
      <c r="G67" s="120">
        <v>121</v>
      </c>
      <c r="H67" s="121">
        <v>4</v>
      </c>
      <c r="I67" s="119"/>
      <c r="J67" s="120">
        <v>113</v>
      </c>
      <c r="K67" s="121">
        <v>3</v>
      </c>
      <c r="L67" s="122"/>
      <c r="M67" s="122"/>
      <c r="N67" s="171"/>
      <c r="O67" s="122"/>
      <c r="P67" s="167"/>
      <c r="Q67" s="221"/>
      <c r="R67" s="222"/>
      <c r="S67" s="167"/>
      <c r="T67" s="139"/>
      <c r="U67" s="165"/>
      <c r="V67" s="126">
        <f t="shared" si="3"/>
        <v>346</v>
      </c>
      <c r="W67" s="125"/>
      <c r="X67" s="126">
        <f t="shared" si="4"/>
        <v>11</v>
      </c>
      <c r="Z67" s="128"/>
    </row>
    <row r="68" spans="1:26" ht="11.25" customHeight="1" x14ac:dyDescent="0.15">
      <c r="A68" s="129">
        <v>23</v>
      </c>
      <c r="B68" s="130" t="s">
        <v>90</v>
      </c>
      <c r="C68" s="131">
        <v>4</v>
      </c>
      <c r="D68" s="132">
        <v>91</v>
      </c>
      <c r="E68" s="133">
        <v>3</v>
      </c>
      <c r="F68" s="131">
        <v>9</v>
      </c>
      <c r="G68" s="132">
        <v>82</v>
      </c>
      <c r="H68" s="133">
        <v>3</v>
      </c>
      <c r="I68" s="131">
        <v>10</v>
      </c>
      <c r="J68" s="132">
        <v>88</v>
      </c>
      <c r="K68" s="133">
        <v>3</v>
      </c>
      <c r="L68" s="142" t="s">
        <v>75</v>
      </c>
      <c r="M68" s="164" t="s">
        <v>91</v>
      </c>
      <c r="N68" s="122"/>
      <c r="O68" s="122"/>
      <c r="P68" s="172"/>
      <c r="Q68" s="172"/>
      <c r="R68" s="172"/>
      <c r="S68" s="172"/>
      <c r="T68" s="139"/>
      <c r="U68" s="140">
        <f>C68+F68+I68</f>
        <v>23</v>
      </c>
      <c r="V68" s="138">
        <f t="shared" si="3"/>
        <v>261</v>
      </c>
      <c r="W68" s="173">
        <v>3</v>
      </c>
      <c r="X68" s="138">
        <f t="shared" si="4"/>
        <v>9</v>
      </c>
      <c r="Z68" s="128"/>
    </row>
    <row r="69" spans="1:26" ht="11.25" customHeight="1" x14ac:dyDescent="0.15">
      <c r="A69" s="154">
        <v>24</v>
      </c>
      <c r="B69" s="155" t="s">
        <v>54</v>
      </c>
      <c r="C69" s="156">
        <v>4</v>
      </c>
      <c r="D69" s="157">
        <v>48</v>
      </c>
      <c r="E69" s="158">
        <v>2</v>
      </c>
      <c r="F69" s="156">
        <v>4</v>
      </c>
      <c r="G69" s="157">
        <v>55</v>
      </c>
      <c r="H69" s="158">
        <v>2</v>
      </c>
      <c r="I69" s="156">
        <v>2</v>
      </c>
      <c r="J69" s="157">
        <v>57</v>
      </c>
      <c r="K69" s="158">
        <v>2</v>
      </c>
      <c r="L69" s="171"/>
      <c r="M69" s="122"/>
      <c r="N69" s="142" t="s">
        <v>92</v>
      </c>
      <c r="O69" s="122"/>
      <c r="P69" s="167">
        <f>P66</f>
        <v>779</v>
      </c>
      <c r="Q69" s="221">
        <f>Q66</f>
        <v>224</v>
      </c>
      <c r="R69" s="222"/>
      <c r="S69" s="167">
        <f>P69+Q69</f>
        <v>1003</v>
      </c>
      <c r="T69" s="139"/>
      <c r="U69" s="159">
        <f>C69+F69+I69</f>
        <v>10</v>
      </c>
      <c r="V69" s="160">
        <f t="shared" si="3"/>
        <v>160</v>
      </c>
      <c r="W69" s="161">
        <v>2</v>
      </c>
      <c r="X69" s="160">
        <f t="shared" si="4"/>
        <v>6</v>
      </c>
      <c r="Z69" s="128"/>
    </row>
    <row r="70" spans="1:26" s="52" customFormat="1" ht="11.25" customHeight="1" x14ac:dyDescent="0.15">
      <c r="A70" s="225" t="s">
        <v>93</v>
      </c>
      <c r="B70" s="226"/>
      <c r="C70" s="103">
        <f>SUM(C47:C69)</f>
        <v>29</v>
      </c>
      <c r="D70" s="104">
        <f t="shared" ref="D70:K70" si="5">SUM(D47:D69)</f>
        <v>2190</v>
      </c>
      <c r="E70" s="174">
        <f t="shared" si="5"/>
        <v>73</v>
      </c>
      <c r="F70" s="103">
        <f t="shared" si="5"/>
        <v>32</v>
      </c>
      <c r="G70" s="104">
        <f t="shared" si="5"/>
        <v>2290</v>
      </c>
      <c r="H70" s="174">
        <f t="shared" si="5"/>
        <v>69</v>
      </c>
      <c r="I70" s="103">
        <f t="shared" si="5"/>
        <v>35</v>
      </c>
      <c r="J70" s="104">
        <f t="shared" si="5"/>
        <v>2284</v>
      </c>
      <c r="K70" s="174">
        <f t="shared" si="5"/>
        <v>68</v>
      </c>
      <c r="L70" s="122"/>
      <c r="M70" s="175"/>
      <c r="N70" s="176" t="s">
        <v>81</v>
      </c>
      <c r="O70" s="149"/>
      <c r="P70" s="177">
        <f>W46</f>
        <v>25</v>
      </c>
      <c r="Q70" s="227">
        <f>W71</f>
        <v>12</v>
      </c>
      <c r="R70" s="228"/>
      <c r="S70" s="177">
        <f>P70+Q70</f>
        <v>37</v>
      </c>
      <c r="T70" s="178"/>
      <c r="U70" s="179">
        <f>SUM(U47:U69)</f>
        <v>96</v>
      </c>
      <c r="V70" s="180">
        <f>SUM(V47:V69)</f>
        <v>6764</v>
      </c>
      <c r="W70" s="181">
        <f>SUM(W47:W69)</f>
        <v>14</v>
      </c>
      <c r="X70" s="182">
        <f>SUM(X47:X69)</f>
        <v>210</v>
      </c>
      <c r="Z70" s="183"/>
    </row>
    <row r="71" spans="1:26" s="52" customFormat="1" ht="11.25" customHeight="1" x14ac:dyDescent="0.15">
      <c r="A71" s="209" t="s">
        <v>94</v>
      </c>
      <c r="B71" s="210"/>
      <c r="C71" s="111">
        <v>20</v>
      </c>
      <c r="D71" s="112"/>
      <c r="E71" s="113">
        <v>4</v>
      </c>
      <c r="F71" s="111">
        <v>16</v>
      </c>
      <c r="G71" s="112"/>
      <c r="H71" s="113">
        <v>4</v>
      </c>
      <c r="I71" s="111">
        <v>15</v>
      </c>
      <c r="J71" s="112"/>
      <c r="K71" s="113">
        <v>4</v>
      </c>
      <c r="L71" s="184"/>
      <c r="M71" s="184"/>
      <c r="N71" s="185" t="s">
        <v>82</v>
      </c>
      <c r="O71" s="184"/>
      <c r="P71" s="186">
        <f>SUM(P69:P70)</f>
        <v>804</v>
      </c>
      <c r="Q71" s="211">
        <f>SUM(Q69:Q70)</f>
        <v>236</v>
      </c>
      <c r="R71" s="212"/>
      <c r="S71" s="187">
        <f>P71+Q71</f>
        <v>1040</v>
      </c>
      <c r="T71" s="188"/>
      <c r="U71" s="189">
        <f>C71+F71+I71</f>
        <v>51</v>
      </c>
      <c r="V71" s="190"/>
      <c r="W71" s="191">
        <f>SUM(E71,H71,K71)</f>
        <v>12</v>
      </c>
      <c r="X71" s="192"/>
      <c r="Z71" s="183"/>
    </row>
    <row r="72" spans="1:26" ht="11.25" customHeight="1" x14ac:dyDescent="0.15">
      <c r="A72" s="3"/>
      <c r="B72" s="213" t="s">
        <v>95</v>
      </c>
      <c r="C72" s="193"/>
      <c r="D72" s="194"/>
      <c r="E72" s="194"/>
      <c r="F72" s="193"/>
      <c r="G72" s="194"/>
      <c r="H72" s="194"/>
      <c r="I72" s="193"/>
      <c r="J72" s="194"/>
      <c r="K72" s="194"/>
      <c r="L72" s="193"/>
      <c r="M72" s="194"/>
      <c r="N72" s="194"/>
      <c r="O72" s="193"/>
      <c r="P72" s="194"/>
      <c r="Q72" s="194"/>
      <c r="R72" s="193"/>
      <c r="S72" s="215" t="s">
        <v>96</v>
      </c>
      <c r="T72" s="216"/>
      <c r="U72" s="109">
        <f>U45+U70</f>
        <v>311</v>
      </c>
      <c r="V72" s="104">
        <f>V45+V70</f>
        <v>28823</v>
      </c>
      <c r="W72" s="103">
        <f>W45+W70</f>
        <v>46</v>
      </c>
      <c r="X72" s="104">
        <f>X45+X70</f>
        <v>957</v>
      </c>
    </row>
    <row r="73" spans="1:26" ht="11.25" customHeight="1" x14ac:dyDescent="0.15">
      <c r="A73" s="8"/>
      <c r="B73" s="214"/>
      <c r="C73" s="195"/>
      <c r="D73" s="196"/>
      <c r="E73" s="196"/>
      <c r="F73" s="195"/>
      <c r="G73" s="196"/>
      <c r="H73" s="196"/>
      <c r="I73" s="195"/>
      <c r="J73" s="196"/>
      <c r="K73" s="196"/>
      <c r="L73" s="195"/>
      <c r="M73" s="196"/>
      <c r="N73" s="196"/>
      <c r="O73" s="195"/>
      <c r="P73" s="196"/>
      <c r="Q73" s="196"/>
      <c r="R73" s="195"/>
      <c r="S73" s="217" t="s">
        <v>97</v>
      </c>
      <c r="T73" s="218"/>
      <c r="U73" s="109">
        <f>U46+U71</f>
        <v>165</v>
      </c>
      <c r="V73" s="104"/>
      <c r="W73" s="103">
        <f>W46+W71</f>
        <v>37</v>
      </c>
      <c r="X73" s="104"/>
    </row>
    <row r="74" spans="1:26" ht="8.25" customHeight="1" x14ac:dyDescent="0.15">
      <c r="A74" s="197"/>
      <c r="B74" s="198"/>
      <c r="C74" s="193"/>
      <c r="D74" s="194"/>
      <c r="E74" s="194"/>
      <c r="F74" s="193"/>
      <c r="G74" s="194"/>
      <c r="H74" s="194"/>
      <c r="I74" s="193"/>
      <c r="J74" s="194"/>
      <c r="K74" s="194"/>
      <c r="L74" s="193"/>
      <c r="M74" s="194"/>
      <c r="N74" s="194"/>
      <c r="O74" s="193"/>
      <c r="P74" s="194"/>
      <c r="Q74" s="194"/>
      <c r="R74" s="193"/>
      <c r="S74" s="199"/>
      <c r="T74" s="199"/>
      <c r="U74" s="200"/>
      <c r="V74" s="200"/>
      <c r="W74" s="201"/>
      <c r="X74" s="200"/>
    </row>
    <row r="75" spans="1:26" s="171" customFormat="1" ht="11.25" customHeight="1" x14ac:dyDescent="0.4">
      <c r="A75" s="202"/>
      <c r="B75" s="203"/>
      <c r="C75" s="204"/>
      <c r="D75" s="203"/>
      <c r="E75" s="203"/>
      <c r="F75" s="204"/>
      <c r="G75" s="203"/>
      <c r="H75" s="203"/>
      <c r="I75" s="204"/>
      <c r="J75" s="203"/>
      <c r="K75" s="203"/>
      <c r="L75" s="204"/>
      <c r="M75" s="203"/>
      <c r="N75" s="203"/>
      <c r="O75" s="204"/>
      <c r="P75" s="203"/>
      <c r="Q75" s="203"/>
      <c r="R75" s="204"/>
      <c r="S75" s="203"/>
      <c r="T75" s="203"/>
      <c r="U75" s="203"/>
      <c r="V75" s="203"/>
      <c r="W75" s="204"/>
      <c r="X75" s="203"/>
    </row>
    <row r="76" spans="1:26" s="171" customFormat="1" ht="11.25" customHeight="1" x14ac:dyDescent="0.15">
      <c r="A76" s="202"/>
      <c r="B76" s="205"/>
      <c r="C76" s="5"/>
      <c r="D76" s="52"/>
      <c r="E76" s="52"/>
      <c r="F76" s="5"/>
      <c r="G76" s="52"/>
      <c r="H76" s="52"/>
      <c r="I76" s="5"/>
      <c r="J76" s="52"/>
      <c r="K76" s="52"/>
      <c r="L76" s="5"/>
      <c r="M76" s="52"/>
      <c r="N76" s="52"/>
      <c r="O76" s="5"/>
      <c r="P76" s="52"/>
      <c r="Q76" s="52"/>
      <c r="R76" s="5"/>
      <c r="S76" s="52"/>
      <c r="T76" s="52"/>
      <c r="U76" s="52"/>
      <c r="V76" s="52"/>
      <c r="W76" s="5"/>
      <c r="X76" s="52"/>
    </row>
    <row r="77" spans="1:26" s="171" customFormat="1" ht="11.25" customHeight="1" x14ac:dyDescent="0.4">
      <c r="A77" s="219"/>
      <c r="B77" s="220"/>
      <c r="C77" s="220"/>
      <c r="D77" s="220"/>
      <c r="E77" s="220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</row>
    <row r="78" spans="1:26" s="171" customFormat="1" ht="11.25" customHeight="1" x14ac:dyDescent="0.4">
      <c r="A78" s="207"/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R5.10.1 </vt:lpstr>
      <vt:lpstr>'R5.10.1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wada-kiminobu</dc:creator>
  <cp:lastModifiedBy>wada-kiminobu</cp:lastModifiedBy>
  <dcterms:created xsi:type="dcterms:W3CDTF">2023-12-13T05:12:40Z</dcterms:created>
  <dcterms:modified xsi:type="dcterms:W3CDTF">2023-12-13T05:14:13Z</dcterms:modified>
</cp:coreProperties>
</file>