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24.91.12\会計企画課\03_企画担当\50_決算調整\12 ホームページ・オープンデータ\令和４年度決算\オープンデータ\決算概要\"/>
    </mc:Choice>
  </mc:AlternateContent>
  <bookViews>
    <workbookView xWindow="10200" yWindow="-12" windowWidth="10248" windowHeight="8712"/>
  </bookViews>
  <sheets>
    <sheet name="表３" sheetId="1" r:id="rId1"/>
  </sheets>
  <definedNames>
    <definedName name="_xlnm.Print_Area" localSheetId="0">表３!$A$1:$O$24</definedName>
  </definedNames>
  <calcPr calcId="162913"/>
</workbook>
</file>

<file path=xl/calcChain.xml><?xml version="1.0" encoding="utf-8"?>
<calcChain xmlns="http://schemas.openxmlformats.org/spreadsheetml/2006/main">
  <c r="N16" i="1" l="1"/>
  <c r="E23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N20" i="1"/>
  <c r="H23" i="1"/>
  <c r="K23" i="1" s="1"/>
  <c r="N19" i="1"/>
  <c r="N18" i="1"/>
  <c r="N17" i="1"/>
  <c r="N15" i="1"/>
  <c r="N14" i="1"/>
  <c r="N13" i="1"/>
  <c r="N12" i="1"/>
  <c r="N11" i="1"/>
  <c r="N10" i="1"/>
  <c r="N9" i="1"/>
  <c r="N8" i="1"/>
  <c r="N7" i="1"/>
  <c r="N23" i="1" l="1"/>
</calcChain>
</file>

<file path=xl/sharedStrings.xml><?xml version="1.0" encoding="utf-8"?>
<sst xmlns="http://schemas.openxmlformats.org/spreadsheetml/2006/main" count="30" uniqueCount="28">
  <si>
    <t xml:space="preserve"> １　 都　  　　　税</t>
    <rPh sb="4" eb="5">
      <t>ト</t>
    </rPh>
    <rPh sb="11" eb="12">
      <t>ゼイ</t>
    </rPh>
    <phoneticPr fontId="2"/>
  </si>
  <si>
    <t xml:space="preserve"> ２　 地 方 譲 与 税</t>
    <rPh sb="4" eb="7">
      <t>チホウ</t>
    </rPh>
    <rPh sb="8" eb="11">
      <t>ジョウヨ</t>
    </rPh>
    <rPh sb="12" eb="13">
      <t>ゼイ</t>
    </rPh>
    <phoneticPr fontId="2"/>
  </si>
  <si>
    <t xml:space="preserve"> ３   助 成 交 付 金</t>
    <rPh sb="5" eb="8">
      <t>ジョセイ</t>
    </rPh>
    <rPh sb="9" eb="12">
      <t>コウフ</t>
    </rPh>
    <rPh sb="13" eb="14">
      <t>カネ</t>
    </rPh>
    <phoneticPr fontId="2"/>
  </si>
  <si>
    <t xml:space="preserve"> ６　 分担金及負担金</t>
    <rPh sb="4" eb="7">
      <t>ブンタンキン</t>
    </rPh>
    <rPh sb="7" eb="8">
      <t>オヨ</t>
    </rPh>
    <rPh sb="8" eb="11">
      <t>フタンキン</t>
    </rPh>
    <phoneticPr fontId="2"/>
  </si>
  <si>
    <t xml:space="preserve"> ４   地方特例交付金</t>
    <rPh sb="5" eb="7">
      <t>チホウ</t>
    </rPh>
    <rPh sb="7" eb="9">
      <t>トクレイ</t>
    </rPh>
    <rPh sb="9" eb="12">
      <t>コウフキン</t>
    </rPh>
    <phoneticPr fontId="2"/>
  </si>
  <si>
    <t xml:space="preserve"> ５   特 別 交 付 金</t>
    <rPh sb="5" eb="8">
      <t>トクベツ</t>
    </rPh>
    <rPh sb="9" eb="14">
      <t>コウフキン</t>
    </rPh>
    <phoneticPr fontId="2"/>
  </si>
  <si>
    <t xml:space="preserve"> ７   使用料及手数料</t>
    <rPh sb="5" eb="8">
      <t>シヨウリョウ</t>
    </rPh>
    <rPh sb="8" eb="9">
      <t>オヨ</t>
    </rPh>
    <rPh sb="9" eb="12">
      <t>テスウリョウ</t>
    </rPh>
    <phoneticPr fontId="2"/>
  </si>
  <si>
    <t xml:space="preserve"> ８   国 庫 支 出 金</t>
    <rPh sb="5" eb="8">
      <t>コッコ</t>
    </rPh>
    <rPh sb="9" eb="14">
      <t>シシュツキン</t>
    </rPh>
    <phoneticPr fontId="2"/>
  </si>
  <si>
    <t xml:space="preserve"> ９   財  産  収  入</t>
    <rPh sb="5" eb="9">
      <t>ザイサン</t>
    </rPh>
    <rPh sb="11" eb="15">
      <t>シュウニュウ</t>
    </rPh>
    <phoneticPr fontId="2"/>
  </si>
  <si>
    <t>予   算   現   額</t>
    <rPh sb="0" eb="1">
      <t>ヨ</t>
    </rPh>
    <rPh sb="4" eb="5">
      <t>ザン</t>
    </rPh>
    <rPh sb="8" eb="9">
      <t>ゲン</t>
    </rPh>
    <rPh sb="12" eb="13">
      <t>ガク</t>
    </rPh>
    <phoneticPr fontId="2"/>
  </si>
  <si>
    <t xml:space="preserve"> 収   入   済   額</t>
    <rPh sb="1" eb="2">
      <t>オサム</t>
    </rPh>
    <rPh sb="5" eb="6">
      <t>イリ</t>
    </rPh>
    <rPh sb="9" eb="10">
      <t>ス</t>
    </rPh>
    <rPh sb="13" eb="14">
      <t>ガク</t>
    </rPh>
    <phoneticPr fontId="2"/>
  </si>
  <si>
    <t>予 算 現 額 に</t>
  </si>
  <si>
    <t>対 す る 収 入</t>
  </si>
  <si>
    <t>済 額 の 増 減</t>
  </si>
  <si>
    <t xml:space="preserve">   表  ３   　  一 般 会 計  歳 入 款 別 内 訳 </t>
    <rPh sb="3" eb="4">
      <t>ヒョウ</t>
    </rPh>
    <rPh sb="13" eb="16">
      <t>イッパン</t>
    </rPh>
    <rPh sb="17" eb="20">
      <t>カイケイ</t>
    </rPh>
    <rPh sb="22" eb="25">
      <t>サイニュウ</t>
    </rPh>
    <rPh sb="26" eb="27">
      <t>カン</t>
    </rPh>
    <rPh sb="28" eb="29">
      <t>ベツ</t>
    </rPh>
    <rPh sb="30" eb="31">
      <t>ナイ</t>
    </rPh>
    <rPh sb="32" eb="33">
      <t>ヤク</t>
    </rPh>
    <phoneticPr fontId="2"/>
  </si>
  <si>
    <t>款　   　　名</t>
    <rPh sb="0" eb="1">
      <t>シャッカン</t>
    </rPh>
    <rPh sb="7" eb="8">
      <t>メイ</t>
    </rPh>
    <phoneticPr fontId="2"/>
  </si>
  <si>
    <t>円</t>
    <rPh sb="0" eb="1">
      <t>エン</t>
    </rPh>
    <phoneticPr fontId="2"/>
  </si>
  <si>
    <t>予算現額に</t>
    <rPh sb="0" eb="2">
      <t>ヨサン</t>
    </rPh>
    <rPh sb="2" eb="3">
      <t>ゲン</t>
    </rPh>
    <rPh sb="3" eb="4">
      <t>ガク</t>
    </rPh>
    <phoneticPr fontId="2"/>
  </si>
  <si>
    <t>対する収入</t>
    <rPh sb="0" eb="1">
      <t>タイ</t>
    </rPh>
    <rPh sb="3" eb="5">
      <t>シュウニュウ</t>
    </rPh>
    <phoneticPr fontId="2"/>
  </si>
  <si>
    <t>済額の割合</t>
    <rPh sb="0" eb="1">
      <t>ス</t>
    </rPh>
    <rPh sb="1" eb="2">
      <t>ガク</t>
    </rPh>
    <rPh sb="3" eb="5">
      <t>ワリアイ</t>
    </rPh>
    <phoneticPr fontId="2"/>
  </si>
  <si>
    <t>％</t>
    <phoneticPr fontId="2"/>
  </si>
  <si>
    <t>計</t>
    <rPh sb="0" eb="1">
      <t>ケイ</t>
    </rPh>
    <phoneticPr fontId="2"/>
  </si>
  <si>
    <t xml:space="preserve"> </t>
    <phoneticPr fontId="2"/>
  </si>
  <si>
    <t>10   寄    附    金</t>
    <rPh sb="5" eb="11">
      <t>キフ</t>
    </rPh>
    <rPh sb="15" eb="16">
      <t>キフキン</t>
    </rPh>
    <phoneticPr fontId="2"/>
  </si>
  <si>
    <t>11   繰    入    金</t>
    <rPh sb="5" eb="16">
      <t>クリイレキン</t>
    </rPh>
    <phoneticPr fontId="2"/>
  </si>
  <si>
    <t>12   諸    収    入</t>
    <rPh sb="5" eb="6">
      <t>ショコク</t>
    </rPh>
    <rPh sb="10" eb="16">
      <t>シュウニュウ</t>
    </rPh>
    <phoneticPr fontId="2"/>
  </si>
  <si>
    <t>13   都          債</t>
    <rPh sb="5" eb="6">
      <t>ト</t>
    </rPh>
    <rPh sb="16" eb="17">
      <t>サイケン</t>
    </rPh>
    <phoneticPr fontId="2"/>
  </si>
  <si>
    <t>14   繰    越    金</t>
    <rPh sb="5" eb="16">
      <t>クリコシキン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</si>
</sst>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;&quot;△ &quot;#,##0"/>
    <numFmt numFmtId="177" formatCode="0.0_ "/>
    <numFmt numFmtId="181" formatCode="0_ "/>
  </numFmts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ＪＳＰ明朝"/>
      <family val="1"/>
      <charset val="128"/>
    </font>
    <font>
      <sz val="20"/>
      <name val="ＪＳＰ明朝"/>
      <family val="1"/>
      <charset val="128"/>
    </font>
    <font>
      <sz val="14"/>
      <name val="ＪＳＰ明朝"/>
      <family val="1"/>
      <charset val="128"/>
    </font>
    <font>
      <sz val="10"/>
      <name val="ＪＳＰ明朝"/>
      <family val="1"/>
      <charset val="128"/>
    </font>
    <font>
      <sz val="9"/>
      <name val="ＪＳＰ明朝"/>
      <family val="1"/>
      <charset val="128"/>
    </font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rgb="FFFF0000"/>
      <name val="ＪＳＰ明朝"/>
      <family val="1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 applyAlignment="1"/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/>
    <xf numFmtId="0" fontId="7" fillId="0" borderId="0" xfId="0" applyFont="1" applyAlignment="1">
      <alignment horizontal="left"/>
    </xf>
    <xf numFmtId="38" fontId="3" fillId="0" borderId="1" xfId="1" applyFont="1" applyBorder="1" applyAlignment="1">
      <alignment vertical="center"/>
    </xf>
    <xf numFmtId="38" fontId="3" fillId="0" borderId="0" xfId="1" applyFont="1" applyBorder="1" applyAlignment="1">
      <alignment vertical="center"/>
    </xf>
    <xf numFmtId="38" fontId="3" fillId="0" borderId="2" xfId="1" applyFont="1" applyBorder="1" applyAlignment="1">
      <alignment vertical="center"/>
    </xf>
    <xf numFmtId="0" fontId="3" fillId="0" borderId="1" xfId="0" applyFont="1" applyBorder="1" applyAlignment="1"/>
    <xf numFmtId="0" fontId="3" fillId="0" borderId="2" xfId="0" applyFont="1" applyBorder="1" applyAlignment="1"/>
    <xf numFmtId="0" fontId="7" fillId="0" borderId="4" xfId="0" applyFont="1" applyBorder="1" applyAlignment="1"/>
    <xf numFmtId="0" fontId="7" fillId="0" borderId="6" xfId="0" applyFont="1" applyBorder="1" applyAlignment="1"/>
    <xf numFmtId="0" fontId="7" fillId="0" borderId="0" xfId="0" applyFont="1" applyAlignment="1"/>
    <xf numFmtId="38" fontId="3" fillId="0" borderId="7" xfId="1" applyFont="1" applyBorder="1" applyAlignment="1">
      <alignment vertical="center"/>
    </xf>
    <xf numFmtId="176" fontId="3" fillId="0" borderId="7" xfId="1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38" fontId="3" fillId="0" borderId="5" xfId="1" applyFont="1" applyBorder="1" applyAlignment="1">
      <alignment vertical="center"/>
    </xf>
    <xf numFmtId="0" fontId="7" fillId="0" borderId="1" xfId="0" applyFont="1" applyBorder="1" applyAlignment="1"/>
    <xf numFmtId="0" fontId="3" fillId="0" borderId="0" xfId="0" applyFont="1" applyBorder="1" applyAlignment="1">
      <alignment horizontal="center" vertical="center"/>
    </xf>
    <xf numFmtId="38" fontId="3" fillId="0" borderId="0" xfId="1" applyFont="1" applyBorder="1" applyAlignment="1">
      <alignment horizontal="center" vertical="center"/>
    </xf>
    <xf numFmtId="0" fontId="3" fillId="0" borderId="8" xfId="0" applyFont="1" applyBorder="1" applyAlignment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8" fontId="3" fillId="0" borderId="3" xfId="1" applyFont="1" applyBorder="1" applyAlignment="1">
      <alignment horizontal="center" vertical="center"/>
    </xf>
    <xf numFmtId="38" fontId="3" fillId="0" borderId="4" xfId="1" applyFont="1" applyBorder="1" applyAlignment="1">
      <alignment horizontal="center" vertical="center"/>
    </xf>
    <xf numFmtId="38" fontId="3" fillId="0" borderId="6" xfId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8" fontId="3" fillId="0" borderId="2" xfId="1" applyFont="1" applyBorder="1" applyAlignment="1">
      <alignment horizontal="center" vertical="center"/>
    </xf>
    <xf numFmtId="38" fontId="3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6" fontId="3" fillId="0" borderId="2" xfId="1" applyNumberFormat="1" applyFont="1" applyBorder="1" applyAlignment="1">
      <alignment vertical="center"/>
    </xf>
    <xf numFmtId="176" fontId="3" fillId="0" borderId="1" xfId="1" applyNumberFormat="1" applyFont="1" applyBorder="1" applyAlignment="1">
      <alignment vertical="center"/>
    </xf>
    <xf numFmtId="177" fontId="3" fillId="0" borderId="2" xfId="0" applyNumberFormat="1" applyFont="1" applyBorder="1" applyAlignment="1"/>
    <xf numFmtId="0" fontId="5" fillId="0" borderId="7" xfId="0" applyFont="1" applyBorder="1" applyAlignment="1">
      <alignment horizontal="center" vertical="center" wrapText="1"/>
    </xf>
    <xf numFmtId="0" fontId="8" fillId="0" borderId="8" xfId="0" applyFont="1" applyBorder="1" applyAlignment="1"/>
    <xf numFmtId="0" fontId="9" fillId="0" borderId="0" xfId="0" applyFont="1" applyAlignment="1"/>
    <xf numFmtId="0" fontId="10" fillId="0" borderId="8" xfId="0" applyFont="1" applyBorder="1" applyAlignment="1"/>
    <xf numFmtId="181" fontId="8" fillId="0" borderId="0" xfId="0" applyNumberFormat="1" applyFont="1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76" fontId="3" fillId="0" borderId="0" xfId="1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177" fontId="8" fillId="0" borderId="0" xfId="0" applyNumberFormat="1" applyFont="1" applyBorder="1" applyAlignment="1">
      <alignment vertical="center"/>
    </xf>
    <xf numFmtId="38" fontId="3" fillId="0" borderId="8" xfId="1" applyFont="1" applyBorder="1" applyAlignment="1">
      <alignment vertical="center"/>
    </xf>
    <xf numFmtId="176" fontId="3" fillId="0" borderId="8" xfId="1" applyNumberFormat="1" applyFont="1" applyBorder="1" applyAlignment="1">
      <alignment vertical="center"/>
    </xf>
    <xf numFmtId="177" fontId="8" fillId="0" borderId="8" xfId="0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zoomScale="85" zoomScaleNormal="85" workbookViewId="0">
      <selection activeCell="F31" sqref="F31"/>
    </sheetView>
  </sheetViews>
  <sheetFormatPr defaultColWidth="9" defaultRowHeight="13.2"/>
  <cols>
    <col min="1" max="1" width="4.21875" style="50" customWidth="1"/>
    <col min="2" max="2" width="21.44140625" style="50" customWidth="1"/>
    <col min="3" max="3" width="0.88671875" style="50" customWidth="1"/>
    <col min="4" max="4" width="0.77734375" style="50" customWidth="1"/>
    <col min="5" max="5" width="19.109375" style="50" customWidth="1"/>
    <col min="6" max="6" width="0.88671875" style="50" customWidth="1"/>
    <col min="7" max="7" width="0.77734375" style="50" customWidth="1"/>
    <col min="8" max="8" width="19.109375" style="50" customWidth="1"/>
    <col min="9" max="9" width="0.88671875" style="50" customWidth="1"/>
    <col min="10" max="10" width="0.77734375" style="50" customWidth="1"/>
    <col min="11" max="11" width="18.88671875" style="50" customWidth="1"/>
    <col min="12" max="12" width="0.88671875" style="50" customWidth="1"/>
    <col min="13" max="13" width="1" style="50" customWidth="1"/>
    <col min="14" max="14" width="10" style="50" customWidth="1"/>
    <col min="15" max="15" width="0.88671875" style="50" customWidth="1"/>
    <col min="16" max="16384" width="9" style="50"/>
  </cols>
  <sheetData>
    <row r="1" spans="1:17" s="1" customFormat="1" ht="40.200000000000003" customHeight="1">
      <c r="A1" s="62" t="s">
        <v>14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7" s="1" customFormat="1" ht="20.399999999999999" customHeight="1"/>
    <row r="3" spans="1:17" s="1" customFormat="1" ht="17.399999999999999" customHeight="1">
      <c r="A3" s="21"/>
      <c r="B3" s="28"/>
      <c r="C3" s="29"/>
      <c r="D3" s="30"/>
      <c r="E3" s="31"/>
      <c r="F3" s="32"/>
      <c r="G3" s="33"/>
      <c r="H3" s="28"/>
      <c r="I3" s="29"/>
      <c r="J3" s="30"/>
      <c r="K3" s="28" t="s">
        <v>11</v>
      </c>
      <c r="L3" s="34"/>
      <c r="M3" s="35"/>
      <c r="N3" s="28" t="s">
        <v>17</v>
      </c>
      <c r="O3" s="19"/>
      <c r="P3" s="11"/>
    </row>
    <row r="4" spans="1:17" s="1" customFormat="1" ht="17.399999999999999" customHeight="1">
      <c r="A4" s="63" t="s">
        <v>15</v>
      </c>
      <c r="B4" s="64"/>
      <c r="C4" s="65"/>
      <c r="D4" s="37"/>
      <c r="E4" s="26" t="s">
        <v>9</v>
      </c>
      <c r="F4" s="38"/>
      <c r="G4" s="39"/>
      <c r="H4" s="25" t="s">
        <v>10</v>
      </c>
      <c r="I4" s="36"/>
      <c r="J4" s="37"/>
      <c r="K4" s="25" t="s">
        <v>12</v>
      </c>
      <c r="L4" s="40"/>
      <c r="M4" s="41"/>
      <c r="N4" s="25" t="s">
        <v>18</v>
      </c>
      <c r="O4" s="12"/>
      <c r="P4" s="11"/>
    </row>
    <row r="5" spans="1:17" s="1" customFormat="1" ht="17.399999999999999" customHeight="1">
      <c r="A5" s="22"/>
      <c r="B5" s="53"/>
      <c r="C5" s="54"/>
      <c r="D5" s="55"/>
      <c r="E5" s="53"/>
      <c r="F5" s="54"/>
      <c r="G5" s="55"/>
      <c r="H5" s="53"/>
      <c r="I5" s="54"/>
      <c r="J5" s="55"/>
      <c r="K5" s="42" t="s">
        <v>13</v>
      </c>
      <c r="L5" s="43"/>
      <c r="M5" s="44"/>
      <c r="N5" s="42" t="s">
        <v>19</v>
      </c>
      <c r="O5" s="20"/>
      <c r="P5" s="11"/>
    </row>
    <row r="6" spans="1:17" s="15" customFormat="1" ht="12.75" customHeight="1">
      <c r="A6" s="14"/>
      <c r="B6" s="6"/>
      <c r="C6" s="13"/>
      <c r="D6" s="14"/>
      <c r="E6" s="5" t="s">
        <v>16</v>
      </c>
      <c r="F6" s="13"/>
      <c r="G6" s="14"/>
      <c r="H6" s="5" t="s">
        <v>16</v>
      </c>
      <c r="I6" s="13"/>
      <c r="J6" s="14"/>
      <c r="K6" s="5" t="s">
        <v>16</v>
      </c>
      <c r="L6" s="13"/>
      <c r="M6" s="14"/>
      <c r="N6" s="5" t="s">
        <v>20</v>
      </c>
      <c r="O6" s="13"/>
      <c r="P6" s="24"/>
      <c r="Q6" s="7"/>
    </row>
    <row r="7" spans="1:17" s="1" customFormat="1" ht="39.75" customHeight="1">
      <c r="A7" s="11"/>
      <c r="B7" s="3" t="s">
        <v>0</v>
      </c>
      <c r="C7" s="4"/>
      <c r="D7" s="2"/>
      <c r="E7" s="9">
        <v>6124432413000</v>
      </c>
      <c r="F7" s="10"/>
      <c r="G7" s="8"/>
      <c r="H7" s="9">
        <v>6164368294532</v>
      </c>
      <c r="I7" s="10"/>
      <c r="J7" s="8"/>
      <c r="K7" s="56">
        <f t="shared" ref="K7:K20" si="0">H7-E7</f>
        <v>39935881532</v>
      </c>
      <c r="L7" s="45"/>
      <c r="M7" s="46"/>
      <c r="N7" s="58">
        <f t="shared" ref="N7:N23" si="1">H7/E7*100</f>
        <v>100.65207481834936</v>
      </c>
      <c r="O7" s="47"/>
      <c r="P7" s="11"/>
    </row>
    <row r="8" spans="1:17" s="1" customFormat="1" ht="39.75" customHeight="1">
      <c r="A8" s="11"/>
      <c r="B8" s="3" t="s">
        <v>1</v>
      </c>
      <c r="C8" s="4"/>
      <c r="D8" s="2"/>
      <c r="E8" s="9">
        <v>65599372000</v>
      </c>
      <c r="F8" s="10"/>
      <c r="G8" s="8"/>
      <c r="H8" s="9">
        <v>63788243890</v>
      </c>
      <c r="I8" s="10"/>
      <c r="J8" s="8"/>
      <c r="K8" s="56">
        <f t="shared" si="0"/>
        <v>-1811128110</v>
      </c>
      <c r="L8" s="45"/>
      <c r="M8" s="46"/>
      <c r="N8" s="58">
        <f t="shared" si="1"/>
        <v>97.23910754816373</v>
      </c>
      <c r="O8" s="12"/>
      <c r="P8" s="11"/>
    </row>
    <row r="9" spans="1:17" s="1" customFormat="1" ht="39.75" customHeight="1">
      <c r="A9" s="11"/>
      <c r="B9" s="3" t="s">
        <v>2</v>
      </c>
      <c r="C9" s="4"/>
      <c r="D9" s="2"/>
      <c r="E9" s="9">
        <v>36225000</v>
      </c>
      <c r="F9" s="10"/>
      <c r="G9" s="8"/>
      <c r="H9" s="9">
        <v>43292000</v>
      </c>
      <c r="I9" s="10"/>
      <c r="J9" s="8"/>
      <c r="K9" s="56">
        <f t="shared" si="0"/>
        <v>7067000</v>
      </c>
      <c r="L9" s="45"/>
      <c r="M9" s="46"/>
      <c r="N9" s="58">
        <f t="shared" si="1"/>
        <v>119.50862663906143</v>
      </c>
      <c r="O9" s="12"/>
      <c r="P9" s="11"/>
    </row>
    <row r="10" spans="1:17" s="1" customFormat="1" ht="39.75" customHeight="1">
      <c r="A10" s="11"/>
      <c r="B10" s="3" t="s">
        <v>4</v>
      </c>
      <c r="C10" s="4"/>
      <c r="D10" s="2"/>
      <c r="E10" s="9">
        <v>7659452000</v>
      </c>
      <c r="F10" s="10"/>
      <c r="G10" s="8"/>
      <c r="H10" s="9">
        <v>7790732000</v>
      </c>
      <c r="I10" s="10"/>
      <c r="J10" s="8"/>
      <c r="K10" s="56">
        <f t="shared" si="0"/>
        <v>131280000</v>
      </c>
      <c r="L10" s="45"/>
      <c r="M10" s="46"/>
      <c r="N10" s="58">
        <f t="shared" si="1"/>
        <v>101.71396073766113</v>
      </c>
      <c r="O10" s="12"/>
      <c r="P10" s="11"/>
    </row>
    <row r="11" spans="1:17" s="1" customFormat="1" ht="39.75" customHeight="1">
      <c r="A11" s="11"/>
      <c r="B11" s="3" t="s">
        <v>5</v>
      </c>
      <c r="C11" s="4"/>
      <c r="D11" s="2"/>
      <c r="E11" s="9">
        <v>3093032000</v>
      </c>
      <c r="F11" s="10"/>
      <c r="G11" s="8"/>
      <c r="H11" s="9">
        <v>2700289000</v>
      </c>
      <c r="I11" s="10"/>
      <c r="J11" s="8"/>
      <c r="K11" s="56">
        <f t="shared" si="0"/>
        <v>-392743000</v>
      </c>
      <c r="L11" s="45"/>
      <c r="M11" s="46"/>
      <c r="N11" s="58">
        <f t="shared" si="1"/>
        <v>87.302329882135069</v>
      </c>
      <c r="O11" s="12"/>
      <c r="P11" s="11"/>
    </row>
    <row r="12" spans="1:17" s="1" customFormat="1" ht="39.75" customHeight="1">
      <c r="A12" s="11"/>
      <c r="B12" s="3" t="s">
        <v>3</v>
      </c>
      <c r="C12" s="4"/>
      <c r="D12" s="2"/>
      <c r="E12" s="9">
        <v>24310713000</v>
      </c>
      <c r="F12" s="10"/>
      <c r="G12" s="8"/>
      <c r="H12" s="9">
        <v>17524492943</v>
      </c>
      <c r="I12" s="10"/>
      <c r="J12" s="8"/>
      <c r="K12" s="56">
        <f t="shared" si="0"/>
        <v>-6786220057</v>
      </c>
      <c r="L12" s="45"/>
      <c r="M12" s="46"/>
      <c r="N12" s="58">
        <f t="shared" si="1"/>
        <v>72.085475004373592</v>
      </c>
      <c r="O12" s="12"/>
      <c r="P12" s="11"/>
    </row>
    <row r="13" spans="1:17" s="1" customFormat="1" ht="39.75" customHeight="1">
      <c r="A13" s="11"/>
      <c r="B13" s="3" t="s">
        <v>6</v>
      </c>
      <c r="C13" s="4"/>
      <c r="D13" s="2"/>
      <c r="E13" s="9">
        <v>85778034000</v>
      </c>
      <c r="F13" s="10"/>
      <c r="G13" s="8"/>
      <c r="H13" s="9">
        <v>78645096086</v>
      </c>
      <c r="I13" s="10"/>
      <c r="J13" s="8"/>
      <c r="K13" s="56">
        <f t="shared" si="0"/>
        <v>-7132937914</v>
      </c>
      <c r="L13" s="45"/>
      <c r="M13" s="46"/>
      <c r="N13" s="58">
        <f t="shared" si="1"/>
        <v>91.684423643936626</v>
      </c>
      <c r="O13" s="12"/>
      <c r="P13" s="11"/>
    </row>
    <row r="14" spans="1:17" s="1" customFormat="1" ht="39.75" customHeight="1">
      <c r="A14" s="11"/>
      <c r="B14" s="3" t="s">
        <v>7</v>
      </c>
      <c r="C14" s="4"/>
      <c r="D14" s="2"/>
      <c r="E14" s="9">
        <v>1662188533000</v>
      </c>
      <c r="F14" s="10"/>
      <c r="G14" s="8"/>
      <c r="H14" s="9">
        <v>1236193095476</v>
      </c>
      <c r="I14" s="10"/>
      <c r="J14" s="8"/>
      <c r="K14" s="56">
        <f t="shared" si="0"/>
        <v>-425995437524</v>
      </c>
      <c r="L14" s="45"/>
      <c r="M14" s="46"/>
      <c r="N14" s="58">
        <f t="shared" si="1"/>
        <v>74.371412805071984</v>
      </c>
      <c r="O14" s="12"/>
      <c r="P14" s="11"/>
    </row>
    <row r="15" spans="1:17" s="1" customFormat="1" ht="39.75" customHeight="1">
      <c r="A15" s="11"/>
      <c r="B15" s="3" t="s">
        <v>8</v>
      </c>
      <c r="C15" s="4"/>
      <c r="D15" s="2"/>
      <c r="E15" s="9">
        <v>43879709000</v>
      </c>
      <c r="F15" s="10"/>
      <c r="G15" s="8"/>
      <c r="H15" s="9">
        <v>33146012608</v>
      </c>
      <c r="I15" s="10"/>
      <c r="J15" s="8"/>
      <c r="K15" s="56">
        <f t="shared" si="0"/>
        <v>-10733696392</v>
      </c>
      <c r="L15" s="45"/>
      <c r="M15" s="46"/>
      <c r="N15" s="58">
        <f t="shared" si="1"/>
        <v>75.53836012905191</v>
      </c>
      <c r="O15" s="12"/>
      <c r="P15" s="11"/>
    </row>
    <row r="16" spans="1:17" s="1" customFormat="1" ht="39.75" customHeight="1">
      <c r="A16" s="11"/>
      <c r="B16" s="3" t="s">
        <v>23</v>
      </c>
      <c r="C16" s="4"/>
      <c r="D16" s="2"/>
      <c r="E16" s="9">
        <v>61000000</v>
      </c>
      <c r="F16" s="10"/>
      <c r="G16" s="8"/>
      <c r="H16" s="9">
        <v>155564233</v>
      </c>
      <c r="I16" s="10"/>
      <c r="J16" s="8"/>
      <c r="K16" s="56">
        <f t="shared" si="0"/>
        <v>94564233</v>
      </c>
      <c r="L16" s="45"/>
      <c r="M16" s="46"/>
      <c r="N16" s="58">
        <f t="shared" si="1"/>
        <v>255.02333278688525</v>
      </c>
      <c r="O16" s="12"/>
      <c r="P16" s="11"/>
    </row>
    <row r="17" spans="1:16" s="1" customFormat="1" ht="39.75" customHeight="1">
      <c r="A17" s="11"/>
      <c r="B17" s="3" t="s">
        <v>24</v>
      </c>
      <c r="C17" s="4"/>
      <c r="D17" s="2"/>
      <c r="E17" s="9">
        <v>993270771000</v>
      </c>
      <c r="F17" s="10"/>
      <c r="G17" s="8"/>
      <c r="H17" s="9">
        <v>776360521510</v>
      </c>
      <c r="I17" s="10"/>
      <c r="J17" s="8"/>
      <c r="K17" s="56">
        <f t="shared" si="0"/>
        <v>-216910249490</v>
      </c>
      <c r="L17" s="45"/>
      <c r="M17" s="46"/>
      <c r="N17" s="58">
        <f t="shared" si="1"/>
        <v>78.162022298147335</v>
      </c>
      <c r="O17" s="12"/>
      <c r="P17" s="11"/>
    </row>
    <row r="18" spans="1:16" s="1" customFormat="1" ht="39.75" customHeight="1">
      <c r="A18" s="11"/>
      <c r="B18" s="3" t="s">
        <v>25</v>
      </c>
      <c r="C18" s="4"/>
      <c r="D18" s="2"/>
      <c r="E18" s="9">
        <v>361050168000</v>
      </c>
      <c r="F18" s="10"/>
      <c r="G18" s="8"/>
      <c r="H18" s="9">
        <v>456908672037</v>
      </c>
      <c r="I18" s="10"/>
      <c r="J18" s="8"/>
      <c r="K18" s="56">
        <f t="shared" si="0"/>
        <v>95858504037</v>
      </c>
      <c r="L18" s="45"/>
      <c r="M18" s="46"/>
      <c r="N18" s="58">
        <f t="shared" si="1"/>
        <v>126.54991259746484</v>
      </c>
      <c r="O18" s="12"/>
      <c r="P18" s="11"/>
    </row>
    <row r="19" spans="1:16" s="1" customFormat="1" ht="39.75" customHeight="1">
      <c r="A19" s="11"/>
      <c r="B19" s="3" t="s">
        <v>26</v>
      </c>
      <c r="C19" s="4"/>
      <c r="D19" s="2"/>
      <c r="E19" s="9">
        <v>252278000000</v>
      </c>
      <c r="F19" s="10"/>
      <c r="G19" s="8"/>
      <c r="H19" s="9">
        <v>209652441355</v>
      </c>
      <c r="I19" s="10"/>
      <c r="J19" s="8"/>
      <c r="K19" s="56">
        <f t="shared" si="0"/>
        <v>-42625558645</v>
      </c>
      <c r="L19" s="45"/>
      <c r="M19" s="46"/>
      <c r="N19" s="58">
        <f t="shared" si="1"/>
        <v>83.103735305892698</v>
      </c>
      <c r="O19" s="12"/>
      <c r="P19" s="11"/>
    </row>
    <row r="20" spans="1:16" s="1" customFormat="1" ht="39.75" customHeight="1">
      <c r="A20" s="11"/>
      <c r="B20" s="3" t="s">
        <v>27</v>
      </c>
      <c r="C20" s="4"/>
      <c r="D20" s="2"/>
      <c r="E20" s="9">
        <v>285672475000</v>
      </c>
      <c r="F20" s="10"/>
      <c r="G20" s="8"/>
      <c r="H20" s="9">
        <v>285672475472</v>
      </c>
      <c r="I20" s="10"/>
      <c r="J20" s="8"/>
      <c r="K20" s="56">
        <f t="shared" si="0"/>
        <v>472</v>
      </c>
      <c r="L20" s="45"/>
      <c r="M20" s="46"/>
      <c r="N20" s="58">
        <f>H20/E20*100</f>
        <v>100.00000016522417</v>
      </c>
      <c r="O20" s="12"/>
      <c r="P20" s="11"/>
    </row>
    <row r="21" spans="1:16" s="1" customFormat="1" ht="39.75" customHeight="1">
      <c r="A21" s="11"/>
      <c r="B21" s="57"/>
      <c r="C21" s="4"/>
      <c r="D21" s="2"/>
      <c r="E21" s="9"/>
      <c r="F21" s="10"/>
      <c r="G21" s="8"/>
      <c r="H21" s="9"/>
      <c r="I21" s="10"/>
      <c r="J21" s="8"/>
      <c r="K21" s="56"/>
      <c r="L21" s="45"/>
      <c r="M21" s="46"/>
      <c r="N21" s="52"/>
      <c r="O21" s="12"/>
      <c r="P21" s="11"/>
    </row>
    <row r="22" spans="1:16" s="1" customFormat="1" ht="17.25" customHeight="1">
      <c r="A22" s="22"/>
      <c r="B22" s="27"/>
      <c r="C22" s="20"/>
      <c r="D22" s="27"/>
      <c r="E22" s="27"/>
      <c r="F22" s="20"/>
      <c r="G22" s="27"/>
      <c r="H22" s="27"/>
      <c r="I22" s="20"/>
      <c r="J22" s="27"/>
      <c r="K22" s="51"/>
      <c r="L22" s="20"/>
      <c r="M22" s="27"/>
      <c r="N22" s="49"/>
      <c r="O22" s="20"/>
    </row>
    <row r="23" spans="1:16" s="1" customFormat="1" ht="45" customHeight="1">
      <c r="A23" s="66" t="s">
        <v>21</v>
      </c>
      <c r="B23" s="67"/>
      <c r="C23" s="68"/>
      <c r="D23" s="48"/>
      <c r="E23" s="59">
        <f>SUM(E7:E21)</f>
        <v>9909309897000</v>
      </c>
      <c r="F23" s="23"/>
      <c r="G23" s="16"/>
      <c r="H23" s="59">
        <f>SUM(H7:H21)</f>
        <v>9332949223142</v>
      </c>
      <c r="I23" s="23"/>
      <c r="J23" s="16"/>
      <c r="K23" s="60">
        <f>H23-E23</f>
        <v>-576360673858</v>
      </c>
      <c r="L23" s="18"/>
      <c r="M23" s="17"/>
      <c r="N23" s="61">
        <f t="shared" si="1"/>
        <v>94.183644675069743</v>
      </c>
      <c r="O23" s="20"/>
      <c r="P23" s="11"/>
    </row>
    <row r="24" spans="1:16" s="1" customFormat="1" ht="13.2" customHeight="1">
      <c r="H24" s="1" t="s">
        <v>22</v>
      </c>
    </row>
    <row r="25" spans="1:16" s="1" customFormat="1"/>
    <row r="26" spans="1:16" s="1" customFormat="1"/>
    <row r="27" spans="1:16" s="1" customFormat="1"/>
    <row r="28" spans="1:16" s="1" customFormat="1"/>
    <row r="29" spans="1:16" s="1" customFormat="1"/>
    <row r="30" spans="1:16" s="1" customFormat="1"/>
  </sheetData>
  <mergeCells count="3">
    <mergeCell ref="A1:O1"/>
    <mergeCell ref="A4:C4"/>
    <mergeCell ref="A23:C23"/>
  </mergeCells>
  <phoneticPr fontId="2"/>
  <printOptions horizontalCentered="1"/>
  <pageMargins left="0" right="0.39370078740157483" top="0.9055118110236221" bottom="0.9055118110236221" header="0.6692913385826772" footer="0.51181102362204722"/>
  <pageSetup paperSize="9" scale="95" orientation="portrait" r:id="rId1"/>
  <headerFooter alignWithMargins="0">
    <oddFooter>&amp;C&amp;"ＭＳ Ｐ明朝,標準"&amp;12－4－</oddFooter>
  </headerFooter>
  <colBreaks count="1" manualBreakCount="1">
    <brk id="15" max="4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表３</vt:lpstr>
      <vt:lpstr>表３!Print_Area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東京都出納長室</dc:creator>
  <cp:lastModifiedBy>東京都</cp:lastModifiedBy>
  <cp:lastPrinted>2023-12-05T01:34:47Z</cp:lastPrinted>
  <dcterms:created xsi:type="dcterms:W3CDTF">1998-10-09T05:37:51Z</dcterms:created>
  <dcterms:modified xsi:type="dcterms:W3CDTF">2023-12-05T01:35:07Z</dcterms:modified>
</cp:coreProperties>
</file>