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24.91.12\会計企画課\03_企画担当\50_決算調整\12 ホームページ・オープンデータ\令和４年度決算\オープンデータ\決算概要\"/>
    </mc:Choice>
  </mc:AlternateContent>
  <bookViews>
    <workbookView xWindow="10200" yWindow="-12" windowWidth="10248" windowHeight="8712"/>
  </bookViews>
  <sheets>
    <sheet name="表４" sheetId="4" r:id="rId1"/>
  </sheets>
  <definedNames>
    <definedName name="_xlnm.Print_Area" localSheetId="0">表４!$A$1:$S$25</definedName>
  </definedNames>
  <calcPr calcId="162913"/>
</workbook>
</file>

<file path=xl/calcChain.xml><?xml version="1.0" encoding="utf-8"?>
<calcChain xmlns="http://schemas.openxmlformats.org/spreadsheetml/2006/main">
  <c r="I25" i="4" l="1"/>
  <c r="O16" i="4"/>
  <c r="F25" i="4"/>
  <c r="O7" i="4"/>
  <c r="R7" i="4"/>
  <c r="L25" i="4"/>
  <c r="R10" i="4"/>
  <c r="O10" i="4"/>
  <c r="R22" i="4"/>
  <c r="R21" i="4"/>
  <c r="R20" i="4"/>
  <c r="R19" i="4"/>
  <c r="R18" i="4"/>
  <c r="R17" i="4"/>
  <c r="R16" i="4"/>
  <c r="R15" i="4"/>
  <c r="R14" i="4"/>
  <c r="R13" i="4"/>
  <c r="R12" i="4"/>
  <c r="R11" i="4"/>
  <c r="R9" i="4"/>
  <c r="R8" i="4"/>
  <c r="O23" i="4"/>
  <c r="O22" i="4"/>
  <c r="O21" i="4"/>
  <c r="O20" i="4"/>
  <c r="O19" i="4"/>
  <c r="O18" i="4"/>
  <c r="O17" i="4"/>
  <c r="O15" i="4"/>
  <c r="O14" i="4"/>
  <c r="O13" i="4"/>
  <c r="O12" i="4"/>
  <c r="O11" i="4"/>
  <c r="O9" i="4"/>
  <c r="O8" i="4"/>
  <c r="O25" i="4" l="1"/>
  <c r="R25" i="4"/>
</calcChain>
</file>

<file path=xl/sharedStrings.xml><?xml version="1.0" encoding="utf-8"?>
<sst xmlns="http://schemas.openxmlformats.org/spreadsheetml/2006/main" count="46" uniqueCount="42">
  <si>
    <t>予算現額に</t>
  </si>
  <si>
    <t>済額の割合</t>
  </si>
  <si>
    <t xml:space="preserve"> </t>
  </si>
  <si>
    <t>対する支出</t>
  </si>
  <si>
    <t xml:space="preserve"> 計</t>
  </si>
  <si>
    <t xml:space="preserve">   </t>
  </si>
  <si>
    <t>産業労働費</t>
    <rPh sb="0" eb="2">
      <t>サンギョウ</t>
    </rPh>
    <phoneticPr fontId="2"/>
  </si>
  <si>
    <t>都市整備費</t>
    <rPh sb="2" eb="4">
      <t>セイビ</t>
    </rPh>
    <phoneticPr fontId="2"/>
  </si>
  <si>
    <t>福祉保健費</t>
    <rPh sb="2" eb="4">
      <t>ホケン</t>
    </rPh>
    <phoneticPr fontId="2"/>
  </si>
  <si>
    <t xml:space="preserve">   表  ４ 　    一 般 会 計  歳 出 款 別 内 訳　　　</t>
    <rPh sb="26" eb="27">
      <t>カン</t>
    </rPh>
    <rPh sb="28" eb="29">
      <t>ベツ</t>
    </rPh>
    <rPh sb="30" eb="31">
      <t>ナイ</t>
    </rPh>
    <rPh sb="32" eb="33">
      <t>ヤク</t>
    </rPh>
    <phoneticPr fontId="2"/>
  </si>
  <si>
    <t>款    　名</t>
    <rPh sb="6" eb="7">
      <t>メイ</t>
    </rPh>
    <phoneticPr fontId="2"/>
  </si>
  <si>
    <t>円</t>
    <rPh sb="0" eb="1">
      <t>エン</t>
    </rPh>
    <phoneticPr fontId="2"/>
  </si>
  <si>
    <t>予  算  現  額</t>
    <phoneticPr fontId="2"/>
  </si>
  <si>
    <t>支  出  済  額</t>
    <phoneticPr fontId="2"/>
  </si>
  <si>
    <t>翌年度繰越額</t>
    <phoneticPr fontId="2"/>
  </si>
  <si>
    <t>不    用    額</t>
    <phoneticPr fontId="2"/>
  </si>
  <si>
    <t>　          ％</t>
    <phoneticPr fontId="2"/>
  </si>
  <si>
    <t>議会費</t>
    <phoneticPr fontId="2"/>
  </si>
  <si>
    <t>総務費</t>
    <phoneticPr fontId="2"/>
  </si>
  <si>
    <t>徴税費</t>
    <phoneticPr fontId="2"/>
  </si>
  <si>
    <t>環境費</t>
    <phoneticPr fontId="2"/>
  </si>
  <si>
    <t>土木費</t>
    <phoneticPr fontId="2"/>
  </si>
  <si>
    <t>港湾費</t>
    <phoneticPr fontId="2"/>
  </si>
  <si>
    <t>教育費</t>
    <phoneticPr fontId="2"/>
  </si>
  <si>
    <t>学務費</t>
    <phoneticPr fontId="2"/>
  </si>
  <si>
    <t>警察費</t>
    <phoneticPr fontId="2"/>
  </si>
  <si>
    <t>消防費</t>
    <phoneticPr fontId="2"/>
  </si>
  <si>
    <t>公債費</t>
    <phoneticPr fontId="2"/>
  </si>
  <si>
    <t>諸支出金</t>
    <phoneticPr fontId="2"/>
  </si>
  <si>
    <t>予備費</t>
    <phoneticPr fontId="2"/>
  </si>
  <si>
    <t xml:space="preserve"> </t>
    <phoneticPr fontId="2"/>
  </si>
  <si>
    <r>
      <t>0</t>
    </r>
    <r>
      <rPr>
        <sz val="11"/>
        <color indexed="9"/>
        <rFont val="ＪＳＰ明朝"/>
        <family val="1"/>
        <charset val="128"/>
      </rPr>
      <t>--</t>
    </r>
    <phoneticPr fontId="2"/>
  </si>
  <si>
    <t>１</t>
    <phoneticPr fontId="2"/>
  </si>
  <si>
    <t>２</t>
    <phoneticPr fontId="2"/>
  </si>
  <si>
    <t>３</t>
    <phoneticPr fontId="2"/>
  </si>
  <si>
    <t>４</t>
    <phoneticPr fontId="2"/>
  </si>
  <si>
    <t>５</t>
    <phoneticPr fontId="2"/>
  </si>
  <si>
    <t>６</t>
    <phoneticPr fontId="2"/>
  </si>
  <si>
    <t>７</t>
    <phoneticPr fontId="2"/>
  </si>
  <si>
    <t>８</t>
    <phoneticPr fontId="2"/>
  </si>
  <si>
    <t>９</t>
    <phoneticPr fontId="2"/>
  </si>
  <si>
    <t>生活文化
スポーツ費</t>
    <rPh sb="0" eb="2">
      <t>セイカツ</t>
    </rPh>
    <rPh sb="2" eb="4">
      <t>ブンカ</t>
    </rPh>
    <rPh sb="9" eb="10">
      <t>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</si>
</sst>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7" formatCode="0.0_ "/>
    <numFmt numFmtId="178" formatCode="#,##0_);\(#,##0\)"/>
    <numFmt numFmtId="179" formatCode="0.0_);\(0.0\)"/>
    <numFmt numFmtId="180" formatCode="0.0_);[Red]\(0.0\)"/>
    <numFmt numFmtId="181" formatCode="0_ "/>
  </numFmts>
  <fonts count="1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ＪＳＰ明朝"/>
      <family val="1"/>
      <charset val="128"/>
    </font>
    <font>
      <sz val="20"/>
      <name val="ＪＳＰ明朝"/>
      <family val="1"/>
      <charset val="128"/>
    </font>
    <font>
      <sz val="14"/>
      <name val="ＪＳＰ明朝"/>
      <family val="1"/>
      <charset val="128"/>
    </font>
    <font>
      <sz val="10"/>
      <name val="ＪＳＰ明朝"/>
      <family val="1"/>
      <charset val="128"/>
    </font>
    <font>
      <sz val="10"/>
      <name val="ＭＳ Ｐゴシック"/>
      <family val="3"/>
      <charset val="128"/>
    </font>
    <font>
      <sz val="9"/>
      <name val="ＪＳＰ明朝"/>
      <family val="1"/>
      <charset val="128"/>
    </font>
    <font>
      <sz val="11"/>
      <name val="ＭＳ Ｐゴシック"/>
      <family val="3"/>
      <charset val="128"/>
    </font>
    <font>
      <sz val="11"/>
      <color indexed="9"/>
      <name val="ＪＳＰ明朝"/>
      <family val="1"/>
      <charset val="128"/>
    </font>
    <font>
      <sz val="11"/>
      <color rgb="FFFF0000"/>
      <name val="ＪＳＰ明朝"/>
      <family val="1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/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8" fillId="0" borderId="3" xfId="0" applyFont="1" applyBorder="1" applyAlignment="1">
      <alignment horizontal="right"/>
    </xf>
    <xf numFmtId="38" fontId="3" fillId="0" borderId="0" xfId="1" applyFont="1" applyAlignment="1"/>
    <xf numFmtId="177" fontId="3" fillId="0" borderId="2" xfId="0" applyNumberFormat="1" applyFont="1" applyBorder="1" applyAlignment="1">
      <alignment vertical="center"/>
    </xf>
    <xf numFmtId="38" fontId="3" fillId="0" borderId="1" xfId="1" applyFont="1" applyBorder="1" applyAlignment="1">
      <alignment vertical="center"/>
    </xf>
    <xf numFmtId="38" fontId="3" fillId="0" borderId="0" xfId="1" applyFont="1" applyBorder="1" applyAlignment="1">
      <alignment vertical="center"/>
    </xf>
    <xf numFmtId="38" fontId="3" fillId="0" borderId="2" xfId="1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3" fillId="0" borderId="1" xfId="0" applyFont="1" applyBorder="1" applyAlignment="1"/>
    <xf numFmtId="0" fontId="3" fillId="0" borderId="0" xfId="0" applyFont="1" applyBorder="1" applyAlignment="1"/>
    <xf numFmtId="0" fontId="8" fillId="0" borderId="5" xfId="0" applyFont="1" applyBorder="1" applyAlignment="1"/>
    <xf numFmtId="0" fontId="6" fillId="0" borderId="2" xfId="0" applyFont="1" applyBorder="1" applyAlignment="1"/>
    <xf numFmtId="0" fontId="6" fillId="0" borderId="6" xfId="0" applyFont="1" applyBorder="1" applyAlignment="1"/>
    <xf numFmtId="0" fontId="8" fillId="0" borderId="7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179" fontId="3" fillId="0" borderId="0" xfId="0" applyNumberFormat="1" applyFont="1" applyAlignment="1"/>
    <xf numFmtId="0" fontId="3" fillId="0" borderId="7" xfId="0" applyFont="1" applyBorder="1" applyAlignment="1">
      <alignment vertical="center"/>
    </xf>
    <xf numFmtId="38" fontId="3" fillId="0" borderId="7" xfId="1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38" fontId="3" fillId="0" borderId="4" xfId="1" applyFont="1" applyBorder="1" applyAlignment="1">
      <alignment vertical="center"/>
    </xf>
    <xf numFmtId="38" fontId="3" fillId="0" borderId="8" xfId="1" applyFont="1" applyBorder="1" applyAlignment="1">
      <alignment vertical="center"/>
    </xf>
    <xf numFmtId="177" fontId="3" fillId="0" borderId="8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7" xfId="0" applyFont="1" applyBorder="1" applyAlignment="1"/>
    <xf numFmtId="0" fontId="3" fillId="0" borderId="9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>
      <alignment vertical="center"/>
    </xf>
    <xf numFmtId="38" fontId="3" fillId="0" borderId="3" xfId="1" applyFont="1" applyBorder="1" applyAlignment="1">
      <alignment vertical="center"/>
    </xf>
    <xf numFmtId="38" fontId="3" fillId="0" borderId="5" xfId="1" applyFont="1" applyBorder="1" applyAlignment="1">
      <alignment vertical="center"/>
    </xf>
    <xf numFmtId="0" fontId="3" fillId="0" borderId="3" xfId="0" applyFont="1" applyBorder="1" applyAlignment="1"/>
    <xf numFmtId="0" fontId="8" fillId="0" borderId="1" xfId="0" applyFont="1" applyBorder="1" applyAlignment="1"/>
    <xf numFmtId="0" fontId="8" fillId="0" borderId="2" xfId="0" applyFont="1" applyBorder="1" applyAlignment="1"/>
    <xf numFmtId="0" fontId="5" fillId="0" borderId="8" xfId="0" applyFont="1" applyBorder="1" applyAlignment="1">
      <alignment horizontal="center" vertical="center"/>
    </xf>
    <xf numFmtId="0" fontId="7" fillId="0" borderId="5" xfId="0" applyFont="1" applyBorder="1" applyAlignment="1"/>
    <xf numFmtId="180" fontId="3" fillId="0" borderId="2" xfId="0" applyNumberFormat="1" applyFont="1" applyBorder="1" applyAlignment="1">
      <alignment vertical="top"/>
    </xf>
    <xf numFmtId="0" fontId="8" fillId="0" borderId="0" xfId="0" applyFont="1" applyBorder="1" applyAlignment="1">
      <alignment horizontal="right"/>
    </xf>
    <xf numFmtId="38" fontId="3" fillId="0" borderId="0" xfId="1" applyFont="1" applyBorder="1" applyAlignment="1">
      <alignment horizontal="distributed" vertical="center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 vertical="center"/>
    </xf>
    <xf numFmtId="0" fontId="3" fillId="0" borderId="10" xfId="0" applyFont="1" applyBorder="1" applyAlignment="1">
      <alignment horizontal="centerContinuous" vertical="top"/>
    </xf>
    <xf numFmtId="38" fontId="3" fillId="0" borderId="0" xfId="1" applyFont="1" applyBorder="1" applyAlignment="1">
      <alignment horizontal="center" vertical="center"/>
    </xf>
    <xf numFmtId="0" fontId="3" fillId="0" borderId="10" xfId="0" applyFont="1" applyBorder="1" applyAlignment="1"/>
    <xf numFmtId="38" fontId="3" fillId="0" borderId="0" xfId="1" applyFont="1" applyBorder="1" applyAlignment="1"/>
    <xf numFmtId="38" fontId="3" fillId="0" borderId="2" xfId="1" applyFont="1" applyBorder="1" applyAlignment="1"/>
    <xf numFmtId="38" fontId="3" fillId="0" borderId="1" xfId="1" applyFont="1" applyBorder="1" applyAlignment="1"/>
    <xf numFmtId="179" fontId="3" fillId="0" borderId="0" xfId="0" applyNumberFormat="1" applyFont="1" applyBorder="1" applyAlignment="1">
      <alignment vertical="top"/>
    </xf>
    <xf numFmtId="0" fontId="9" fillId="0" borderId="0" xfId="0" applyFont="1" applyAlignment="1"/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/>
    <xf numFmtId="0" fontId="9" fillId="0" borderId="1" xfId="0" applyFont="1" applyBorder="1" applyAlignment="1"/>
    <xf numFmtId="0" fontId="9" fillId="0" borderId="10" xfId="0" applyFont="1" applyBorder="1" applyAlignment="1"/>
    <xf numFmtId="0" fontId="9" fillId="0" borderId="6" xfId="0" applyFont="1" applyBorder="1" applyAlignment="1"/>
    <xf numFmtId="0" fontId="9" fillId="0" borderId="9" xfId="0" applyFont="1" applyBorder="1" applyAlignment="1"/>
    <xf numFmtId="178" fontId="3" fillId="0" borderId="0" xfId="1" applyNumberFormat="1" applyFont="1" applyBorder="1" applyAlignment="1">
      <alignment vertical="top"/>
    </xf>
    <xf numFmtId="178" fontId="3" fillId="0" borderId="2" xfId="1" applyNumberFormat="1" applyFont="1" applyBorder="1" applyAlignment="1">
      <alignment vertical="top"/>
    </xf>
    <xf numFmtId="178" fontId="3" fillId="0" borderId="1" xfId="1" applyNumberFormat="1" applyFont="1" applyBorder="1" applyAlignment="1">
      <alignment vertical="top"/>
    </xf>
    <xf numFmtId="38" fontId="11" fillId="0" borderId="0" xfId="1" applyFont="1" applyBorder="1" applyAlignment="1"/>
    <xf numFmtId="181" fontId="3" fillId="0" borderId="0" xfId="0" applyNumberFormat="1" applyFont="1" applyBorder="1" applyAlignment="1">
      <alignment horizontal="right" vertical="center"/>
    </xf>
    <xf numFmtId="38" fontId="3" fillId="0" borderId="11" xfId="1" applyFont="1" applyBorder="1" applyAlignment="1">
      <alignment vertical="center"/>
    </xf>
    <xf numFmtId="179" fontId="3" fillId="0" borderId="11" xfId="0" applyNumberFormat="1" applyFont="1" applyBorder="1" applyAlignment="1">
      <alignment vertical="center"/>
    </xf>
    <xf numFmtId="0" fontId="3" fillId="0" borderId="0" xfId="0" applyFont="1" applyBorder="1" applyAlignment="1">
      <alignment horizontal="distributed" vertical="center"/>
    </xf>
    <xf numFmtId="179" fontId="3" fillId="0" borderId="0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38" fontId="3" fillId="0" borderId="11" xfId="1" applyFont="1" applyBorder="1" applyAlignment="1">
      <alignment vertical="center" shrinkToFit="1"/>
    </xf>
    <xf numFmtId="0" fontId="3" fillId="0" borderId="0" xfId="0" applyFont="1" applyBorder="1" applyAlignment="1">
      <alignment horizontal="distributed" vertical="center" wrapText="1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zoomScaleNormal="100" workbookViewId="0">
      <selection activeCell="V23" sqref="V23"/>
    </sheetView>
  </sheetViews>
  <sheetFormatPr defaultColWidth="9" defaultRowHeight="13.2"/>
  <cols>
    <col min="1" max="1" width="0.6640625" style="52" customWidth="1"/>
    <col min="2" max="2" width="2.77734375" style="52" customWidth="1"/>
    <col min="3" max="3" width="13.21875" style="52" customWidth="1"/>
    <col min="4" max="4" width="0.77734375" style="52" customWidth="1"/>
    <col min="5" max="5" width="0.44140625" style="52" customWidth="1"/>
    <col min="6" max="6" width="18.109375" style="52" customWidth="1"/>
    <col min="7" max="7" width="0.6640625" style="52" customWidth="1"/>
    <col min="8" max="8" width="0.33203125" style="52" customWidth="1"/>
    <col min="9" max="9" width="17.6640625" style="52" customWidth="1"/>
    <col min="10" max="11" width="0.6640625" style="52" customWidth="1"/>
    <col min="12" max="12" width="15.6640625" style="52" customWidth="1"/>
    <col min="13" max="13" width="0.6640625" style="52" customWidth="1"/>
    <col min="14" max="14" width="0.77734375" style="52" customWidth="1"/>
    <col min="15" max="15" width="15.77734375" style="52" customWidth="1"/>
    <col min="16" max="17" width="0.44140625" style="52" customWidth="1"/>
    <col min="18" max="18" width="10.33203125" style="52" customWidth="1"/>
    <col min="19" max="19" width="0.77734375" style="52" customWidth="1"/>
    <col min="20" max="16384" width="9" style="52"/>
  </cols>
  <sheetData>
    <row r="1" spans="1:19" s="1" customFormat="1" ht="40.200000000000003" customHeight="1">
      <c r="B1" s="73" t="s">
        <v>9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</row>
    <row r="2" spans="1:19" s="1" customFormat="1" ht="20.399999999999999" customHeight="1"/>
    <row r="3" spans="1:19" s="1" customFormat="1" ht="15" customHeight="1">
      <c r="A3" s="29"/>
      <c r="B3" s="35"/>
      <c r="C3" s="28"/>
      <c r="D3" s="32"/>
      <c r="E3" s="21"/>
      <c r="F3" s="33"/>
      <c r="G3" s="34"/>
      <c r="H3" s="22"/>
      <c r="I3" s="33"/>
      <c r="J3" s="34"/>
      <c r="K3" s="22"/>
      <c r="L3" s="33"/>
      <c r="M3" s="34"/>
      <c r="N3" s="22"/>
      <c r="O3" s="33"/>
      <c r="P3" s="34"/>
      <c r="Q3" s="22"/>
      <c r="R3" s="43" t="s">
        <v>0</v>
      </c>
      <c r="S3" s="39"/>
    </row>
    <row r="4" spans="1:19" s="1" customFormat="1" ht="15" customHeight="1">
      <c r="A4" s="12"/>
      <c r="B4" s="74" t="s">
        <v>10</v>
      </c>
      <c r="C4" s="77"/>
      <c r="D4" s="53"/>
      <c r="E4" s="54"/>
      <c r="F4" s="46" t="s">
        <v>12</v>
      </c>
      <c r="G4" s="53"/>
      <c r="H4" s="54"/>
      <c r="I4" s="46" t="s">
        <v>13</v>
      </c>
      <c r="J4" s="53"/>
      <c r="K4" s="54"/>
      <c r="L4" s="42" t="s">
        <v>14</v>
      </c>
      <c r="M4" s="53"/>
      <c r="N4" s="54"/>
      <c r="O4" s="46" t="s">
        <v>15</v>
      </c>
      <c r="P4" s="55"/>
      <c r="Q4" s="56"/>
      <c r="R4" s="44" t="s">
        <v>3</v>
      </c>
      <c r="S4" s="15"/>
    </row>
    <row r="5" spans="1:19" s="1" customFormat="1" ht="15" customHeight="1">
      <c r="A5" s="30"/>
      <c r="B5" s="47"/>
      <c r="C5" s="57"/>
      <c r="D5" s="58"/>
      <c r="E5" s="59"/>
      <c r="F5" s="57"/>
      <c r="G5" s="58"/>
      <c r="H5" s="59"/>
      <c r="I5" s="57"/>
      <c r="J5" s="58"/>
      <c r="K5" s="59"/>
      <c r="L5" s="57"/>
      <c r="M5" s="58"/>
      <c r="N5" s="59"/>
      <c r="O5" s="57"/>
      <c r="P5" s="58"/>
      <c r="Q5" s="59"/>
      <c r="R5" s="45" t="s">
        <v>1</v>
      </c>
      <c r="S5" s="16"/>
    </row>
    <row r="6" spans="1:19" s="18" customFormat="1" ht="10.8">
      <c r="A6" s="36"/>
      <c r="B6" s="19"/>
      <c r="C6" s="19"/>
      <c r="D6" s="37"/>
      <c r="E6" s="36"/>
      <c r="F6" s="41" t="s">
        <v>11</v>
      </c>
      <c r="G6" s="14"/>
      <c r="H6" s="17"/>
      <c r="I6" s="5" t="s">
        <v>11</v>
      </c>
      <c r="J6" s="14"/>
      <c r="K6" s="17"/>
      <c r="L6" s="5" t="s">
        <v>11</v>
      </c>
      <c r="M6" s="14"/>
      <c r="N6" s="17"/>
      <c r="O6" s="5" t="s">
        <v>11</v>
      </c>
      <c r="P6" s="14"/>
      <c r="Q6" s="17"/>
      <c r="R6" s="5" t="s">
        <v>16</v>
      </c>
      <c r="S6" s="37"/>
    </row>
    <row r="7" spans="1:19" s="1" customFormat="1" ht="33" customHeight="1">
      <c r="A7" s="12"/>
      <c r="B7" s="70" t="s">
        <v>32</v>
      </c>
      <c r="C7" s="67" t="s">
        <v>17</v>
      </c>
      <c r="D7" s="4"/>
      <c r="E7" s="2"/>
      <c r="F7" s="9">
        <v>5506051000</v>
      </c>
      <c r="G7" s="10"/>
      <c r="H7" s="8"/>
      <c r="I7" s="9">
        <v>5011446784</v>
      </c>
      <c r="J7" s="10"/>
      <c r="K7" s="8"/>
      <c r="L7" s="9">
        <v>0</v>
      </c>
      <c r="M7" s="10"/>
      <c r="N7" s="8"/>
      <c r="O7" s="9">
        <f t="shared" ref="O7:O23" si="0">F7-I7-L7</f>
        <v>494604216</v>
      </c>
      <c r="P7" s="10"/>
      <c r="Q7" s="8"/>
      <c r="R7" s="68">
        <f t="shared" ref="R7:R22" si="1">I7/F7*100</f>
        <v>91.017078919174551</v>
      </c>
      <c r="S7" s="7"/>
    </row>
    <row r="8" spans="1:19" s="1" customFormat="1" ht="33" customHeight="1">
      <c r="A8" s="12"/>
      <c r="B8" s="70" t="s">
        <v>33</v>
      </c>
      <c r="C8" s="67" t="s">
        <v>18</v>
      </c>
      <c r="D8" s="4"/>
      <c r="E8" s="2"/>
      <c r="F8" s="9">
        <v>292019856000</v>
      </c>
      <c r="G8" s="10"/>
      <c r="H8" s="8"/>
      <c r="I8" s="9">
        <v>263763168323</v>
      </c>
      <c r="J8" s="10"/>
      <c r="K8" s="8"/>
      <c r="L8" s="9">
        <v>5481619000</v>
      </c>
      <c r="M8" s="10"/>
      <c r="N8" s="8"/>
      <c r="O8" s="9">
        <f t="shared" si="0"/>
        <v>22775068677</v>
      </c>
      <c r="P8" s="10"/>
      <c r="Q8" s="8"/>
      <c r="R8" s="69">
        <f t="shared" si="1"/>
        <v>90.323710153120544</v>
      </c>
      <c r="S8" s="7"/>
    </row>
    <row r="9" spans="1:19" s="1" customFormat="1" ht="33" customHeight="1">
      <c r="A9" s="12"/>
      <c r="B9" s="70" t="s">
        <v>34</v>
      </c>
      <c r="C9" s="67" t="s">
        <v>19</v>
      </c>
      <c r="D9" s="4"/>
      <c r="E9" s="2"/>
      <c r="F9" s="9">
        <v>75377362000</v>
      </c>
      <c r="G9" s="10"/>
      <c r="H9" s="8"/>
      <c r="I9" s="9">
        <v>74209705954</v>
      </c>
      <c r="J9" s="10"/>
      <c r="K9" s="8"/>
      <c r="L9" s="9">
        <v>0</v>
      </c>
      <c r="M9" s="10"/>
      <c r="N9" s="8"/>
      <c r="O9" s="9">
        <f t="shared" si="0"/>
        <v>1167656046</v>
      </c>
      <c r="P9" s="10"/>
      <c r="Q9" s="8"/>
      <c r="R9" s="69">
        <f t="shared" si="1"/>
        <v>98.450919460407761</v>
      </c>
      <c r="S9" s="7"/>
    </row>
    <row r="10" spans="1:19" s="1" customFormat="1" ht="33" customHeight="1">
      <c r="A10" s="12"/>
      <c r="B10" s="70" t="s">
        <v>35</v>
      </c>
      <c r="C10" s="72" t="s">
        <v>41</v>
      </c>
      <c r="D10" s="4"/>
      <c r="E10" s="2"/>
      <c r="F10" s="9">
        <v>57898746000</v>
      </c>
      <c r="G10" s="10"/>
      <c r="H10" s="8"/>
      <c r="I10" s="9">
        <v>51329715297</v>
      </c>
      <c r="J10" s="10"/>
      <c r="K10" s="8"/>
      <c r="L10" s="9">
        <v>0</v>
      </c>
      <c r="M10" s="10"/>
      <c r="N10" s="8"/>
      <c r="O10" s="9">
        <f t="shared" si="0"/>
        <v>6569030703</v>
      </c>
      <c r="P10" s="10"/>
      <c r="Q10" s="8"/>
      <c r="R10" s="69">
        <f t="shared" si="1"/>
        <v>88.654278103017987</v>
      </c>
      <c r="S10" s="7"/>
    </row>
    <row r="11" spans="1:19" s="1" customFormat="1" ht="33" customHeight="1">
      <c r="A11" s="12"/>
      <c r="B11" s="70" t="s">
        <v>36</v>
      </c>
      <c r="C11" s="67" t="s">
        <v>7</v>
      </c>
      <c r="D11" s="4"/>
      <c r="E11" s="2"/>
      <c r="F11" s="9">
        <v>125737295000</v>
      </c>
      <c r="G11" s="10"/>
      <c r="H11" s="8"/>
      <c r="I11" s="9">
        <v>101234548755</v>
      </c>
      <c r="J11" s="10"/>
      <c r="K11" s="8"/>
      <c r="L11" s="9">
        <v>1691052000</v>
      </c>
      <c r="M11" s="10"/>
      <c r="N11" s="8"/>
      <c r="O11" s="9">
        <f t="shared" si="0"/>
        <v>22811694245</v>
      </c>
      <c r="P11" s="10"/>
      <c r="Q11" s="8"/>
      <c r="R11" s="69">
        <f t="shared" si="1"/>
        <v>80.51274584442109</v>
      </c>
      <c r="S11" s="7"/>
    </row>
    <row r="12" spans="1:19" s="1" customFormat="1" ht="33" customHeight="1">
      <c r="A12" s="12"/>
      <c r="B12" s="70" t="s">
        <v>37</v>
      </c>
      <c r="C12" s="67" t="s">
        <v>20</v>
      </c>
      <c r="D12" s="4"/>
      <c r="E12" s="2"/>
      <c r="F12" s="9">
        <v>378906232000</v>
      </c>
      <c r="G12" s="10"/>
      <c r="H12" s="8"/>
      <c r="I12" s="9">
        <v>370917776301</v>
      </c>
      <c r="J12" s="10"/>
      <c r="K12" s="8"/>
      <c r="L12" s="9">
        <v>140076000</v>
      </c>
      <c r="M12" s="10"/>
      <c r="N12" s="8"/>
      <c r="O12" s="9">
        <f t="shared" si="0"/>
        <v>7848379699</v>
      </c>
      <c r="P12" s="10"/>
      <c r="Q12" s="8"/>
      <c r="R12" s="69">
        <f t="shared" si="1"/>
        <v>97.891706437016325</v>
      </c>
      <c r="S12" s="7"/>
    </row>
    <row r="13" spans="1:19" s="1" customFormat="1" ht="33" customHeight="1">
      <c r="A13" s="12"/>
      <c r="B13" s="70" t="s">
        <v>38</v>
      </c>
      <c r="C13" s="67" t="s">
        <v>8</v>
      </c>
      <c r="D13" s="4"/>
      <c r="E13" s="2"/>
      <c r="F13" s="9">
        <v>2388915676000</v>
      </c>
      <c r="G13" s="10"/>
      <c r="H13" s="8"/>
      <c r="I13" s="9">
        <v>1993633292676</v>
      </c>
      <c r="J13" s="10"/>
      <c r="K13" s="8"/>
      <c r="L13" s="9">
        <v>31955484000</v>
      </c>
      <c r="M13" s="10"/>
      <c r="N13" s="8"/>
      <c r="O13" s="9">
        <f t="shared" si="0"/>
        <v>363326899324</v>
      </c>
      <c r="P13" s="10"/>
      <c r="Q13" s="8"/>
      <c r="R13" s="69">
        <f t="shared" si="1"/>
        <v>83.453481121365456</v>
      </c>
      <c r="S13" s="7"/>
    </row>
    <row r="14" spans="1:19" s="1" customFormat="1" ht="33" customHeight="1">
      <c r="A14" s="12"/>
      <c r="B14" s="70" t="s">
        <v>39</v>
      </c>
      <c r="C14" s="67" t="s">
        <v>6</v>
      </c>
      <c r="D14" s="4"/>
      <c r="E14" s="2"/>
      <c r="F14" s="9">
        <v>992545654000</v>
      </c>
      <c r="G14" s="10"/>
      <c r="H14" s="8"/>
      <c r="I14" s="9">
        <v>830904169306</v>
      </c>
      <c r="J14" s="10"/>
      <c r="K14" s="8"/>
      <c r="L14" s="9">
        <v>382332000</v>
      </c>
      <c r="M14" s="10"/>
      <c r="N14" s="8"/>
      <c r="O14" s="9">
        <f t="shared" si="0"/>
        <v>161259152694</v>
      </c>
      <c r="P14" s="10"/>
      <c r="Q14" s="8"/>
      <c r="R14" s="69">
        <f t="shared" si="1"/>
        <v>83.714453431680639</v>
      </c>
      <c r="S14" s="7"/>
    </row>
    <row r="15" spans="1:19" s="1" customFormat="1" ht="33" customHeight="1">
      <c r="A15" s="12"/>
      <c r="B15" s="70" t="s">
        <v>40</v>
      </c>
      <c r="C15" s="67" t="s">
        <v>21</v>
      </c>
      <c r="D15" s="4"/>
      <c r="E15" s="2"/>
      <c r="F15" s="9">
        <v>532157475000</v>
      </c>
      <c r="G15" s="10"/>
      <c r="H15" s="8"/>
      <c r="I15" s="9">
        <v>430272168691</v>
      </c>
      <c r="J15" s="10"/>
      <c r="K15" s="8"/>
      <c r="L15" s="9">
        <v>24044989000</v>
      </c>
      <c r="M15" s="10"/>
      <c r="N15" s="8"/>
      <c r="O15" s="9">
        <f t="shared" si="0"/>
        <v>77840317309</v>
      </c>
      <c r="P15" s="10"/>
      <c r="Q15" s="8"/>
      <c r="R15" s="69">
        <f t="shared" si="1"/>
        <v>80.854293870625412</v>
      </c>
      <c r="S15" s="7"/>
    </row>
    <row r="16" spans="1:19" s="1" customFormat="1" ht="33" customHeight="1">
      <c r="A16" s="12"/>
      <c r="B16" s="70">
        <v>10</v>
      </c>
      <c r="C16" s="67" t="s">
        <v>22</v>
      </c>
      <c r="D16" s="4"/>
      <c r="E16" s="2"/>
      <c r="F16" s="9">
        <v>96299517000</v>
      </c>
      <c r="G16" s="10"/>
      <c r="H16" s="8"/>
      <c r="I16" s="9">
        <v>74164063220</v>
      </c>
      <c r="J16" s="10"/>
      <c r="K16" s="8"/>
      <c r="L16" s="9">
        <v>5230824000</v>
      </c>
      <c r="M16" s="10"/>
      <c r="N16" s="8"/>
      <c r="O16" s="9">
        <f t="shared" si="0"/>
        <v>16904629780</v>
      </c>
      <c r="P16" s="10"/>
      <c r="Q16" s="8"/>
      <c r="R16" s="69">
        <f t="shared" si="1"/>
        <v>77.013951399153953</v>
      </c>
      <c r="S16" s="7"/>
    </row>
    <row r="17" spans="1:22" s="1" customFormat="1" ht="33" customHeight="1">
      <c r="A17" s="12"/>
      <c r="B17" s="70">
        <v>11</v>
      </c>
      <c r="C17" s="67" t="s">
        <v>23</v>
      </c>
      <c r="D17" s="4"/>
      <c r="E17" s="2"/>
      <c r="F17" s="9">
        <v>865723529000</v>
      </c>
      <c r="G17" s="10"/>
      <c r="H17" s="8"/>
      <c r="I17" s="9">
        <v>834521342219</v>
      </c>
      <c r="J17" s="10"/>
      <c r="K17" s="8"/>
      <c r="L17" s="9">
        <v>0</v>
      </c>
      <c r="M17" s="10"/>
      <c r="N17" s="8"/>
      <c r="O17" s="9">
        <f t="shared" si="0"/>
        <v>31202186781</v>
      </c>
      <c r="P17" s="10"/>
      <c r="Q17" s="8"/>
      <c r="R17" s="69">
        <f t="shared" si="1"/>
        <v>96.395825487492331</v>
      </c>
      <c r="S17" s="7"/>
    </row>
    <row r="18" spans="1:22" s="1" customFormat="1" ht="33" customHeight="1">
      <c r="A18" s="12"/>
      <c r="B18" s="70">
        <v>12</v>
      </c>
      <c r="C18" s="67" t="s">
        <v>24</v>
      </c>
      <c r="D18" s="4"/>
      <c r="E18" s="2"/>
      <c r="F18" s="9">
        <v>238965149000</v>
      </c>
      <c r="G18" s="10"/>
      <c r="H18" s="8"/>
      <c r="I18" s="9">
        <v>230781246396</v>
      </c>
      <c r="J18" s="10"/>
      <c r="K18" s="8"/>
      <c r="L18" s="9">
        <v>0</v>
      </c>
      <c r="M18" s="10"/>
      <c r="N18" s="8"/>
      <c r="O18" s="9">
        <f t="shared" si="0"/>
        <v>8183902604</v>
      </c>
      <c r="P18" s="10"/>
      <c r="Q18" s="8"/>
      <c r="R18" s="69">
        <f t="shared" si="1"/>
        <v>96.575273575143797</v>
      </c>
      <c r="S18" s="7"/>
    </row>
    <row r="19" spans="1:22" s="1" customFormat="1" ht="33" customHeight="1">
      <c r="A19" s="12"/>
      <c r="B19" s="70">
        <v>13</v>
      </c>
      <c r="C19" s="67" t="s">
        <v>25</v>
      </c>
      <c r="D19" s="4"/>
      <c r="E19" s="2"/>
      <c r="F19" s="9">
        <v>642951257000</v>
      </c>
      <c r="G19" s="10"/>
      <c r="H19" s="8"/>
      <c r="I19" s="9">
        <v>633299840903</v>
      </c>
      <c r="J19" s="10"/>
      <c r="K19" s="8"/>
      <c r="L19" s="9">
        <v>83715000</v>
      </c>
      <c r="M19" s="10"/>
      <c r="N19" s="8"/>
      <c r="O19" s="9">
        <f t="shared" si="0"/>
        <v>9567701097</v>
      </c>
      <c r="P19" s="10"/>
      <c r="Q19" s="8"/>
      <c r="R19" s="69">
        <f t="shared" si="1"/>
        <v>98.498888369542442</v>
      </c>
      <c r="S19" s="7"/>
    </row>
    <row r="20" spans="1:22" s="1" customFormat="1" ht="33" customHeight="1">
      <c r="A20" s="12"/>
      <c r="B20" s="70">
        <v>14</v>
      </c>
      <c r="C20" s="67" t="s">
        <v>26</v>
      </c>
      <c r="D20" s="4"/>
      <c r="E20" s="2"/>
      <c r="F20" s="9">
        <v>255543884000</v>
      </c>
      <c r="G20" s="10"/>
      <c r="H20" s="8"/>
      <c r="I20" s="9">
        <v>249924165375</v>
      </c>
      <c r="J20" s="10"/>
      <c r="K20" s="8"/>
      <c r="L20" s="9">
        <v>2311272000</v>
      </c>
      <c r="M20" s="10"/>
      <c r="N20" s="8"/>
      <c r="O20" s="9">
        <f t="shared" si="0"/>
        <v>3308446625</v>
      </c>
      <c r="P20" s="10"/>
      <c r="Q20" s="8"/>
      <c r="R20" s="69">
        <f t="shared" si="1"/>
        <v>97.800879231764355</v>
      </c>
      <c r="S20" s="7"/>
    </row>
    <row r="21" spans="1:22" s="1" customFormat="1" ht="33" customHeight="1">
      <c r="A21" s="12"/>
      <c r="B21" s="70">
        <v>15</v>
      </c>
      <c r="C21" s="67" t="s">
        <v>27</v>
      </c>
      <c r="D21" s="4"/>
      <c r="E21" s="2"/>
      <c r="F21" s="9">
        <v>343627000000</v>
      </c>
      <c r="G21" s="10"/>
      <c r="H21" s="8"/>
      <c r="I21" s="9">
        <v>343534353767</v>
      </c>
      <c r="J21" s="10"/>
      <c r="K21" s="8"/>
      <c r="L21" s="9">
        <v>0</v>
      </c>
      <c r="M21" s="10"/>
      <c r="N21" s="8"/>
      <c r="O21" s="9">
        <f t="shared" si="0"/>
        <v>92646233</v>
      </c>
      <c r="P21" s="10"/>
      <c r="Q21" s="8"/>
      <c r="R21" s="69">
        <f t="shared" si="1"/>
        <v>99.973038721346114</v>
      </c>
      <c r="S21" s="7"/>
    </row>
    <row r="22" spans="1:22" s="1" customFormat="1" ht="33" customHeight="1">
      <c r="A22" s="12"/>
      <c r="B22" s="70">
        <v>16</v>
      </c>
      <c r="C22" s="67" t="s">
        <v>28</v>
      </c>
      <c r="D22" s="24"/>
      <c r="E22" s="23"/>
      <c r="F22" s="9">
        <v>2612669184000</v>
      </c>
      <c r="G22" s="10"/>
      <c r="H22" s="8"/>
      <c r="I22" s="9">
        <v>2560339004313</v>
      </c>
      <c r="J22" s="10"/>
      <c r="K22" s="8"/>
      <c r="L22" s="9">
        <v>0</v>
      </c>
      <c r="M22" s="10"/>
      <c r="N22" s="8"/>
      <c r="O22" s="9">
        <f t="shared" si="0"/>
        <v>52330179687</v>
      </c>
      <c r="P22" s="10"/>
      <c r="Q22" s="8"/>
      <c r="R22" s="69">
        <f t="shared" si="1"/>
        <v>97.997060630275342</v>
      </c>
      <c r="S22" s="7"/>
    </row>
    <row r="23" spans="1:22" s="1" customFormat="1" ht="33" customHeight="1">
      <c r="A23" s="12"/>
      <c r="B23" s="70">
        <v>17</v>
      </c>
      <c r="C23" s="67" t="s">
        <v>29</v>
      </c>
      <c r="D23" s="24"/>
      <c r="E23" s="23"/>
      <c r="F23" s="9">
        <v>4466030000</v>
      </c>
      <c r="G23" s="10"/>
      <c r="H23" s="8"/>
      <c r="I23" s="9">
        <v>0</v>
      </c>
      <c r="J23" s="10"/>
      <c r="K23" s="8"/>
      <c r="L23" s="9">
        <v>0</v>
      </c>
      <c r="M23" s="10"/>
      <c r="N23" s="8"/>
      <c r="O23" s="9">
        <f t="shared" si="0"/>
        <v>4466030000</v>
      </c>
      <c r="P23" s="10"/>
      <c r="Q23" s="8"/>
      <c r="R23" s="64" t="s">
        <v>31</v>
      </c>
      <c r="S23" s="7"/>
    </row>
    <row r="24" spans="1:22" s="1" customFormat="1" ht="18" customHeight="1">
      <c r="A24" s="12"/>
      <c r="B24" s="13"/>
      <c r="C24" s="3"/>
      <c r="D24" s="4"/>
      <c r="E24" s="2"/>
      <c r="F24" s="48"/>
      <c r="G24" s="49"/>
      <c r="H24" s="50"/>
      <c r="I24" s="60"/>
      <c r="J24" s="61"/>
      <c r="K24" s="62"/>
      <c r="L24" s="63"/>
      <c r="M24" s="49"/>
      <c r="N24" s="50"/>
      <c r="O24" s="63"/>
      <c r="P24" s="49"/>
      <c r="Q24" s="50"/>
      <c r="R24" s="51"/>
      <c r="S24" s="40"/>
      <c r="U24" s="6" t="s">
        <v>2</v>
      </c>
      <c r="V24" s="6"/>
    </row>
    <row r="25" spans="1:22" s="1" customFormat="1" ht="37.950000000000003" customHeight="1">
      <c r="A25" s="31"/>
      <c r="B25" s="75" t="s">
        <v>4</v>
      </c>
      <c r="C25" s="76"/>
      <c r="D25" s="38"/>
      <c r="E25" s="11"/>
      <c r="F25" s="65">
        <f>SUM(F7:F23)</f>
        <v>9909309897000</v>
      </c>
      <c r="G25" s="26"/>
      <c r="H25" s="25"/>
      <c r="I25" s="65">
        <f>SUM(I7:I23)</f>
        <v>9047840008280</v>
      </c>
      <c r="J25" s="26"/>
      <c r="K25" s="25"/>
      <c r="L25" s="65">
        <f>SUM(L7:L23)</f>
        <v>71321363000</v>
      </c>
      <c r="M25" s="26"/>
      <c r="N25" s="25"/>
      <c r="O25" s="71">
        <f>F25-I25-L25</f>
        <v>790148525720</v>
      </c>
      <c r="P25" s="26"/>
      <c r="Q25" s="25"/>
      <c r="R25" s="66">
        <f>I25/F25*100</f>
        <v>91.306459302672465</v>
      </c>
      <c r="S25" s="27"/>
      <c r="T25" s="1" t="s">
        <v>5</v>
      </c>
      <c r="V25" s="20" t="s">
        <v>2</v>
      </c>
    </row>
    <row r="26" spans="1:22" s="1" customFormat="1"/>
    <row r="27" spans="1:22" s="1" customFormat="1">
      <c r="I27" s="1" t="s">
        <v>30</v>
      </c>
    </row>
    <row r="28" spans="1:22" s="1" customFormat="1"/>
    <row r="29" spans="1:22" s="1" customFormat="1"/>
    <row r="30" spans="1:22" s="1" customFormat="1"/>
    <row r="31" spans="1:22" s="1" customFormat="1"/>
    <row r="32" spans="1:22" s="1" customFormat="1"/>
    <row r="33" spans="6:12" s="1" customFormat="1"/>
    <row r="34" spans="6:12" s="1" customFormat="1"/>
    <row r="35" spans="6:12" s="1" customFormat="1">
      <c r="I35" s="52"/>
      <c r="L35" s="52"/>
    </row>
    <row r="36" spans="6:12" s="1" customFormat="1">
      <c r="I36" s="52"/>
      <c r="L36" s="52"/>
    </row>
    <row r="37" spans="6:12" s="1" customFormat="1">
      <c r="I37" s="52"/>
      <c r="L37" s="52"/>
    </row>
    <row r="38" spans="6:12" s="1" customFormat="1">
      <c r="I38" s="52"/>
      <c r="L38" s="52"/>
    </row>
    <row r="39" spans="6:12" s="1" customFormat="1">
      <c r="I39" s="52"/>
      <c r="L39" s="52"/>
    </row>
    <row r="40" spans="6:12" s="1" customFormat="1">
      <c r="I40" s="52"/>
      <c r="L40" s="52"/>
    </row>
    <row r="41" spans="6:12">
      <c r="F41" s="1"/>
    </row>
    <row r="42" spans="6:12">
      <c r="F42" s="1"/>
    </row>
    <row r="43" spans="6:12">
      <c r="F43" s="1"/>
    </row>
    <row r="44" spans="6:12">
      <c r="F44" s="1"/>
    </row>
    <row r="45" spans="6:12">
      <c r="F45" s="1"/>
    </row>
    <row r="46" spans="6:12">
      <c r="F46" s="1"/>
    </row>
  </sheetData>
  <mergeCells count="3">
    <mergeCell ref="B25:C25"/>
    <mergeCell ref="B4:C4"/>
    <mergeCell ref="B1:R1"/>
  </mergeCells>
  <phoneticPr fontId="2"/>
  <printOptions horizontalCentered="1"/>
  <pageMargins left="0.62" right="0" top="0.9055118110236221" bottom="0.9055118110236221" header="0.6692913385826772" footer="0.51181102362204722"/>
  <pageSetup paperSize="9" scale="95" orientation="portrait" r:id="rId1"/>
  <headerFooter alignWithMargins="0">
    <oddFooter>&amp;C&amp;"ＭＳ Ｐ明朝,標準"&amp;12－5－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表４</vt:lpstr>
      <vt:lpstr>表４!Print_Area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東京都出納長室</dc:creator>
  <cp:lastModifiedBy>東京都</cp:lastModifiedBy>
  <cp:lastPrinted>2023-08-10T04:59:44Z</cp:lastPrinted>
  <dcterms:created xsi:type="dcterms:W3CDTF">1998-10-09T05:37:51Z</dcterms:created>
  <dcterms:modified xsi:type="dcterms:W3CDTF">2023-12-05T01:36:20Z</dcterms:modified>
</cp:coreProperties>
</file>