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224.202.23\c3化学物質対策課\★調査係（H20～)\＜重要＞有害データオレンジ本(H17～\R02オレンジ本原稿【作成中】\★完成\☆ODB収載作業用\Excel\"/>
    </mc:Choice>
  </mc:AlternateContent>
  <bookViews>
    <workbookView xWindow="0" yWindow="0" windowWidth="28800" windowHeight="11832"/>
  </bookViews>
  <sheets>
    <sheet name="R02経年報2(表)" sheetId="1" r:id="rId1"/>
    <sheet name="R02経年報2(表) (つづき)" sheetId="2" r:id="rId2"/>
  </sheets>
  <definedNames>
    <definedName name="_xlnm.Print_Area" localSheetId="0">'R02経年報2(表)'!$B$1:$X$46</definedName>
    <definedName name="_xlnm.Print_Area" localSheetId="1">'R02経年報2(表) (つづき)'!$B$1:$AQ$46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7" i="2" l="1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K36" i="1"/>
  <c r="J36" i="1"/>
  <c r="I36" i="1"/>
  <c r="H36" i="1"/>
  <c r="G36" i="1"/>
  <c r="F36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</calcChain>
</file>

<file path=xl/sharedStrings.xml><?xml version="1.0" encoding="utf-8"?>
<sst xmlns="http://schemas.openxmlformats.org/spreadsheetml/2006/main" count="120" uniqueCount="83">
  <si>
    <t>［経年報2］</t>
    <rPh sb="1" eb="3">
      <t>ケイネン</t>
    </rPh>
    <rPh sb="3" eb="4">
      <t>ホウ</t>
    </rPh>
    <phoneticPr fontId="4"/>
  </si>
  <si>
    <r>
      <t xml:space="preserve">ダイオキシン類（1996(平成8)～2015（平成27）年度)  </t>
    </r>
    <r>
      <rPr>
        <sz val="14"/>
        <rFont val="ＭＳ 明朝"/>
        <family val="1"/>
        <charset val="128"/>
      </rPr>
      <t>2016(平成28)年度以降は次ページへ</t>
    </r>
    <rPh sb="6" eb="7">
      <t>ルイ</t>
    </rPh>
    <rPh sb="13" eb="15">
      <t>ヘイセイ</t>
    </rPh>
    <rPh sb="23" eb="25">
      <t>ヘイセイ</t>
    </rPh>
    <rPh sb="28" eb="29">
      <t>ネン</t>
    </rPh>
    <rPh sb="29" eb="30">
      <t>ド</t>
    </rPh>
    <rPh sb="38" eb="40">
      <t>ヘイセイ</t>
    </rPh>
    <rPh sb="43" eb="45">
      <t>ネンド</t>
    </rPh>
    <rPh sb="45" eb="47">
      <t>イコウ</t>
    </rPh>
    <rPh sb="48" eb="49">
      <t>ジ</t>
    </rPh>
    <phoneticPr fontId="4"/>
  </si>
  <si>
    <r>
      <t>単位：pg-TEQ/m</t>
    </r>
    <r>
      <rPr>
        <vertAlign val="superscript"/>
        <sz val="11"/>
        <rFont val="ＭＳ 明朝"/>
        <family val="1"/>
        <charset val="128"/>
      </rPr>
      <t>3</t>
    </r>
    <rPh sb="0" eb="2">
      <t>タンイ</t>
    </rPh>
    <phoneticPr fontId="4"/>
  </si>
  <si>
    <t>年度</t>
    <rPh sb="0" eb="2">
      <t>ネンド</t>
    </rPh>
    <phoneticPr fontId="4"/>
  </si>
  <si>
    <t>平成8</t>
    <phoneticPr fontId="4"/>
  </si>
  <si>
    <t>平成9</t>
    <phoneticPr fontId="4"/>
  </si>
  <si>
    <t>平成10</t>
  </si>
  <si>
    <t>平成11</t>
  </si>
  <si>
    <t>平成12</t>
  </si>
  <si>
    <t>平成13</t>
  </si>
  <si>
    <t>平成14</t>
  </si>
  <si>
    <t>平成15</t>
  </si>
  <si>
    <t>平成16</t>
  </si>
  <si>
    <t>平成17</t>
  </si>
  <si>
    <t>平成18</t>
  </si>
  <si>
    <t>平成19</t>
  </si>
  <si>
    <t>平成20</t>
  </si>
  <si>
    <t>平成21</t>
  </si>
  <si>
    <t>平成22</t>
  </si>
  <si>
    <t>平成23</t>
  </si>
  <si>
    <t>平成24</t>
  </si>
  <si>
    <t>平成25</t>
    <phoneticPr fontId="4"/>
  </si>
  <si>
    <t>平成26</t>
    <phoneticPr fontId="4"/>
  </si>
  <si>
    <t>平成27</t>
    <phoneticPr fontId="4"/>
  </si>
  <si>
    <t>TEF</t>
    <phoneticPr fontId="4"/>
  </si>
  <si>
    <t>I-TEF(1988)</t>
  </si>
  <si>
    <t>WHO-TEF(1998)</t>
    <phoneticPr fontId="4"/>
  </si>
  <si>
    <t>中央区晴海局</t>
    <rPh sb="0" eb="3">
      <t>チュウオウク</t>
    </rPh>
    <rPh sb="3" eb="5">
      <t>ハルミ</t>
    </rPh>
    <rPh sb="5" eb="6">
      <t>キョク</t>
    </rPh>
    <phoneticPr fontId="4"/>
  </si>
  <si>
    <t xml:space="preserve">港区白金局 </t>
    <rPh sb="2" eb="4">
      <t>シロガネ</t>
    </rPh>
    <rPh sb="4" eb="5">
      <t>キョク</t>
    </rPh>
    <phoneticPr fontId="4"/>
  </si>
  <si>
    <t>目黒区碑文谷局</t>
    <rPh sb="3" eb="6">
      <t>ヒモンヤ</t>
    </rPh>
    <rPh sb="6" eb="7">
      <t>キョク</t>
    </rPh>
    <phoneticPr fontId="4"/>
  </si>
  <si>
    <t>大田区東糀谷局</t>
    <rPh sb="3" eb="4">
      <t>ヒガシ</t>
    </rPh>
    <rPh sb="4" eb="6">
      <t>コウジヤ</t>
    </rPh>
    <rPh sb="6" eb="7">
      <t>キョク</t>
    </rPh>
    <phoneticPr fontId="4"/>
  </si>
  <si>
    <t>世田谷区世田谷局</t>
    <rPh sb="4" eb="7">
      <t>セタガヤ</t>
    </rPh>
    <rPh sb="7" eb="8">
      <t>キョク</t>
    </rPh>
    <phoneticPr fontId="4"/>
  </si>
  <si>
    <t>中野区若宮局</t>
    <rPh sb="3" eb="5">
      <t>ワカミヤ</t>
    </rPh>
    <rPh sb="5" eb="6">
      <t>キョク</t>
    </rPh>
    <phoneticPr fontId="4"/>
  </si>
  <si>
    <t>荒川区南千住局</t>
    <rPh sb="3" eb="4">
      <t>ミナミ</t>
    </rPh>
    <rPh sb="4" eb="6">
      <t>センジュ</t>
    </rPh>
    <rPh sb="6" eb="7">
      <t>キョク</t>
    </rPh>
    <phoneticPr fontId="4"/>
  </si>
  <si>
    <t>板橋区氷川町局</t>
    <rPh sb="3" eb="5">
      <t>ヒカワ</t>
    </rPh>
    <rPh sb="5" eb="6">
      <t>チョウ</t>
    </rPh>
    <rPh sb="6" eb="7">
      <t>キョク</t>
    </rPh>
    <phoneticPr fontId="4"/>
  </si>
  <si>
    <t>練馬区石神井町局</t>
    <rPh sb="3" eb="6">
      <t>シャクジイ</t>
    </rPh>
    <rPh sb="6" eb="7">
      <t>マチ</t>
    </rPh>
    <rPh sb="7" eb="8">
      <t>キョク</t>
    </rPh>
    <phoneticPr fontId="4"/>
  </si>
  <si>
    <t>足立区西新井局　</t>
    <rPh sb="3" eb="6">
      <t>ニシアライ</t>
    </rPh>
    <rPh sb="6" eb="7">
      <t>キョク</t>
    </rPh>
    <phoneticPr fontId="4"/>
  </si>
  <si>
    <t>葛飾区鎌倉</t>
    <rPh sb="3" eb="5">
      <t>カマクラ</t>
    </rPh>
    <phoneticPr fontId="4"/>
  </si>
  <si>
    <t>江戸川区春江町局</t>
    <rPh sb="4" eb="7">
      <t>ハルエチョウ</t>
    </rPh>
    <rPh sb="7" eb="8">
      <t>キョク</t>
    </rPh>
    <phoneticPr fontId="4"/>
  </si>
  <si>
    <t>八王子市片倉町局</t>
    <rPh sb="4" eb="6">
      <t>カタクラ</t>
    </rPh>
    <rPh sb="6" eb="7">
      <t>マチ</t>
    </rPh>
    <rPh sb="7" eb="8">
      <t>キョク</t>
    </rPh>
    <phoneticPr fontId="4"/>
  </si>
  <si>
    <t>八王子市大楽寺町局</t>
    <rPh sb="4" eb="7">
      <t>ダイラクジ</t>
    </rPh>
    <rPh sb="7" eb="8">
      <t>マチ</t>
    </rPh>
    <rPh sb="8" eb="9">
      <t>キョク</t>
    </rPh>
    <phoneticPr fontId="4"/>
  </si>
  <si>
    <t>立川市錦町</t>
    <rPh sb="3" eb="4">
      <t>ニシキ</t>
    </rPh>
    <rPh sb="4" eb="5">
      <t>マチ</t>
    </rPh>
    <phoneticPr fontId="4"/>
  </si>
  <si>
    <t>武蔵野市関前局</t>
    <rPh sb="4" eb="6">
      <t>セキマエ</t>
    </rPh>
    <rPh sb="6" eb="7">
      <t>キョク</t>
    </rPh>
    <phoneticPr fontId="4"/>
  </si>
  <si>
    <t>町田市能ヶ谷局</t>
    <rPh sb="3" eb="4">
      <t>ノウ</t>
    </rPh>
    <rPh sb="5" eb="6">
      <t>タニ</t>
    </rPh>
    <rPh sb="6" eb="7">
      <t>キョク</t>
    </rPh>
    <phoneticPr fontId="4"/>
  </si>
  <si>
    <t>小金井市本町局</t>
    <rPh sb="4" eb="6">
      <t>ホンマチ</t>
    </rPh>
    <rPh sb="6" eb="7">
      <t>キョク</t>
    </rPh>
    <phoneticPr fontId="4"/>
  </si>
  <si>
    <t>福生市本町局</t>
    <rPh sb="3" eb="5">
      <t>ホンチョウ</t>
    </rPh>
    <rPh sb="5" eb="6">
      <t>キョク</t>
    </rPh>
    <phoneticPr fontId="4"/>
  </si>
  <si>
    <t>東大和市奈良橋局</t>
    <rPh sb="4" eb="7">
      <t>ナラハシ</t>
    </rPh>
    <rPh sb="7" eb="8">
      <t>キョク</t>
    </rPh>
    <phoneticPr fontId="4"/>
  </si>
  <si>
    <t>清瀬市下宿</t>
    <rPh sb="3" eb="5">
      <t>シタジュク</t>
    </rPh>
    <phoneticPr fontId="4"/>
  </si>
  <si>
    <t>上記の平均</t>
    <rPh sb="0" eb="2">
      <t>ジョウキ</t>
    </rPh>
    <rPh sb="3" eb="5">
      <t>ヘイキン</t>
    </rPh>
    <phoneticPr fontId="4"/>
  </si>
  <si>
    <t>西多摩郡檜原局</t>
    <rPh sb="0" eb="4">
      <t>ニシタマグン</t>
    </rPh>
    <rPh sb="6" eb="7">
      <t>キョク</t>
    </rPh>
    <phoneticPr fontId="4"/>
  </si>
  <si>
    <t>１～２１地点の平均</t>
    <rPh sb="4" eb="6">
      <t>チテン</t>
    </rPh>
    <rPh sb="7" eb="9">
      <t>ヘイキン</t>
    </rPh>
    <phoneticPr fontId="4"/>
  </si>
  <si>
    <t>高濃度地点周辺調査</t>
    <rPh sb="0" eb="3">
      <t>コウノウド</t>
    </rPh>
    <rPh sb="3" eb="5">
      <t>チテン</t>
    </rPh>
    <rPh sb="5" eb="7">
      <t>シュウヘン</t>
    </rPh>
    <rPh sb="7" eb="9">
      <t>チョウサ</t>
    </rPh>
    <phoneticPr fontId="4"/>
  </si>
  <si>
    <t>葛飾区新宿</t>
    <rPh sb="0" eb="3">
      <t>カツシカク</t>
    </rPh>
    <rPh sb="3" eb="5">
      <t>ニイジュク</t>
    </rPh>
    <phoneticPr fontId="4"/>
  </si>
  <si>
    <t>足立区保木間</t>
    <rPh sb="0" eb="3">
      <t>アダチク</t>
    </rPh>
    <rPh sb="3" eb="4">
      <t>タモ</t>
    </rPh>
    <rPh sb="4" eb="5">
      <t>キ</t>
    </rPh>
    <rPh sb="5" eb="6">
      <t>アイダ</t>
    </rPh>
    <phoneticPr fontId="4"/>
  </si>
  <si>
    <t>東村山市久米川町</t>
    <rPh sb="0" eb="1">
      <t>ヒガシ</t>
    </rPh>
    <rPh sb="1" eb="4">
      <t>ムラヤマシ</t>
    </rPh>
    <rPh sb="4" eb="7">
      <t>クメカワ</t>
    </rPh>
    <rPh sb="7" eb="8">
      <t>マチ</t>
    </rPh>
    <phoneticPr fontId="4"/>
  </si>
  <si>
    <t>清瀬市上清戸局</t>
    <rPh sb="0" eb="3">
      <t>キヨセシ</t>
    </rPh>
    <rPh sb="3" eb="6">
      <t>カミキヨト</t>
    </rPh>
    <rPh sb="6" eb="7">
      <t>キョク</t>
    </rPh>
    <phoneticPr fontId="4"/>
  </si>
  <si>
    <t>式（全地点平均）</t>
    <rPh sb="0" eb="1">
      <t>シキ</t>
    </rPh>
    <rPh sb="2" eb="3">
      <t>ゼン</t>
    </rPh>
    <rPh sb="3" eb="5">
      <t>チテン</t>
    </rPh>
    <rPh sb="5" eb="7">
      <t>ヘイキン</t>
    </rPh>
    <phoneticPr fontId="4"/>
  </si>
  <si>
    <t>全地点平均</t>
    <rPh sb="0" eb="1">
      <t>ゼン</t>
    </rPh>
    <rPh sb="1" eb="3">
      <t>チテン</t>
    </rPh>
    <rPh sb="3" eb="5">
      <t>ヘイキン</t>
    </rPh>
    <phoneticPr fontId="4"/>
  </si>
  <si>
    <r>
      <t>（参考）</t>
    </r>
    <r>
      <rPr>
        <sz val="11"/>
        <rFont val="ＭＳ 明朝"/>
        <family val="1"/>
        <charset val="128"/>
      </rPr>
      <t>環境省測定</t>
    </r>
    <rPh sb="1" eb="3">
      <t>サンコウ</t>
    </rPh>
    <rPh sb="4" eb="6">
      <t>カンキョウ</t>
    </rPh>
    <rPh sb="6" eb="7">
      <t>ショウ</t>
    </rPh>
    <rPh sb="7" eb="9">
      <t>ソクテイ</t>
    </rPh>
    <phoneticPr fontId="4"/>
  </si>
  <si>
    <t>国設東京新宿局</t>
    <rPh sb="0" eb="1">
      <t>コク</t>
    </rPh>
    <rPh sb="1" eb="2">
      <t>セツ</t>
    </rPh>
    <rPh sb="2" eb="4">
      <t>トウキョウ</t>
    </rPh>
    <rPh sb="4" eb="6">
      <t>シンジュク</t>
    </rPh>
    <rPh sb="6" eb="7">
      <t>キョク</t>
    </rPh>
    <phoneticPr fontId="4"/>
  </si>
  <si>
    <t>足立区東京都水道局</t>
    <rPh sb="0" eb="3">
      <t>アダチク</t>
    </rPh>
    <rPh sb="3" eb="6">
      <t>ト</t>
    </rPh>
    <rPh sb="6" eb="9">
      <t>スイドウキョク</t>
    </rPh>
    <phoneticPr fontId="4"/>
  </si>
  <si>
    <t>足立区中央本町センター</t>
    <rPh sb="0" eb="3">
      <t>アダチク</t>
    </rPh>
    <rPh sb="3" eb="5">
      <t>チュウオウ</t>
    </rPh>
    <rPh sb="5" eb="7">
      <t>ホンチョウ</t>
    </rPh>
    <phoneticPr fontId="4"/>
  </si>
  <si>
    <t>足立区地域学習センター</t>
    <rPh sb="0" eb="3">
      <t>アダチク</t>
    </rPh>
    <rPh sb="3" eb="5">
      <t>チイキ</t>
    </rPh>
    <rPh sb="5" eb="7">
      <t>ガクシュウ</t>
    </rPh>
    <phoneticPr fontId="4"/>
  </si>
  <si>
    <t>足立区あだち再生館</t>
    <rPh sb="0" eb="3">
      <t>アダチク</t>
    </rPh>
    <rPh sb="6" eb="7">
      <t>サイ</t>
    </rPh>
    <rPh sb="7" eb="8">
      <t>セイ</t>
    </rPh>
    <rPh sb="8" eb="9">
      <t>カン</t>
    </rPh>
    <phoneticPr fontId="4"/>
  </si>
  <si>
    <t>日光街道梅島自動車排出ガス測定局</t>
    <rPh sb="0" eb="2">
      <t>ニッコウ</t>
    </rPh>
    <rPh sb="2" eb="4">
      <t>カイドウ</t>
    </rPh>
    <rPh sb="4" eb="6">
      <t>ウメジマ</t>
    </rPh>
    <rPh sb="6" eb="9">
      <t>ジドウシャ</t>
    </rPh>
    <rPh sb="9" eb="11">
      <t>ハイシュツ</t>
    </rPh>
    <rPh sb="13" eb="16">
      <t>ソクテイキョク</t>
    </rPh>
    <phoneticPr fontId="4"/>
  </si>
  <si>
    <t>ダイオキシン類（2016（平成28）～2020（令和2）年度）</t>
    <rPh sb="6" eb="7">
      <t>ルイ</t>
    </rPh>
    <rPh sb="13" eb="15">
      <t>ヘイセイ</t>
    </rPh>
    <rPh sb="24" eb="26">
      <t>レイワ</t>
    </rPh>
    <rPh sb="28" eb="30">
      <t>ネンド</t>
    </rPh>
    <phoneticPr fontId="4"/>
  </si>
  <si>
    <t>平成28</t>
    <phoneticPr fontId="4"/>
  </si>
  <si>
    <t>平成29</t>
    <phoneticPr fontId="14"/>
  </si>
  <si>
    <t>平成30</t>
    <phoneticPr fontId="14"/>
  </si>
  <si>
    <t>令和元</t>
    <rPh sb="0" eb="2">
      <t>レイワ</t>
    </rPh>
    <rPh sb="2" eb="3">
      <t>モト</t>
    </rPh>
    <phoneticPr fontId="14"/>
  </si>
  <si>
    <t>令和2</t>
    <rPh sb="0" eb="2">
      <t>レイワ</t>
    </rPh>
    <phoneticPr fontId="14"/>
  </si>
  <si>
    <t>全地点の平均</t>
    <rPh sb="0" eb="1">
      <t>ゼン</t>
    </rPh>
    <rPh sb="1" eb="3">
      <t>チテン</t>
    </rPh>
    <rPh sb="4" eb="6">
      <t>ヘイキン</t>
    </rPh>
    <phoneticPr fontId="4"/>
  </si>
  <si>
    <t>（参考）環境省測定</t>
    <phoneticPr fontId="14"/>
  </si>
  <si>
    <t>注1）</t>
    <rPh sb="0" eb="1">
      <t>チュウ</t>
    </rPh>
    <phoneticPr fontId="4"/>
  </si>
  <si>
    <t>毒性等価係数、定量・検出下限値未満の測定値、Co-PCB測定の有無等測定条件が異なるため、年度間の詳細な比較には注意を要する。ダイオキシン類対策特別措置法の施行にあわせ、</t>
    <phoneticPr fontId="14"/>
  </si>
  <si>
    <t>下記《採取・分析条件等》のように見直しを行ったため、2000（平成12）年度までの「有害大気汚染物質モニタリング調査報告書」や「報道発表資料」と異なる場合がある。</t>
    <phoneticPr fontId="14"/>
  </si>
  <si>
    <t>注2）</t>
    <phoneticPr fontId="14"/>
  </si>
  <si>
    <t>「上記の平均」、「全地点平均」等は、当該年度に調査した地点の調査結果の平均を示す。</t>
    <rPh sb="15" eb="16">
      <t>トウ</t>
    </rPh>
    <phoneticPr fontId="14"/>
  </si>
  <si>
    <t>ダイオキシン類については、森林土壌中の濃度が一般環境より高い場合があることから（平成１２年度都内環境中のダイオキシン類調査結果参照）、西多摩郡檜原局を一般環境地点と同じ扱いとし、その平均を示した。</t>
    <rPh sb="91" eb="93">
      <t>ヘイキン</t>
    </rPh>
    <rPh sb="94" eb="95">
      <t>シメ</t>
    </rPh>
    <phoneticPr fontId="14"/>
  </si>
  <si>
    <t>注3）</t>
    <phoneticPr fontId="14"/>
  </si>
  <si>
    <t>測定局が移設した場合、地点の継続性があれば最新の測定局名とし、継続性がなければ新しい記載欄を設けている。</t>
    <rPh sb="0" eb="3">
      <t>ソクテイキョク</t>
    </rPh>
    <rPh sb="4" eb="6">
      <t>イセツ</t>
    </rPh>
    <rPh sb="8" eb="10">
      <t>バアイ</t>
    </rPh>
    <rPh sb="11" eb="13">
      <t>チテン</t>
    </rPh>
    <rPh sb="14" eb="17">
      <t>ケイゾクセイ</t>
    </rPh>
    <rPh sb="21" eb="23">
      <t>サイシン</t>
    </rPh>
    <rPh sb="24" eb="27">
      <t>ソクテイキョク</t>
    </rPh>
    <rPh sb="27" eb="28">
      <t>メイ</t>
    </rPh>
    <rPh sb="31" eb="34">
      <t>ケイゾクセイ</t>
    </rPh>
    <rPh sb="39" eb="40">
      <t>アタラ</t>
    </rPh>
    <rPh sb="42" eb="44">
      <t>キサイ</t>
    </rPh>
    <rPh sb="44" eb="45">
      <t>ラン</t>
    </rPh>
    <rPh sb="46" eb="47">
      <t>モウ</t>
    </rPh>
    <phoneticPr fontId="14"/>
  </si>
  <si>
    <t>注4）</t>
    <phoneticPr fontId="14"/>
  </si>
  <si>
    <t>「（参考）環境省測定」は、環境省が測定したものを参考に掲載した。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</si>
</sst>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\(General\)"/>
    <numFmt numFmtId="177" formatCode="0_);\(0\)"/>
    <numFmt numFmtId="178" formatCode="0.00\ "/>
    <numFmt numFmtId="179" formatCode="0.000"/>
    <numFmt numFmtId="180" formatCode="0.000;[Red]0.000"/>
    <numFmt numFmtId="181" formatCode="0.0\ "/>
    <numFmt numFmtId="182" formatCode="0.00_ "/>
    <numFmt numFmtId="183" formatCode="0.000\ "/>
    <numFmt numFmtId="184" formatCode="0.0000\ "/>
  </numFmts>
  <fonts count="15" x14ac:knownFonts="1"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16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明朝"/>
      <family val="1"/>
      <charset val="128"/>
    </font>
    <font>
      <b/>
      <sz val="11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vertAlign val="superscript"/>
      <sz val="11"/>
      <name val="ＭＳ 明朝"/>
      <family val="1"/>
      <charset val="128"/>
    </font>
    <font>
      <b/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2"/>
      <name val="ＭＳ 明朝"/>
      <family val="1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7">
    <xf numFmtId="0" fontId="0" fillId="0" borderId="0" xfId="0"/>
    <xf numFmtId="0" fontId="2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9" fillId="0" borderId="0" xfId="1" applyFont="1" applyAlignment="1">
      <alignment horizontal="right" vertical="center"/>
    </xf>
    <xf numFmtId="0" fontId="0" fillId="0" borderId="1" xfId="0" applyBorder="1" applyAlignment="1">
      <alignment vertical="center"/>
    </xf>
    <xf numFmtId="0" fontId="9" fillId="0" borderId="1" xfId="1" applyFont="1" applyBorder="1" applyAlignment="1">
      <alignment horizontal="right" vertical="center"/>
    </xf>
    <xf numFmtId="0" fontId="9" fillId="0" borderId="4" xfId="1" applyFont="1" applyBorder="1" applyAlignment="1">
      <alignment horizontal="center" vertical="center"/>
    </xf>
    <xf numFmtId="176" fontId="9" fillId="0" borderId="7" xfId="1" applyNumberFormat="1" applyFont="1" applyBorder="1" applyAlignment="1">
      <alignment horizontal="center" vertical="center"/>
    </xf>
    <xf numFmtId="177" fontId="9" fillId="0" borderId="7" xfId="1" applyNumberFormat="1" applyFont="1" applyBorder="1" applyAlignment="1">
      <alignment horizontal="center" vertical="center"/>
    </xf>
    <xf numFmtId="0" fontId="9" fillId="0" borderId="8" xfId="1" applyFont="1" applyBorder="1" applyAlignment="1">
      <alignment vertical="center"/>
    </xf>
    <xf numFmtId="0" fontId="9" fillId="0" borderId="9" xfId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vertical="center"/>
    </xf>
    <xf numFmtId="0" fontId="9" fillId="0" borderId="10" xfId="1" applyFont="1" applyBorder="1" applyAlignment="1">
      <alignment vertical="center"/>
    </xf>
    <xf numFmtId="0" fontId="9" fillId="0" borderId="12" xfId="1" applyFont="1" applyBorder="1" applyAlignment="1">
      <alignment vertical="center"/>
    </xf>
    <xf numFmtId="0" fontId="9" fillId="0" borderId="13" xfId="1" applyFont="1" applyBorder="1" applyAlignment="1">
      <alignment vertical="center"/>
    </xf>
    <xf numFmtId="0" fontId="9" fillId="0" borderId="14" xfId="1" applyFont="1" applyBorder="1" applyAlignment="1">
      <alignment vertical="center"/>
    </xf>
    <xf numFmtId="0" fontId="9" fillId="0" borderId="15" xfId="1" applyFont="1" applyBorder="1" applyAlignment="1">
      <alignment vertical="center"/>
    </xf>
    <xf numFmtId="178" fontId="9" fillId="2" borderId="12" xfId="1" applyNumberFormat="1" applyFont="1" applyFill="1" applyBorder="1" applyAlignment="1">
      <alignment vertical="center"/>
    </xf>
    <xf numFmtId="179" fontId="9" fillId="2" borderId="12" xfId="1" applyNumberFormat="1" applyFont="1" applyFill="1" applyBorder="1" applyAlignment="1">
      <alignment vertical="center"/>
    </xf>
    <xf numFmtId="179" fontId="9" fillId="0" borderId="13" xfId="0" applyNumberFormat="1" applyFont="1" applyBorder="1" applyAlignment="1">
      <alignment vertical="center"/>
    </xf>
    <xf numFmtId="0" fontId="9" fillId="0" borderId="12" xfId="1" applyNumberFormat="1" applyFont="1" applyBorder="1" applyAlignment="1">
      <alignment vertical="center"/>
    </xf>
    <xf numFmtId="0" fontId="9" fillId="0" borderId="13" xfId="1" applyNumberFormat="1" applyFont="1" applyBorder="1" applyAlignment="1">
      <alignment vertical="center"/>
    </xf>
    <xf numFmtId="180" fontId="9" fillId="0" borderId="13" xfId="1" applyNumberFormat="1" applyFont="1" applyBorder="1" applyAlignment="1">
      <alignment vertical="center"/>
    </xf>
    <xf numFmtId="180" fontId="9" fillId="0" borderId="12" xfId="1" applyNumberFormat="1" applyFont="1" applyBorder="1" applyAlignment="1">
      <alignment vertical="center"/>
    </xf>
    <xf numFmtId="2" fontId="9" fillId="0" borderId="12" xfId="1" applyNumberFormat="1" applyFont="1" applyBorder="1" applyAlignment="1">
      <alignment vertical="center"/>
    </xf>
    <xf numFmtId="179" fontId="9" fillId="0" borderId="12" xfId="1" applyNumberFormat="1" applyFont="1" applyBorder="1" applyAlignment="1">
      <alignment vertical="center"/>
    </xf>
    <xf numFmtId="181" fontId="9" fillId="0" borderId="15" xfId="1" applyNumberFormat="1" applyFont="1" applyBorder="1" applyAlignment="1">
      <alignment vertical="center"/>
    </xf>
    <xf numFmtId="179" fontId="9" fillId="0" borderId="12" xfId="1" applyNumberFormat="1" applyFont="1" applyBorder="1" applyAlignment="1">
      <alignment horizontal="right" vertical="center"/>
    </xf>
    <xf numFmtId="178" fontId="9" fillId="0" borderId="13" xfId="0" applyNumberFormat="1" applyFont="1" applyBorder="1" applyAlignment="1">
      <alignment vertical="center"/>
    </xf>
    <xf numFmtId="0" fontId="9" fillId="0" borderId="12" xfId="1" applyFont="1" applyFill="1" applyBorder="1" applyAlignment="1">
      <alignment vertical="center"/>
    </xf>
    <xf numFmtId="178" fontId="9" fillId="2" borderId="16" xfId="1" applyNumberFormat="1" applyFont="1" applyFill="1" applyBorder="1" applyAlignment="1">
      <alignment vertical="center"/>
    </xf>
    <xf numFmtId="179" fontId="9" fillId="2" borderId="16" xfId="1" applyNumberFormat="1" applyFont="1" applyFill="1" applyBorder="1" applyAlignment="1">
      <alignment vertical="center"/>
    </xf>
    <xf numFmtId="179" fontId="9" fillId="0" borderId="13" xfId="1" applyNumberFormat="1" applyFont="1" applyBorder="1" applyAlignment="1">
      <alignment vertical="center"/>
    </xf>
    <xf numFmtId="182" fontId="9" fillId="0" borderId="13" xfId="0" applyNumberFormat="1" applyFont="1" applyBorder="1" applyAlignment="1">
      <alignment vertical="center"/>
    </xf>
    <xf numFmtId="0" fontId="9" fillId="0" borderId="12" xfId="1" applyNumberFormat="1" applyFont="1" applyBorder="1" applyAlignment="1">
      <alignment horizontal="right" vertical="center"/>
    </xf>
    <xf numFmtId="179" fontId="9" fillId="0" borderId="13" xfId="1" applyNumberFormat="1" applyFont="1" applyBorder="1" applyAlignment="1">
      <alignment horizontal="right" vertical="center"/>
    </xf>
    <xf numFmtId="0" fontId="9" fillId="0" borderId="17" xfId="1" applyFont="1" applyBorder="1" applyAlignment="1">
      <alignment vertical="center"/>
    </xf>
    <xf numFmtId="0" fontId="9" fillId="0" borderId="12" xfId="1" applyFont="1" applyBorder="1" applyAlignment="1">
      <alignment horizontal="right" vertical="center"/>
    </xf>
    <xf numFmtId="0" fontId="9" fillId="0" borderId="13" xfId="1" applyNumberFormat="1" applyFont="1" applyBorder="1" applyAlignment="1">
      <alignment horizontal="right" vertical="center"/>
    </xf>
    <xf numFmtId="0" fontId="9" fillId="0" borderId="18" xfId="1" applyFont="1" applyBorder="1" applyAlignment="1">
      <alignment vertical="center"/>
    </xf>
    <xf numFmtId="0" fontId="9" fillId="0" borderId="19" xfId="1" applyFont="1" applyBorder="1" applyAlignment="1">
      <alignment vertical="center"/>
    </xf>
    <xf numFmtId="0" fontId="9" fillId="0" borderId="20" xfId="1" applyFont="1" applyBorder="1" applyAlignment="1">
      <alignment vertical="center"/>
    </xf>
    <xf numFmtId="181" fontId="9" fillId="0" borderId="21" xfId="1" applyNumberFormat="1" applyFont="1" applyBorder="1" applyAlignment="1">
      <alignment vertical="center"/>
    </xf>
    <xf numFmtId="0" fontId="9" fillId="0" borderId="21" xfId="1" applyFont="1" applyBorder="1" applyAlignment="1">
      <alignment vertical="center"/>
    </xf>
    <xf numFmtId="178" fontId="9" fillId="2" borderId="21" xfId="1" applyNumberFormat="1" applyFont="1" applyFill="1" applyBorder="1" applyAlignment="1">
      <alignment vertical="center"/>
    </xf>
    <xf numFmtId="179" fontId="9" fillId="2" borderId="21" xfId="1" applyNumberFormat="1" applyFont="1" applyFill="1" applyBorder="1" applyAlignment="1">
      <alignment vertical="center"/>
    </xf>
    <xf numFmtId="182" fontId="9" fillId="0" borderId="18" xfId="0" applyNumberFormat="1" applyFont="1" applyBorder="1" applyAlignment="1">
      <alignment vertical="center"/>
    </xf>
    <xf numFmtId="0" fontId="9" fillId="0" borderId="21" xfId="1" applyNumberFormat="1" applyFont="1" applyBorder="1" applyAlignment="1">
      <alignment vertical="center"/>
    </xf>
    <xf numFmtId="0" fontId="9" fillId="0" borderId="18" xfId="1" applyNumberFormat="1" applyFont="1" applyBorder="1" applyAlignment="1">
      <alignment vertical="center"/>
    </xf>
    <xf numFmtId="2" fontId="9" fillId="0" borderId="4" xfId="1" applyNumberFormat="1" applyFont="1" applyBorder="1" applyAlignment="1">
      <alignment vertical="center"/>
    </xf>
    <xf numFmtId="179" fontId="9" fillId="0" borderId="22" xfId="1" applyNumberFormat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179" fontId="9" fillId="0" borderId="4" xfId="1" applyNumberFormat="1" applyFont="1" applyBorder="1" applyAlignment="1">
      <alignment vertical="center"/>
    </xf>
    <xf numFmtId="2" fontId="5" fillId="0" borderId="25" xfId="1" applyNumberFormat="1" applyFont="1" applyBorder="1" applyAlignment="1">
      <alignment vertical="center"/>
    </xf>
    <xf numFmtId="182" fontId="5" fillId="0" borderId="25" xfId="1" applyNumberFormat="1" applyFont="1" applyBorder="1" applyAlignment="1">
      <alignment vertical="center"/>
    </xf>
    <xf numFmtId="179" fontId="5" fillId="0" borderId="25" xfId="1" applyNumberFormat="1" applyFont="1" applyBorder="1" applyAlignment="1">
      <alignment vertical="center"/>
    </xf>
    <xf numFmtId="179" fontId="5" fillId="0" borderId="23" xfId="1" applyNumberFormat="1" applyFont="1" applyBorder="1" applyAlignment="1">
      <alignment vertical="center"/>
    </xf>
    <xf numFmtId="180" fontId="5" fillId="0" borderId="25" xfId="1" applyNumberFormat="1" applyFont="1" applyBorder="1" applyAlignment="1">
      <alignment vertical="center"/>
    </xf>
    <xf numFmtId="180" fontId="5" fillId="0" borderId="23" xfId="1" applyNumberFormat="1" applyFont="1" applyBorder="1" applyAlignment="1">
      <alignment vertical="center"/>
    </xf>
    <xf numFmtId="0" fontId="9" fillId="0" borderId="26" xfId="1" applyFont="1" applyBorder="1" applyAlignment="1">
      <alignment vertical="center"/>
    </xf>
    <xf numFmtId="0" fontId="9" fillId="0" borderId="27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28" xfId="1" applyFont="1" applyBorder="1" applyAlignment="1">
      <alignment vertical="center"/>
    </xf>
    <xf numFmtId="179" fontId="9" fillId="0" borderId="28" xfId="1" applyNumberFormat="1" applyFont="1" applyBorder="1" applyAlignment="1">
      <alignment vertical="center"/>
    </xf>
    <xf numFmtId="179" fontId="9" fillId="0" borderId="29" xfId="0" applyNumberFormat="1" applyFont="1" applyBorder="1" applyAlignment="1">
      <alignment vertical="center"/>
    </xf>
    <xf numFmtId="0" fontId="9" fillId="0" borderId="25" xfId="1" applyFont="1" applyBorder="1" applyAlignment="1">
      <alignment vertical="center"/>
    </xf>
    <xf numFmtId="0" fontId="9" fillId="0" borderId="23" xfId="1" applyFont="1" applyBorder="1" applyAlignment="1">
      <alignment vertical="center"/>
    </xf>
    <xf numFmtId="2" fontId="5" fillId="0" borderId="30" xfId="1" applyNumberFormat="1" applyFont="1" applyBorder="1" applyAlignment="1">
      <alignment vertical="center"/>
    </xf>
    <xf numFmtId="178" fontId="5" fillId="0" borderId="30" xfId="1" applyNumberFormat="1" applyFont="1" applyBorder="1" applyAlignment="1">
      <alignment vertical="center"/>
    </xf>
    <xf numFmtId="179" fontId="5" fillId="0" borderId="30" xfId="1" applyNumberFormat="1" applyFont="1" applyBorder="1" applyAlignment="1">
      <alignment vertical="center"/>
    </xf>
    <xf numFmtId="0" fontId="9" fillId="0" borderId="0" xfId="1" applyFont="1" applyBorder="1" applyAlignment="1">
      <alignment horizontal="center" vertical="center"/>
    </xf>
    <xf numFmtId="0" fontId="9" fillId="0" borderId="31" xfId="1" applyFont="1" applyBorder="1" applyAlignment="1">
      <alignment vertical="center"/>
    </xf>
    <xf numFmtId="0" fontId="9" fillId="0" borderId="32" xfId="1" applyFont="1" applyBorder="1" applyAlignment="1">
      <alignment vertical="center"/>
    </xf>
    <xf numFmtId="0" fontId="9" fillId="0" borderId="10" xfId="1" applyFont="1" applyFill="1" applyBorder="1" applyAlignment="1">
      <alignment vertical="center"/>
    </xf>
    <xf numFmtId="0" fontId="9" fillId="0" borderId="33" xfId="1" applyFont="1" applyBorder="1" applyAlignment="1">
      <alignment vertical="center"/>
    </xf>
    <xf numFmtId="0" fontId="9" fillId="0" borderId="34" xfId="1" applyFont="1" applyBorder="1" applyAlignment="1">
      <alignment vertical="center"/>
    </xf>
    <xf numFmtId="0" fontId="9" fillId="0" borderId="35" xfId="1" applyFont="1" applyBorder="1" applyAlignment="1">
      <alignment vertical="center"/>
    </xf>
    <xf numFmtId="0" fontId="9" fillId="0" borderId="37" xfId="1" applyFont="1" applyBorder="1" applyAlignment="1">
      <alignment vertical="center"/>
    </xf>
    <xf numFmtId="0" fontId="9" fillId="0" borderId="38" xfId="1" applyFont="1" applyBorder="1" applyAlignment="1">
      <alignment vertical="center"/>
    </xf>
    <xf numFmtId="2" fontId="9" fillId="0" borderId="4" xfId="1" applyNumberFormat="1" applyFont="1" applyFill="1" applyBorder="1" applyAlignment="1">
      <alignment vertical="center"/>
    </xf>
    <xf numFmtId="0" fontId="9" fillId="0" borderId="22" xfId="1" applyFont="1" applyBorder="1" applyAlignment="1">
      <alignment vertical="center"/>
    </xf>
    <xf numFmtId="0" fontId="9" fillId="0" borderId="40" xfId="1" applyFont="1" applyBorder="1" applyAlignment="1">
      <alignment horizontal="center" vertical="center"/>
    </xf>
    <xf numFmtId="0" fontId="9" fillId="0" borderId="25" xfId="1" applyNumberFormat="1" applyFont="1" applyBorder="1" applyAlignment="1">
      <alignment vertical="center"/>
    </xf>
    <xf numFmtId="0" fontId="9" fillId="0" borderId="41" xfId="1" applyFont="1" applyBorder="1" applyAlignment="1">
      <alignment vertical="center"/>
    </xf>
    <xf numFmtId="0" fontId="9" fillId="0" borderId="20" xfId="1" applyFont="1" applyFill="1" applyBorder="1" applyAlignment="1">
      <alignment vertical="center"/>
    </xf>
    <xf numFmtId="0" fontId="9" fillId="0" borderId="42" xfId="1" applyFont="1" applyBorder="1" applyAlignment="1">
      <alignment vertical="center"/>
    </xf>
    <xf numFmtId="0" fontId="9" fillId="0" borderId="43" xfId="1" applyFont="1" applyBorder="1" applyAlignment="1">
      <alignment vertical="center"/>
    </xf>
    <xf numFmtId="178" fontId="9" fillId="0" borderId="10" xfId="1" applyNumberFormat="1" applyFont="1" applyBorder="1" applyAlignment="1">
      <alignment vertical="center"/>
    </xf>
    <xf numFmtId="0" fontId="9" fillId="0" borderId="8" xfId="1" applyFont="1" applyFill="1" applyBorder="1" applyAlignment="1">
      <alignment vertical="center"/>
    </xf>
    <xf numFmtId="180" fontId="9" fillId="0" borderId="33" xfId="1" applyNumberFormat="1" applyFont="1" applyBorder="1" applyAlignment="1">
      <alignment vertical="center"/>
    </xf>
    <xf numFmtId="180" fontId="9" fillId="0" borderId="33" xfId="1" applyNumberFormat="1" applyFont="1" applyFill="1" applyBorder="1" applyAlignment="1">
      <alignment vertical="center"/>
    </xf>
    <xf numFmtId="178" fontId="9" fillId="0" borderId="12" xfId="1" applyNumberFormat="1" applyFont="1" applyBorder="1" applyAlignment="1">
      <alignment vertical="center"/>
    </xf>
    <xf numFmtId="182" fontId="9" fillId="0" borderId="12" xfId="1" applyNumberFormat="1" applyFont="1" applyBorder="1" applyAlignment="1">
      <alignment vertical="center"/>
    </xf>
    <xf numFmtId="182" fontId="9" fillId="0" borderId="13" xfId="1" applyNumberFormat="1" applyFont="1" applyBorder="1" applyAlignment="1">
      <alignment vertical="center"/>
    </xf>
    <xf numFmtId="0" fontId="9" fillId="0" borderId="44" xfId="1" applyFont="1" applyBorder="1" applyAlignment="1">
      <alignment vertical="center"/>
    </xf>
    <xf numFmtId="0" fontId="9" fillId="0" borderId="21" xfId="1" applyFont="1" applyFill="1" applyBorder="1" applyAlignment="1">
      <alignment vertical="center"/>
    </xf>
    <xf numFmtId="178" fontId="9" fillId="0" borderId="21" xfId="1" applyNumberFormat="1" applyFont="1" applyBorder="1" applyAlignment="1">
      <alignment vertical="center"/>
    </xf>
    <xf numFmtId="182" fontId="9" fillId="0" borderId="21" xfId="1" applyNumberFormat="1" applyFont="1" applyBorder="1" applyAlignment="1">
      <alignment vertical="center"/>
    </xf>
    <xf numFmtId="0" fontId="9" fillId="0" borderId="21" xfId="1" applyNumberFormat="1" applyFont="1" applyFill="1" applyBorder="1" applyAlignment="1">
      <alignment vertical="center"/>
    </xf>
    <xf numFmtId="0" fontId="9" fillId="0" borderId="18" xfId="1" applyNumberFormat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0" fontId="5" fillId="0" borderId="45" xfId="1" applyFont="1" applyBorder="1" applyAlignment="1">
      <alignment vertical="center"/>
    </xf>
    <xf numFmtId="0" fontId="5" fillId="0" borderId="45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13" fillId="0" borderId="0" xfId="1" applyFont="1" applyAlignment="1">
      <alignment horizontal="right" vertical="top"/>
    </xf>
    <xf numFmtId="0" fontId="2" fillId="0" borderId="0" xfId="1" applyFont="1" applyFill="1" applyAlignment="1">
      <alignment vertical="center"/>
    </xf>
    <xf numFmtId="0" fontId="5" fillId="0" borderId="0" xfId="1" applyFont="1" applyFill="1" applyAlignment="1">
      <alignment vertical="center"/>
    </xf>
    <xf numFmtId="0" fontId="6" fillId="0" borderId="0" xfId="1" applyFont="1" applyFill="1" applyAlignment="1">
      <alignment vertical="center"/>
    </xf>
    <xf numFmtId="0" fontId="7" fillId="0" borderId="0" xfId="1" applyFont="1" applyFill="1" applyAlignment="1">
      <alignment vertical="center"/>
    </xf>
    <xf numFmtId="0" fontId="9" fillId="0" borderId="46" xfId="1" applyFont="1" applyBorder="1" applyAlignment="1">
      <alignment horizontal="center" vertical="center"/>
    </xf>
    <xf numFmtId="176" fontId="9" fillId="0" borderId="47" xfId="1" applyNumberFormat="1" applyFont="1" applyBorder="1" applyAlignment="1">
      <alignment horizontal="center" vertical="center"/>
    </xf>
    <xf numFmtId="0" fontId="9" fillId="0" borderId="48" xfId="1" applyFont="1" applyBorder="1" applyAlignment="1">
      <alignment vertical="center"/>
    </xf>
    <xf numFmtId="183" fontId="9" fillId="0" borderId="49" xfId="1" applyNumberFormat="1" applyFont="1" applyBorder="1" applyAlignment="1">
      <alignment vertical="center"/>
    </xf>
    <xf numFmtId="183" fontId="9" fillId="0" borderId="12" xfId="1" applyNumberFormat="1" applyFont="1" applyBorder="1" applyAlignment="1">
      <alignment vertical="center"/>
    </xf>
    <xf numFmtId="179" fontId="9" fillId="0" borderId="13" xfId="0" applyNumberFormat="1" applyFont="1" applyBorder="1"/>
    <xf numFmtId="0" fontId="9" fillId="0" borderId="13" xfId="1" applyFont="1" applyFill="1" applyBorder="1" applyAlignment="1">
      <alignment vertical="center"/>
    </xf>
    <xf numFmtId="178" fontId="9" fillId="0" borderId="13" xfId="0" applyNumberFormat="1" applyFont="1" applyBorder="1"/>
    <xf numFmtId="182" fontId="9" fillId="0" borderId="13" xfId="0" applyNumberFormat="1" applyFont="1" applyBorder="1"/>
    <xf numFmtId="0" fontId="9" fillId="0" borderId="49" xfId="1" applyFont="1" applyBorder="1" applyAlignment="1">
      <alignment vertical="center"/>
    </xf>
    <xf numFmtId="184" fontId="9" fillId="0" borderId="12" xfId="1" applyNumberFormat="1" applyFont="1" applyBorder="1" applyAlignment="1">
      <alignment vertical="center"/>
    </xf>
    <xf numFmtId="183" fontId="9" fillId="0" borderId="50" xfId="1" applyNumberFormat="1" applyFont="1" applyBorder="1" applyAlignment="1">
      <alignment vertical="center"/>
    </xf>
    <xf numFmtId="183" fontId="9" fillId="0" borderId="21" xfId="1" applyNumberFormat="1" applyFont="1" applyBorder="1" applyAlignment="1">
      <alignment vertical="center"/>
    </xf>
    <xf numFmtId="182" fontId="9" fillId="0" borderId="18" xfId="0" applyNumberFormat="1" applyFont="1" applyBorder="1"/>
    <xf numFmtId="183" fontId="5" fillId="0" borderId="40" xfId="1" applyNumberFormat="1" applyFont="1" applyBorder="1" applyAlignment="1">
      <alignment vertical="center"/>
    </xf>
    <xf numFmtId="183" fontId="5" fillId="0" borderId="25" xfId="1" applyNumberFormat="1" applyFont="1" applyBorder="1" applyAlignment="1">
      <alignment vertical="center"/>
    </xf>
    <xf numFmtId="183" fontId="9" fillId="0" borderId="0" xfId="1" applyNumberFormat="1" applyFont="1" applyAlignment="1">
      <alignment vertical="center"/>
    </xf>
    <xf numFmtId="0" fontId="9" fillId="0" borderId="51" xfId="1" applyFont="1" applyBorder="1" applyAlignment="1">
      <alignment horizontal="center" vertical="center"/>
    </xf>
    <xf numFmtId="0" fontId="9" fillId="0" borderId="28" xfId="1" applyFont="1" applyBorder="1" applyAlignment="1">
      <alignment horizontal="center" vertical="center"/>
    </xf>
    <xf numFmtId="179" fontId="9" fillId="0" borderId="29" xfId="0" applyNumberFormat="1" applyFont="1" applyBorder="1"/>
    <xf numFmtId="0" fontId="9" fillId="0" borderId="41" xfId="1" applyFont="1" applyFill="1" applyBorder="1" applyAlignment="1">
      <alignment vertical="center"/>
    </xf>
    <xf numFmtId="0" fontId="9" fillId="0" borderId="24" xfId="1" applyFont="1" applyBorder="1" applyAlignment="1">
      <alignment vertical="center"/>
    </xf>
    <xf numFmtId="183" fontId="9" fillId="0" borderId="40" xfId="1" applyNumberFormat="1" applyFont="1" applyBorder="1" applyAlignment="1">
      <alignment vertical="center"/>
    </xf>
    <xf numFmtId="183" fontId="9" fillId="0" borderId="25" xfId="1" applyNumberFormat="1" applyFont="1" applyBorder="1" applyAlignment="1">
      <alignment vertical="center"/>
    </xf>
    <xf numFmtId="0" fontId="9" fillId="0" borderId="25" xfId="1" applyFont="1" applyFill="1" applyBorder="1" applyAlignment="1">
      <alignment vertical="center"/>
    </xf>
    <xf numFmtId="178" fontId="9" fillId="0" borderId="25" xfId="1" applyNumberFormat="1" applyFont="1" applyBorder="1" applyAlignment="1">
      <alignment vertical="center"/>
    </xf>
    <xf numFmtId="0" fontId="9" fillId="0" borderId="23" xfId="1" applyFont="1" applyFill="1" applyBorder="1" applyAlignment="1">
      <alignment vertical="center"/>
    </xf>
    <xf numFmtId="180" fontId="9" fillId="0" borderId="25" xfId="1" applyNumberFormat="1" applyFont="1" applyBorder="1" applyAlignment="1">
      <alignment vertical="center"/>
    </xf>
    <xf numFmtId="180" fontId="9" fillId="0" borderId="25" xfId="1" applyNumberFormat="1" applyFont="1" applyFill="1" applyBorder="1" applyAlignment="1">
      <alignment vertical="center"/>
    </xf>
    <xf numFmtId="179" fontId="9" fillId="0" borderId="25" xfId="1" applyNumberFormat="1" applyFont="1" applyFill="1" applyBorder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Border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9" fillId="0" borderId="0" xfId="1" applyFont="1" applyAlignment="1">
      <alignment vertical="center" wrapText="1"/>
    </xf>
    <xf numFmtId="0" fontId="13" fillId="0" borderId="0" xfId="1" applyFont="1" applyAlignment="1">
      <alignment horizontal="right" vertical="center"/>
    </xf>
    <xf numFmtId="0" fontId="12" fillId="0" borderId="10" xfId="1" applyFont="1" applyBorder="1" applyAlignment="1">
      <alignment vertical="center" wrapText="1"/>
    </xf>
    <xf numFmtId="0" fontId="9" fillId="0" borderId="12" xfId="1" applyFont="1" applyBorder="1" applyAlignment="1">
      <alignment vertical="center" wrapText="1"/>
    </xf>
    <xf numFmtId="0" fontId="9" fillId="0" borderId="21" xfId="1" applyFont="1" applyBorder="1" applyAlignment="1">
      <alignment vertical="center" wrapText="1"/>
    </xf>
    <xf numFmtId="0" fontId="9" fillId="0" borderId="2" xfId="1" applyFont="1" applyBorder="1" applyAlignment="1">
      <alignment horizontal="right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5" fillId="0" borderId="23" xfId="1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0" borderId="28" xfId="1" applyFont="1" applyBorder="1" applyAlignment="1">
      <alignment horizontal="center" vertical="center" wrapText="1"/>
    </xf>
    <xf numFmtId="0" fontId="9" fillId="0" borderId="36" xfId="1" applyFont="1" applyBorder="1" applyAlignment="1">
      <alignment horizontal="center" vertical="center" wrapText="1"/>
    </xf>
    <xf numFmtId="0" fontId="9" fillId="0" borderId="34" xfId="1" applyFont="1" applyBorder="1" applyAlignment="1">
      <alignment horizontal="center" vertical="center"/>
    </xf>
    <xf numFmtId="0" fontId="9" fillId="0" borderId="39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 shrinkToFit="1"/>
    </xf>
    <xf numFmtId="0" fontId="5" fillId="0" borderId="19" xfId="1" applyFont="1" applyBorder="1" applyAlignment="1">
      <alignment horizontal="center" vertical="center" shrinkToFit="1"/>
    </xf>
    <xf numFmtId="0" fontId="9" fillId="0" borderId="0" xfId="1" applyFont="1" applyAlignment="1">
      <alignment horizontal="right" vertical="center"/>
    </xf>
    <xf numFmtId="0" fontId="9" fillId="0" borderId="0" xfId="1" applyFont="1" applyAlignment="1">
      <alignment vertical="center"/>
    </xf>
  </cellXfs>
  <cellStyles count="2">
    <cellStyle name="標準" xfId="0" builtinId="0"/>
    <cellStyle name="標準_02都TEQ一覧表14年度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X48"/>
  <sheetViews>
    <sheetView tabSelected="1" view="pageBreakPreview" zoomScale="80" zoomScaleNormal="100" zoomScaleSheetLayoutView="80" workbookViewId="0">
      <selection activeCell="C4" sqref="C4"/>
    </sheetView>
  </sheetViews>
  <sheetFormatPr defaultColWidth="8" defaultRowHeight="15.9" customHeight="1" outlineLevelRow="1" x14ac:dyDescent="0.2"/>
  <cols>
    <col min="1" max="1" width="2.88671875" style="5" customWidth="1"/>
    <col min="2" max="2" width="3.6640625" style="5" customWidth="1"/>
    <col min="3" max="3" width="7.6640625" style="5" customWidth="1"/>
    <col min="4" max="4" width="17.6640625" style="5" customWidth="1"/>
    <col min="5" max="24" width="9.109375" style="5" customWidth="1"/>
    <col min="25" max="16384" width="8" style="5"/>
  </cols>
  <sheetData>
    <row r="1" spans="2:24" s="2" customFormat="1" ht="19.2" x14ac:dyDescent="0.2">
      <c r="B1" s="1" t="s">
        <v>0</v>
      </c>
    </row>
    <row r="2" spans="2:24" s="2" customFormat="1" ht="15.9" hidden="1" customHeight="1" x14ac:dyDescent="0.2">
      <c r="B2" s="3"/>
    </row>
    <row r="3" spans="2:24" s="2" customFormat="1" ht="16.2" x14ac:dyDescent="0.2">
      <c r="C3" s="4" t="s">
        <v>1</v>
      </c>
    </row>
    <row r="4" spans="2:24" ht="15.9" customHeight="1" x14ac:dyDescent="0.2">
      <c r="L4" s="6"/>
      <c r="M4" s="6"/>
      <c r="P4" s="7"/>
      <c r="Q4" s="7"/>
      <c r="V4" s="8"/>
      <c r="W4" s="8"/>
      <c r="X4" s="8" t="s">
        <v>2</v>
      </c>
    </row>
    <row r="5" spans="2:24" ht="17.399999999999999" customHeight="1" x14ac:dyDescent="0.2">
      <c r="C5" s="152" t="s">
        <v>3</v>
      </c>
      <c r="D5" s="153"/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9" t="s">
        <v>11</v>
      </c>
      <c r="M5" s="9" t="s">
        <v>12</v>
      </c>
      <c r="N5" s="9" t="s">
        <v>13</v>
      </c>
      <c r="O5" s="9" t="s">
        <v>14</v>
      </c>
      <c r="P5" s="9" t="s">
        <v>15</v>
      </c>
      <c r="Q5" s="9" t="s">
        <v>16</v>
      </c>
      <c r="R5" s="9" t="s">
        <v>17</v>
      </c>
      <c r="S5" s="9" t="s">
        <v>18</v>
      </c>
      <c r="T5" s="9" t="s">
        <v>19</v>
      </c>
      <c r="U5" s="9" t="s">
        <v>20</v>
      </c>
      <c r="V5" s="9" t="s">
        <v>21</v>
      </c>
      <c r="W5" s="9" t="s">
        <v>22</v>
      </c>
      <c r="X5" s="9" t="s">
        <v>23</v>
      </c>
    </row>
    <row r="6" spans="2:24" ht="17.399999999999999" customHeight="1" thickBot="1" x14ac:dyDescent="0.25">
      <c r="C6" s="154"/>
      <c r="D6" s="155"/>
      <c r="E6" s="10">
        <v>1996</v>
      </c>
      <c r="F6" s="10">
        <v>1997</v>
      </c>
      <c r="G6" s="10">
        <v>1998</v>
      </c>
      <c r="H6" s="10">
        <v>1999</v>
      </c>
      <c r="I6" s="10">
        <v>2000</v>
      </c>
      <c r="J6" s="10">
        <v>2001</v>
      </c>
      <c r="K6" s="10">
        <v>2002</v>
      </c>
      <c r="L6" s="10">
        <v>2003</v>
      </c>
      <c r="M6" s="10">
        <v>2004</v>
      </c>
      <c r="N6" s="10">
        <v>2005</v>
      </c>
      <c r="O6" s="10">
        <v>2006</v>
      </c>
      <c r="P6" s="10">
        <v>2007</v>
      </c>
      <c r="Q6" s="11">
        <v>-2008</v>
      </c>
      <c r="R6" s="11">
        <v>-2009</v>
      </c>
      <c r="S6" s="11">
        <v>-2010</v>
      </c>
      <c r="T6" s="11">
        <v>-2011</v>
      </c>
      <c r="U6" s="11">
        <v>-2012</v>
      </c>
      <c r="V6" s="11">
        <v>-2013</v>
      </c>
      <c r="W6" s="11">
        <v>-2014</v>
      </c>
      <c r="X6" s="11">
        <v>-2015</v>
      </c>
    </row>
    <row r="7" spans="2:24" ht="15.9" hidden="1" customHeight="1" x14ac:dyDescent="0.2">
      <c r="C7" s="12"/>
      <c r="D7" s="13" t="s">
        <v>24</v>
      </c>
      <c r="E7" s="14"/>
      <c r="F7" s="15" t="s">
        <v>25</v>
      </c>
      <c r="G7" s="15" t="s">
        <v>26</v>
      </c>
      <c r="H7" s="15" t="s">
        <v>26</v>
      </c>
      <c r="I7" s="15" t="s">
        <v>26</v>
      </c>
      <c r="J7" s="15" t="s">
        <v>26</v>
      </c>
      <c r="K7" s="15" t="s">
        <v>26</v>
      </c>
      <c r="L7" s="15" t="s">
        <v>26</v>
      </c>
      <c r="Q7" s="16"/>
    </row>
    <row r="8" spans="2:24" ht="19.2" customHeight="1" x14ac:dyDescent="0.2">
      <c r="B8" s="5">
        <v>1</v>
      </c>
      <c r="C8" s="12" t="s">
        <v>27</v>
      </c>
      <c r="D8" s="13"/>
      <c r="E8" s="14"/>
      <c r="F8" s="15"/>
      <c r="G8" s="15"/>
      <c r="H8" s="15"/>
      <c r="I8" s="15"/>
      <c r="J8" s="15"/>
      <c r="K8" s="15"/>
      <c r="L8" s="15"/>
      <c r="M8" s="17"/>
      <c r="N8" s="17"/>
      <c r="O8" s="17"/>
      <c r="P8" s="17"/>
      <c r="Q8" s="17"/>
      <c r="S8" s="18">
        <v>3.9E-2</v>
      </c>
      <c r="T8" s="19">
        <v>3.1E-2</v>
      </c>
      <c r="U8" s="17">
        <v>5.3999999999999999E-2</v>
      </c>
      <c r="V8" s="17">
        <v>2.1999999999999999E-2</v>
      </c>
      <c r="W8" s="17">
        <v>2.7E-2</v>
      </c>
      <c r="X8" s="17">
        <v>2.5000000000000001E-2</v>
      </c>
    </row>
    <row r="9" spans="2:24" ht="19.2" customHeight="1" x14ac:dyDescent="0.2">
      <c r="C9" s="19" t="s">
        <v>28</v>
      </c>
      <c r="D9" s="20"/>
      <c r="E9" s="21">
        <v>0.46</v>
      </c>
      <c r="F9" s="18">
        <v>0.49</v>
      </c>
      <c r="G9" s="18">
        <v>0.25</v>
      </c>
      <c r="H9" s="18">
        <v>0.22</v>
      </c>
      <c r="I9" s="18">
        <v>0.19</v>
      </c>
      <c r="J9" s="18">
        <v>0.12</v>
      </c>
      <c r="K9" s="22">
        <v>0.12399999999999999</v>
      </c>
      <c r="L9" s="23">
        <v>5.7166666666666678E-2</v>
      </c>
      <c r="M9" s="24">
        <v>7.3833333333333334E-2</v>
      </c>
      <c r="N9" s="18">
        <v>6.0999999999999999E-2</v>
      </c>
      <c r="O9" s="25">
        <v>4.9000000000000002E-2</v>
      </c>
      <c r="P9" s="26">
        <v>4.5999999999999999E-2</v>
      </c>
      <c r="Q9" s="18">
        <v>3.9E-2</v>
      </c>
      <c r="R9" s="19">
        <v>3.4000000000000002E-2</v>
      </c>
      <c r="S9" s="18"/>
      <c r="T9" s="19"/>
      <c r="U9" s="18"/>
      <c r="V9" s="18"/>
      <c r="W9" s="18"/>
      <c r="X9" s="18"/>
    </row>
    <row r="10" spans="2:24" ht="19.2" customHeight="1" x14ac:dyDescent="0.2">
      <c r="B10" s="5">
        <v>2</v>
      </c>
      <c r="C10" s="19" t="s">
        <v>29</v>
      </c>
      <c r="D10" s="20"/>
      <c r="E10" s="21"/>
      <c r="F10" s="18"/>
      <c r="G10" s="18">
        <v>0.22</v>
      </c>
      <c r="H10" s="18">
        <v>0.18</v>
      </c>
      <c r="I10" s="18">
        <v>0.15</v>
      </c>
      <c r="J10" s="18">
        <v>0.14000000000000001</v>
      </c>
      <c r="K10" s="22">
        <v>0.11808333333333336</v>
      </c>
      <c r="L10" s="23">
        <v>4.6750000000000007E-2</v>
      </c>
      <c r="M10" s="24">
        <v>6.3500000000000001E-2</v>
      </c>
      <c r="N10" s="18">
        <v>5.1999999999999998E-2</v>
      </c>
      <c r="O10" s="25">
        <v>4.3999999999999997E-2</v>
      </c>
      <c r="P10" s="26">
        <v>4.3999999999999997E-2</v>
      </c>
      <c r="Q10" s="18">
        <v>3.5000000000000003E-2</v>
      </c>
      <c r="R10" s="27">
        <v>0.03</v>
      </c>
      <c r="S10" s="28">
        <v>2.7E-2</v>
      </c>
      <c r="T10" s="27">
        <v>2.4E-2</v>
      </c>
      <c r="U10" s="18">
        <v>1.9E-2</v>
      </c>
      <c r="V10" s="18">
        <v>1.7999999999999999E-2</v>
      </c>
      <c r="W10" s="18">
        <v>2.1999999999999999E-2</v>
      </c>
      <c r="X10" s="18">
        <v>1.4999999999999999E-2</v>
      </c>
    </row>
    <row r="11" spans="2:24" ht="19.2" customHeight="1" x14ac:dyDescent="0.2">
      <c r="B11" s="5">
        <v>3</v>
      </c>
      <c r="C11" s="19" t="s">
        <v>30</v>
      </c>
      <c r="D11" s="20"/>
      <c r="E11" s="21">
        <v>0.36</v>
      </c>
      <c r="F11" s="18">
        <v>0.67</v>
      </c>
      <c r="G11" s="29">
        <v>0.3</v>
      </c>
      <c r="H11" s="18">
        <v>0.19</v>
      </c>
      <c r="I11" s="18">
        <v>0.23</v>
      </c>
      <c r="J11" s="18">
        <v>0.16</v>
      </c>
      <c r="K11" s="22">
        <v>0.10916666666666665</v>
      </c>
      <c r="L11" s="23">
        <v>5.7583333333333341E-2</v>
      </c>
      <c r="M11" s="24">
        <v>8.216666666666668E-2</v>
      </c>
      <c r="N11" s="18">
        <v>6.0999999999999999E-2</v>
      </c>
      <c r="O11" s="25">
        <v>5.6000000000000001E-2</v>
      </c>
      <c r="P11" s="26">
        <v>5.5E-2</v>
      </c>
      <c r="Q11" s="18">
        <v>4.1000000000000002E-2</v>
      </c>
      <c r="R11" s="19">
        <v>4.8000000000000001E-2</v>
      </c>
      <c r="S11" s="18">
        <v>3.4000000000000002E-2</v>
      </c>
      <c r="T11" s="19">
        <v>2.8000000000000001E-2</v>
      </c>
      <c r="U11" s="18">
        <v>9.7000000000000003E-2</v>
      </c>
      <c r="V11" s="18">
        <v>2.1999999999999999E-2</v>
      </c>
      <c r="W11" s="18">
        <v>2.5999999999999999E-2</v>
      </c>
      <c r="X11" s="30">
        <v>0.02</v>
      </c>
    </row>
    <row r="12" spans="2:24" ht="19.2" customHeight="1" x14ac:dyDescent="0.2">
      <c r="B12" s="5">
        <v>4</v>
      </c>
      <c r="C12" s="19" t="s">
        <v>31</v>
      </c>
      <c r="D12" s="20"/>
      <c r="E12" s="31">
        <v>1.2</v>
      </c>
      <c r="F12" s="18">
        <v>0.73</v>
      </c>
      <c r="G12" s="18">
        <v>0.25</v>
      </c>
      <c r="H12" s="29">
        <v>0.3</v>
      </c>
      <c r="I12" s="18">
        <v>0.21</v>
      </c>
      <c r="J12" s="18">
        <v>0.22</v>
      </c>
      <c r="K12" s="22">
        <v>0.11041666666666666</v>
      </c>
      <c r="L12" s="23">
        <v>5.0333333333333341E-2</v>
      </c>
      <c r="M12" s="24">
        <v>6.8999999999999992E-2</v>
      </c>
      <c r="N12" s="18">
        <v>5.3999999999999999E-2</v>
      </c>
      <c r="O12" s="30">
        <v>0.05</v>
      </c>
      <c r="P12" s="26">
        <v>4.7E-2</v>
      </c>
      <c r="Q12" s="18">
        <v>4.2000000000000003E-2</v>
      </c>
      <c r="R12" s="19">
        <v>3.9E-2</v>
      </c>
      <c r="S12" s="18">
        <v>3.2000000000000001E-2</v>
      </c>
      <c r="T12" s="19">
        <v>2.5999999999999999E-2</v>
      </c>
      <c r="U12" s="18">
        <v>2.7E-2</v>
      </c>
      <c r="V12" s="18">
        <v>2.5000000000000001E-2</v>
      </c>
      <c r="W12" s="18">
        <v>2.3E-2</v>
      </c>
      <c r="X12" s="18">
        <v>1.6E-2</v>
      </c>
    </row>
    <row r="13" spans="2:24" ht="19.2" customHeight="1" x14ac:dyDescent="0.2">
      <c r="B13" s="5">
        <v>5</v>
      </c>
      <c r="C13" s="19" t="s">
        <v>32</v>
      </c>
      <c r="D13" s="20"/>
      <c r="E13" s="21"/>
      <c r="F13" s="18"/>
      <c r="G13" s="18">
        <v>0.37</v>
      </c>
      <c r="H13" s="18">
        <v>0.31</v>
      </c>
      <c r="I13" s="18">
        <v>0.22</v>
      </c>
      <c r="J13" s="18">
        <v>0.25</v>
      </c>
      <c r="K13" s="22">
        <v>0.13508333333333336</v>
      </c>
      <c r="L13" s="23">
        <v>5.9916666666666667E-2</v>
      </c>
      <c r="M13" s="24">
        <v>7.0333333333333331E-2</v>
      </c>
      <c r="N13" s="18">
        <v>5.8999999999999997E-2</v>
      </c>
      <c r="O13" s="25">
        <v>5.2999999999999999E-2</v>
      </c>
      <c r="P13" s="26">
        <v>4.9000000000000002E-2</v>
      </c>
      <c r="Q13" s="32">
        <v>0.05</v>
      </c>
      <c r="R13" s="19">
        <v>3.6999999999999998E-2</v>
      </c>
      <c r="S13" s="18">
        <v>3.4000000000000002E-2</v>
      </c>
      <c r="T13" s="19">
        <v>2.8000000000000001E-2</v>
      </c>
      <c r="U13" s="30">
        <v>0.03</v>
      </c>
      <c r="V13" s="30">
        <v>0.02</v>
      </c>
      <c r="W13" s="30">
        <v>2.4E-2</v>
      </c>
      <c r="X13" s="30">
        <v>1.4999999999999999E-2</v>
      </c>
    </row>
    <row r="14" spans="2:24" ht="19.2" customHeight="1" x14ac:dyDescent="0.2">
      <c r="B14" s="5">
        <v>6</v>
      </c>
      <c r="C14" s="19" t="s">
        <v>33</v>
      </c>
      <c r="D14" s="20"/>
      <c r="E14" s="21"/>
      <c r="F14" s="18"/>
      <c r="G14" s="18">
        <v>0.36</v>
      </c>
      <c r="H14" s="18">
        <v>0.35</v>
      </c>
      <c r="I14" s="18">
        <v>0.28999999999999998</v>
      </c>
      <c r="J14" s="18">
        <v>0.28000000000000003</v>
      </c>
      <c r="K14" s="22">
        <v>0.17249999999999999</v>
      </c>
      <c r="L14" s="23">
        <v>8.9833333333333334E-2</v>
      </c>
      <c r="M14" s="33">
        <v>0.11649999999999999</v>
      </c>
      <c r="N14" s="30">
        <v>0.09</v>
      </c>
      <c r="O14" s="25">
        <v>7.5999999999999998E-2</v>
      </c>
      <c r="P14" s="26">
        <v>8.5999999999999993E-2</v>
      </c>
      <c r="Q14" s="18">
        <v>5.1999999999999998E-2</v>
      </c>
      <c r="R14" s="19">
        <v>5.2999999999999999E-2</v>
      </c>
      <c r="S14" s="18">
        <v>4.1000000000000002E-2</v>
      </c>
      <c r="T14" s="19">
        <v>4.7E-2</v>
      </c>
      <c r="U14" s="18">
        <v>5.0999999999999997E-2</v>
      </c>
      <c r="V14" s="18">
        <v>4.1000000000000002E-2</v>
      </c>
      <c r="W14" s="18">
        <v>3.5999999999999997E-2</v>
      </c>
      <c r="X14" s="34">
        <v>2.8000000000000001E-2</v>
      </c>
    </row>
    <row r="15" spans="2:24" ht="19.2" customHeight="1" x14ac:dyDescent="0.2">
      <c r="B15" s="5">
        <v>7</v>
      </c>
      <c r="C15" s="19" t="s">
        <v>34</v>
      </c>
      <c r="D15" s="20"/>
      <c r="E15" s="21"/>
      <c r="F15" s="18"/>
      <c r="G15" s="18">
        <v>0.33</v>
      </c>
      <c r="H15" s="18">
        <v>0.26</v>
      </c>
      <c r="I15" s="18">
        <v>0.25</v>
      </c>
      <c r="J15" s="18">
        <v>0.24</v>
      </c>
      <c r="K15" s="22">
        <v>0.16041666666666662</v>
      </c>
      <c r="L15" s="23">
        <v>7.5333333333333322E-2</v>
      </c>
      <c r="M15" s="33">
        <v>0.11016666666666668</v>
      </c>
      <c r="N15" s="18">
        <v>7.8E-2</v>
      </c>
      <c r="O15" s="25">
        <v>7.2999999999999995E-2</v>
      </c>
      <c r="P15" s="26">
        <v>5.8000000000000003E-2</v>
      </c>
      <c r="Q15" s="18">
        <v>5.1999999999999998E-2</v>
      </c>
      <c r="R15" s="19">
        <v>4.8000000000000001E-2</v>
      </c>
      <c r="S15" s="18">
        <v>4.7E-2</v>
      </c>
      <c r="T15" s="19">
        <v>3.4000000000000002E-2</v>
      </c>
      <c r="U15" s="18">
        <v>3.2000000000000001E-2</v>
      </c>
      <c r="V15" s="18">
        <v>2.8000000000000001E-2</v>
      </c>
      <c r="W15" s="30">
        <v>0.03</v>
      </c>
      <c r="X15" s="30">
        <v>2.9000000000000001E-2</v>
      </c>
    </row>
    <row r="16" spans="2:24" ht="19.2" customHeight="1" x14ac:dyDescent="0.2">
      <c r="B16" s="5">
        <v>8</v>
      </c>
      <c r="C16" s="19" t="s">
        <v>35</v>
      </c>
      <c r="D16" s="20"/>
      <c r="E16" s="21">
        <v>0.48</v>
      </c>
      <c r="F16" s="18">
        <v>0.74</v>
      </c>
      <c r="G16" s="18">
        <v>0.44</v>
      </c>
      <c r="H16" s="18">
        <v>0.28000000000000003</v>
      </c>
      <c r="I16" s="18">
        <v>0.23</v>
      </c>
      <c r="J16" s="18">
        <v>0.23</v>
      </c>
      <c r="K16" s="35">
        <v>0.12466666666666669</v>
      </c>
      <c r="L16" s="36">
        <v>5.658333333333334E-2</v>
      </c>
      <c r="M16" s="24">
        <v>8.433333333333333E-2</v>
      </c>
      <c r="N16" s="18">
        <v>6.2E-2</v>
      </c>
      <c r="O16" s="30">
        <v>0.06</v>
      </c>
      <c r="P16" s="37">
        <v>0.05</v>
      </c>
      <c r="Q16" s="18">
        <v>4.2000000000000003E-2</v>
      </c>
      <c r="R16" s="19">
        <v>3.5999999999999997E-2</v>
      </c>
      <c r="S16" s="18">
        <v>3.2000000000000001E-2</v>
      </c>
      <c r="T16" s="19">
        <v>3.1E-2</v>
      </c>
      <c r="U16" s="30">
        <v>0.03</v>
      </c>
      <c r="V16" s="30">
        <v>0.03</v>
      </c>
      <c r="W16" s="30">
        <v>0.02</v>
      </c>
      <c r="X16" s="30">
        <v>1.7999999999999999E-2</v>
      </c>
    </row>
    <row r="17" spans="2:24" ht="19.2" customHeight="1" x14ac:dyDescent="0.2">
      <c r="B17" s="5">
        <v>9</v>
      </c>
      <c r="C17" s="19" t="s">
        <v>36</v>
      </c>
      <c r="D17" s="20"/>
      <c r="E17" s="21"/>
      <c r="F17" s="29">
        <v>0.96</v>
      </c>
      <c r="G17" s="18">
        <v>0.32</v>
      </c>
      <c r="H17" s="18">
        <v>0.34</v>
      </c>
      <c r="I17" s="18">
        <v>0.31</v>
      </c>
      <c r="J17" s="18">
        <v>0.26</v>
      </c>
      <c r="K17" s="22">
        <v>0.16433333333333333</v>
      </c>
      <c r="L17" s="23">
        <v>9.4750000000000001E-2</v>
      </c>
      <c r="M17" s="38">
        <v>0.10299999999999999</v>
      </c>
      <c r="N17" s="18">
        <v>8.5999999999999993E-2</v>
      </c>
      <c r="O17" s="25">
        <v>8.3000000000000004E-2</v>
      </c>
      <c r="P17" s="26">
        <v>7.0999999999999994E-2</v>
      </c>
      <c r="Q17" s="18">
        <v>5.3999999999999999E-2</v>
      </c>
      <c r="R17" s="19">
        <v>4.9000000000000002E-2</v>
      </c>
      <c r="S17" s="18">
        <v>4.8000000000000001E-2</v>
      </c>
      <c r="T17" s="19">
        <v>4.8000000000000001E-2</v>
      </c>
      <c r="U17" s="18">
        <v>3.5999999999999997E-2</v>
      </c>
      <c r="V17" s="18">
        <v>2.8000000000000001E-2</v>
      </c>
      <c r="W17" s="18">
        <v>3.6999999999999998E-2</v>
      </c>
      <c r="X17" s="18">
        <v>2.8000000000000001E-2</v>
      </c>
    </row>
    <row r="18" spans="2:24" ht="19.2" customHeight="1" x14ac:dyDescent="0.2">
      <c r="B18" s="5">
        <v>10</v>
      </c>
      <c r="C18" s="19" t="s">
        <v>37</v>
      </c>
      <c r="D18" s="20"/>
      <c r="E18" s="21"/>
      <c r="F18" s="18"/>
      <c r="G18" s="18">
        <v>0.41</v>
      </c>
      <c r="H18" s="18">
        <v>0.51</v>
      </c>
      <c r="I18" s="18">
        <v>0.26</v>
      </c>
      <c r="J18" s="18">
        <v>0.21</v>
      </c>
      <c r="K18" s="22">
        <v>0.1593333333333333</v>
      </c>
      <c r="L18" s="23">
        <v>0.09</v>
      </c>
      <c r="M18" s="38">
        <v>0.11749999999999999</v>
      </c>
      <c r="N18" s="18">
        <v>8.7999999999999995E-2</v>
      </c>
      <c r="O18" s="25">
        <v>8.7999999999999995E-2</v>
      </c>
      <c r="P18" s="26">
        <v>7.5999999999999998E-2</v>
      </c>
      <c r="Q18" s="18">
        <v>5.0999999999999997E-2</v>
      </c>
      <c r="R18" s="19">
        <v>4.4999999999999998E-2</v>
      </c>
      <c r="S18" s="18">
        <v>4.7E-2</v>
      </c>
      <c r="T18" s="19">
        <v>4.5999999999999999E-2</v>
      </c>
      <c r="U18" s="30">
        <v>0.03</v>
      </c>
      <c r="V18" s="30">
        <v>3.5000000000000003E-2</v>
      </c>
      <c r="W18" s="30">
        <v>3.7999999999999999E-2</v>
      </c>
      <c r="X18" s="30">
        <v>2.7E-2</v>
      </c>
    </row>
    <row r="19" spans="2:24" ht="19.2" customHeight="1" x14ac:dyDescent="0.2">
      <c r="B19" s="5">
        <v>11</v>
      </c>
      <c r="C19" s="19" t="s">
        <v>38</v>
      </c>
      <c r="D19" s="20"/>
      <c r="E19" s="21"/>
      <c r="F19" s="18">
        <v>0.89</v>
      </c>
      <c r="G19" s="18">
        <v>0.32</v>
      </c>
      <c r="H19" s="18">
        <v>0.37</v>
      </c>
      <c r="I19" s="18">
        <v>0.28999999999999998</v>
      </c>
      <c r="J19" s="29">
        <v>0.2</v>
      </c>
      <c r="K19" s="22">
        <v>0.16441666666666668</v>
      </c>
      <c r="L19" s="23">
        <v>7.6666666666666675E-2</v>
      </c>
      <c r="M19" s="24">
        <v>9.2666666666666675E-2</v>
      </c>
      <c r="N19" s="30">
        <v>0.08</v>
      </c>
      <c r="O19" s="25">
        <v>6.9000000000000006E-2</v>
      </c>
      <c r="P19" s="26">
        <v>5.7000000000000002E-2</v>
      </c>
      <c r="Q19" s="18">
        <v>4.9000000000000002E-2</v>
      </c>
      <c r="R19" s="19">
        <v>3.9E-2</v>
      </c>
      <c r="S19" s="18">
        <v>4.4999999999999998E-2</v>
      </c>
      <c r="T19" s="19">
        <v>3.4000000000000002E-2</v>
      </c>
      <c r="U19" s="30">
        <v>0.03</v>
      </c>
      <c r="V19" s="30">
        <v>0.03</v>
      </c>
      <c r="W19" s="30">
        <v>3.1E-2</v>
      </c>
      <c r="X19" s="30">
        <v>3.5999999999999997E-2</v>
      </c>
    </row>
    <row r="20" spans="2:24" ht="19.2" customHeight="1" x14ac:dyDescent="0.2">
      <c r="B20" s="5">
        <v>12</v>
      </c>
      <c r="C20" s="19" t="s">
        <v>39</v>
      </c>
      <c r="D20" s="20"/>
      <c r="E20" s="21">
        <v>0.39</v>
      </c>
      <c r="F20" s="18">
        <v>0.57999999999999996</v>
      </c>
      <c r="G20" s="34">
        <v>0.39</v>
      </c>
      <c r="H20" s="34">
        <v>0.37</v>
      </c>
      <c r="I20" s="18">
        <v>0.16</v>
      </c>
      <c r="J20" s="18">
        <v>0.21</v>
      </c>
      <c r="K20" s="23">
        <v>8.9499999999999982E-2</v>
      </c>
      <c r="L20" s="23">
        <v>4.6333333333333331E-2</v>
      </c>
      <c r="M20" s="24">
        <v>5.1833333333333335E-2</v>
      </c>
      <c r="N20" s="18">
        <v>3.7999999999999999E-2</v>
      </c>
      <c r="O20" s="25">
        <v>4.2000000000000003E-2</v>
      </c>
      <c r="P20" s="26">
        <v>3.5000000000000003E-2</v>
      </c>
      <c r="Q20" s="18">
        <v>2.5999999999999999E-2</v>
      </c>
      <c r="R20" s="19">
        <v>2.9000000000000001E-2</v>
      </c>
      <c r="S20" s="18">
        <v>2.5000000000000001E-2</v>
      </c>
      <c r="T20" s="19">
        <v>1.7000000000000001E-2</v>
      </c>
      <c r="U20" s="18">
        <v>1.7999999999999999E-2</v>
      </c>
      <c r="V20" s="18">
        <v>1.2999999999999999E-2</v>
      </c>
      <c r="W20" s="18">
        <v>1.4E-2</v>
      </c>
      <c r="X20" s="18">
        <v>1.2999999999999999E-2</v>
      </c>
    </row>
    <row r="21" spans="2:24" ht="19.2" customHeight="1" x14ac:dyDescent="0.2">
      <c r="B21" s="5">
        <v>13</v>
      </c>
      <c r="C21" s="19" t="s">
        <v>40</v>
      </c>
      <c r="D21" s="20"/>
      <c r="E21" s="21"/>
      <c r="F21" s="18"/>
      <c r="G21" s="34"/>
      <c r="H21" s="34"/>
      <c r="I21" s="18"/>
      <c r="J21" s="18"/>
      <c r="K21" s="23"/>
      <c r="L21" s="23"/>
      <c r="M21" s="24"/>
      <c r="N21" s="18"/>
      <c r="O21" s="25"/>
      <c r="P21" s="26"/>
      <c r="Q21" s="18"/>
      <c r="R21" s="19"/>
      <c r="S21" s="18"/>
      <c r="T21" s="19"/>
      <c r="U21" s="18"/>
      <c r="V21" s="18"/>
      <c r="W21" s="18"/>
      <c r="X21" s="18">
        <v>1.0999999999999999E-2</v>
      </c>
    </row>
    <row r="22" spans="2:24" ht="19.2" customHeight="1" x14ac:dyDescent="0.2">
      <c r="B22" s="5">
        <v>14</v>
      </c>
      <c r="C22" s="19" t="s">
        <v>41</v>
      </c>
      <c r="D22" s="20"/>
      <c r="E22" s="21"/>
      <c r="F22" s="18"/>
      <c r="G22" s="18">
        <v>0.37</v>
      </c>
      <c r="H22" s="18">
        <v>0.17</v>
      </c>
      <c r="I22" s="18">
        <v>0.14000000000000001</v>
      </c>
      <c r="J22" s="18">
        <v>0.18</v>
      </c>
      <c r="K22" s="23">
        <v>9.1833333333333322E-2</v>
      </c>
      <c r="L22" s="23">
        <v>5.2416666666666674E-2</v>
      </c>
      <c r="M22" s="24">
        <v>5.9666666666666653E-2</v>
      </c>
      <c r="N22" s="18">
        <v>4.7E-2</v>
      </c>
      <c r="O22" s="25">
        <v>4.8000000000000001E-2</v>
      </c>
      <c r="P22" s="26">
        <v>4.3999999999999997E-2</v>
      </c>
      <c r="Q22" s="18">
        <v>3.5000000000000003E-2</v>
      </c>
      <c r="R22" s="19">
        <v>3.7999999999999999E-2</v>
      </c>
      <c r="S22" s="30">
        <v>0.03</v>
      </c>
      <c r="T22" s="19">
        <v>2.5000000000000001E-2</v>
      </c>
      <c r="U22" s="18">
        <v>2.5999999999999999E-2</v>
      </c>
      <c r="V22" s="18">
        <v>2.1999999999999999E-2</v>
      </c>
      <c r="W22" s="30">
        <v>0.02</v>
      </c>
      <c r="X22" s="30">
        <v>1.7000000000000001E-2</v>
      </c>
    </row>
    <row r="23" spans="2:24" ht="19.2" customHeight="1" x14ac:dyDescent="0.2">
      <c r="B23" s="5">
        <v>15</v>
      </c>
      <c r="C23" s="19" t="s">
        <v>42</v>
      </c>
      <c r="D23" s="20"/>
      <c r="E23" s="21"/>
      <c r="F23" s="18"/>
      <c r="G23" s="18">
        <v>0.42</v>
      </c>
      <c r="H23" s="18">
        <v>0.21</v>
      </c>
      <c r="I23" s="18">
        <v>0.21</v>
      </c>
      <c r="J23" s="18">
        <v>0.21</v>
      </c>
      <c r="K23" s="22">
        <v>0.10558333333333335</v>
      </c>
      <c r="L23" s="23">
        <v>5.3916666666666668E-2</v>
      </c>
      <c r="M23" s="24">
        <v>7.2833333333333333E-2</v>
      </c>
      <c r="N23" s="18">
        <v>5.3999999999999999E-2</v>
      </c>
      <c r="O23" s="25">
        <v>5.6000000000000001E-2</v>
      </c>
      <c r="P23" s="26">
        <v>4.4999999999999998E-2</v>
      </c>
      <c r="Q23" s="18">
        <v>4.2000000000000003E-2</v>
      </c>
      <c r="R23" s="19">
        <v>3.7999999999999999E-2</v>
      </c>
      <c r="S23" s="18">
        <v>3.6999999999999998E-2</v>
      </c>
      <c r="T23" s="37">
        <v>0.04</v>
      </c>
      <c r="U23" s="18">
        <v>2.5000000000000001E-2</v>
      </c>
      <c r="V23" s="18">
        <v>2.4E-2</v>
      </c>
      <c r="W23" s="18">
        <v>2.1000000000000001E-2</v>
      </c>
      <c r="X23" s="18">
        <v>1.7999999999999999E-2</v>
      </c>
    </row>
    <row r="24" spans="2:24" ht="19.2" customHeight="1" x14ac:dyDescent="0.2">
      <c r="B24" s="5">
        <v>16</v>
      </c>
      <c r="C24" s="19" t="s">
        <v>43</v>
      </c>
      <c r="D24" s="20"/>
      <c r="E24" s="21"/>
      <c r="F24" s="18"/>
      <c r="G24" s="18">
        <v>0.39</v>
      </c>
      <c r="H24" s="18">
        <v>0.18</v>
      </c>
      <c r="I24" s="18">
        <v>0.13</v>
      </c>
      <c r="J24" s="18">
        <v>0.15</v>
      </c>
      <c r="K24" s="23">
        <v>8.4416666666666654E-2</v>
      </c>
      <c r="L24" s="22">
        <v>0.14316666666666664</v>
      </c>
      <c r="M24" s="24">
        <v>5.7166666666666671E-2</v>
      </c>
      <c r="N24" s="32">
        <v>0.04</v>
      </c>
      <c r="O24" s="39">
        <v>3.6999999999999998E-2</v>
      </c>
      <c r="P24" s="40">
        <v>0.03</v>
      </c>
      <c r="Q24" s="18">
        <v>2.5999999999999999E-2</v>
      </c>
      <c r="R24" s="19">
        <v>3.2000000000000001E-2</v>
      </c>
      <c r="S24" s="18">
        <v>2.4E-2</v>
      </c>
      <c r="T24" s="37">
        <v>0.02</v>
      </c>
      <c r="U24" s="30">
        <v>0.02</v>
      </c>
      <c r="V24" s="30">
        <v>1.4E-2</v>
      </c>
      <c r="W24" s="30">
        <v>1.6E-2</v>
      </c>
      <c r="X24" s="30">
        <v>1.4999999999999999E-2</v>
      </c>
    </row>
    <row r="25" spans="2:24" ht="19.2" customHeight="1" x14ac:dyDescent="0.2">
      <c r="B25" s="5">
        <v>17</v>
      </c>
      <c r="C25" s="19" t="s">
        <v>44</v>
      </c>
      <c r="D25" s="20"/>
      <c r="E25" s="21"/>
      <c r="F25" s="18"/>
      <c r="G25" s="18">
        <v>0.63</v>
      </c>
      <c r="H25" s="18">
        <v>0.25</v>
      </c>
      <c r="I25" s="29">
        <v>0.2</v>
      </c>
      <c r="J25" s="18">
        <v>0.21</v>
      </c>
      <c r="K25" s="23">
        <v>9.2666666666666675E-2</v>
      </c>
      <c r="L25" s="23">
        <v>7.9250000000000029E-2</v>
      </c>
      <c r="M25" s="24">
        <v>6.25E-2</v>
      </c>
      <c r="N25" s="18">
        <v>6.2E-2</v>
      </c>
      <c r="O25" s="25">
        <v>4.2999999999999997E-2</v>
      </c>
      <c r="P25" s="26">
        <v>3.5000000000000003E-2</v>
      </c>
      <c r="Q25" s="18">
        <v>4.1000000000000002E-2</v>
      </c>
      <c r="R25" s="19">
        <v>5.6000000000000001E-2</v>
      </c>
      <c r="S25" s="18">
        <v>2.9000000000000001E-2</v>
      </c>
      <c r="T25" s="19">
        <v>2.9000000000000001E-2</v>
      </c>
      <c r="U25" s="18">
        <v>2.1999999999999999E-2</v>
      </c>
      <c r="V25" s="18">
        <v>2.1000000000000001E-2</v>
      </c>
      <c r="W25" s="18">
        <v>1.9E-2</v>
      </c>
      <c r="X25" s="18">
        <v>1.6E-2</v>
      </c>
    </row>
    <row r="26" spans="2:24" ht="19.2" customHeight="1" x14ac:dyDescent="0.2">
      <c r="B26" s="5">
        <v>18</v>
      </c>
      <c r="C26" s="19" t="s">
        <v>45</v>
      </c>
      <c r="D26" s="20"/>
      <c r="E26" s="21">
        <v>0.19</v>
      </c>
      <c r="F26" s="18">
        <v>0.53</v>
      </c>
      <c r="G26" s="18">
        <v>0.25</v>
      </c>
      <c r="H26" s="18">
        <v>0.16</v>
      </c>
      <c r="I26" s="18">
        <v>0.12</v>
      </c>
      <c r="J26" s="18">
        <v>0.15</v>
      </c>
      <c r="K26" s="23">
        <v>7.9333333333333339E-2</v>
      </c>
      <c r="L26" s="23">
        <v>4.5916666666666661E-2</v>
      </c>
      <c r="M26" s="24">
        <v>6.6666666666666666E-2</v>
      </c>
      <c r="N26" s="18">
        <v>4.2000000000000003E-2</v>
      </c>
      <c r="O26" s="25">
        <v>5.5E-2</v>
      </c>
      <c r="P26" s="26">
        <v>3.4000000000000002E-2</v>
      </c>
      <c r="Q26" s="18">
        <v>2.7E-2</v>
      </c>
      <c r="R26" s="19">
        <v>4.2999999999999997E-2</v>
      </c>
      <c r="S26" s="30">
        <v>0.02</v>
      </c>
      <c r="T26" s="19">
        <v>1.7000000000000001E-2</v>
      </c>
      <c r="U26" s="18">
        <v>1.4999999999999999E-2</v>
      </c>
      <c r="V26" s="18">
        <v>1.4E-2</v>
      </c>
      <c r="W26" s="18">
        <v>1.4999999999999999E-2</v>
      </c>
      <c r="X26" s="18">
        <v>1.4E-2</v>
      </c>
    </row>
    <row r="27" spans="2:24" ht="19.2" customHeight="1" x14ac:dyDescent="0.2">
      <c r="B27" s="5">
        <v>19</v>
      </c>
      <c r="C27" s="19" t="s">
        <v>46</v>
      </c>
      <c r="D27" s="20"/>
      <c r="E27" s="41"/>
      <c r="F27" s="18"/>
      <c r="G27" s="29">
        <v>0.4</v>
      </c>
      <c r="H27" s="18">
        <v>0.14000000000000001</v>
      </c>
      <c r="I27" s="18">
        <v>0.13</v>
      </c>
      <c r="J27" s="18">
        <v>0.13</v>
      </c>
      <c r="K27" s="23">
        <v>8.1250000000000003E-2</v>
      </c>
      <c r="L27" s="23">
        <v>4.608333333333333E-2</v>
      </c>
      <c r="M27" s="24">
        <v>5.3833333333333337E-2</v>
      </c>
      <c r="N27" s="42">
        <v>5.0999999999999997E-2</v>
      </c>
      <c r="O27" s="39">
        <v>3.9E-2</v>
      </c>
      <c r="P27" s="43">
        <v>2.7E-2</v>
      </c>
      <c r="Q27" s="18">
        <v>2.7E-2</v>
      </c>
      <c r="R27" s="27">
        <v>0.03</v>
      </c>
      <c r="S27" s="28">
        <v>2.7E-2</v>
      </c>
      <c r="T27" s="27">
        <v>2.3E-2</v>
      </c>
      <c r="U27" s="18">
        <v>1.6E-2</v>
      </c>
      <c r="V27" s="18">
        <v>1.4E-2</v>
      </c>
      <c r="W27" s="18">
        <v>1.4E-2</v>
      </c>
      <c r="X27" s="30">
        <v>0.02</v>
      </c>
    </row>
    <row r="28" spans="2:24" ht="19.2" customHeight="1" thickBot="1" x14ac:dyDescent="0.25">
      <c r="B28" s="5">
        <v>20</v>
      </c>
      <c r="C28" s="44" t="s">
        <v>47</v>
      </c>
      <c r="D28" s="45"/>
      <c r="E28" s="46"/>
      <c r="F28" s="47">
        <v>1.4</v>
      </c>
      <c r="G28" s="48">
        <v>0.74</v>
      </c>
      <c r="H28" s="48">
        <v>0.28999999999999998</v>
      </c>
      <c r="I28" s="48">
        <v>0.26</v>
      </c>
      <c r="J28" s="48">
        <v>0.26</v>
      </c>
      <c r="K28" s="49">
        <v>0.15216666666666664</v>
      </c>
      <c r="L28" s="50">
        <v>9.2666666666666675E-2</v>
      </c>
      <c r="M28" s="51">
        <v>0.11283333333333333</v>
      </c>
      <c r="N28" s="48">
        <v>7.5999999999999998E-2</v>
      </c>
      <c r="O28" s="52">
        <v>9.6000000000000002E-2</v>
      </c>
      <c r="P28" s="53">
        <v>6.0999999999999999E-2</v>
      </c>
      <c r="Q28" s="18">
        <v>6.3E-2</v>
      </c>
      <c r="R28" s="44">
        <v>5.1999999999999998E-2</v>
      </c>
      <c r="S28" s="54">
        <v>0.1</v>
      </c>
      <c r="T28" s="55">
        <v>5.2999999999999999E-2</v>
      </c>
      <c r="U28" s="56">
        <v>4.5999999999999999E-2</v>
      </c>
      <c r="V28" s="56">
        <v>5.0999999999999997E-2</v>
      </c>
      <c r="W28" s="56">
        <v>3.7999999999999999E-2</v>
      </c>
      <c r="X28" s="57">
        <v>0.02</v>
      </c>
    </row>
    <row r="29" spans="2:24" ht="19.2" customHeight="1" thickTop="1" thickBot="1" x14ac:dyDescent="0.25">
      <c r="C29" s="156" t="s">
        <v>48</v>
      </c>
      <c r="D29" s="157"/>
      <c r="E29" s="58">
        <f t="shared" ref="E29:R29" si="0">AVERAGE(E9:E28)</f>
        <v>0.51333333333333331</v>
      </c>
      <c r="F29" s="58">
        <f t="shared" si="0"/>
        <v>0.77666666666666673</v>
      </c>
      <c r="G29" s="58">
        <f>AVERAGE(G9:G28)</f>
        <v>0.37684210526315792</v>
      </c>
      <c r="H29" s="58">
        <f t="shared" si="0"/>
        <v>0.26736842105263159</v>
      </c>
      <c r="I29" s="58">
        <f t="shared" si="0"/>
        <v>0.20947368421052634</v>
      </c>
      <c r="J29" s="58">
        <f t="shared" si="0"/>
        <v>0.20052631578947366</v>
      </c>
      <c r="K29" s="59">
        <f t="shared" si="0"/>
        <v>0.12206140350877191</v>
      </c>
      <c r="L29" s="60">
        <f t="shared" si="0"/>
        <v>6.9192982456140334E-2</v>
      </c>
      <c r="M29" s="60">
        <f t="shared" si="0"/>
        <v>8.001754385964914E-2</v>
      </c>
      <c r="N29" s="60">
        <f t="shared" si="0"/>
        <v>6.2157894736842106E-2</v>
      </c>
      <c r="O29" s="60">
        <f t="shared" si="0"/>
        <v>5.8789473684210551E-2</v>
      </c>
      <c r="P29" s="61">
        <f t="shared" si="0"/>
        <v>5.000000000000001E-2</v>
      </c>
      <c r="Q29" s="60">
        <f t="shared" si="0"/>
        <v>4.1789473684210543E-2</v>
      </c>
      <c r="R29" s="62">
        <f t="shared" si="0"/>
        <v>4.0842105263157902E-2</v>
      </c>
      <c r="S29" s="62">
        <f t="shared" ref="S29:X29" si="1">AVERAGE(S8:S28)</f>
        <v>3.7789473684210532E-2</v>
      </c>
      <c r="T29" s="63">
        <f t="shared" si="1"/>
        <v>3.1631578947368427E-2</v>
      </c>
      <c r="U29" s="60">
        <f t="shared" si="1"/>
        <v>3.2842105263157902E-2</v>
      </c>
      <c r="V29" s="60">
        <f t="shared" si="1"/>
        <v>2.4842105263157901E-2</v>
      </c>
      <c r="W29" s="60">
        <f t="shared" si="1"/>
        <v>2.4789473684210528E-2</v>
      </c>
      <c r="X29" s="60">
        <f t="shared" si="1"/>
        <v>2.0050000000000005E-2</v>
      </c>
    </row>
    <row r="30" spans="2:24" ht="19.2" customHeight="1" thickTop="1" thickBot="1" x14ac:dyDescent="0.25">
      <c r="B30" s="5">
        <v>21</v>
      </c>
      <c r="C30" s="64" t="s">
        <v>49</v>
      </c>
      <c r="D30" s="65"/>
      <c r="E30" s="66">
        <v>0.06</v>
      </c>
      <c r="F30" s="67">
        <v>0.16</v>
      </c>
      <c r="G30" s="67">
        <v>6.7000000000000004E-2</v>
      </c>
      <c r="H30" s="67">
        <v>6.0999999999999999E-2</v>
      </c>
      <c r="I30" s="67">
        <v>5.7000000000000002E-2</v>
      </c>
      <c r="J30" s="67">
        <v>5.3999999999999999E-2</v>
      </c>
      <c r="K30" s="68">
        <v>3.216666666666667E-2</v>
      </c>
      <c r="L30" s="68">
        <v>1.7999999999999999E-2</v>
      </c>
      <c r="M30" s="69">
        <v>2.5000000000000001E-2</v>
      </c>
      <c r="N30" s="17">
        <v>1.7999999999999999E-2</v>
      </c>
      <c r="O30" s="17">
        <v>2.3E-2</v>
      </c>
      <c r="P30" s="12">
        <v>3.5999999999999997E-2</v>
      </c>
      <c r="Q30" s="56">
        <v>1.2E-2</v>
      </c>
      <c r="R30" s="70">
        <v>1.0999999999999999E-2</v>
      </c>
      <c r="S30" s="70">
        <v>1.2E-2</v>
      </c>
      <c r="T30" s="71">
        <v>6.8999999999999999E-3</v>
      </c>
      <c r="U30" s="67">
        <v>8.0999999999999996E-3</v>
      </c>
      <c r="V30" s="67">
        <v>8.3000000000000001E-3</v>
      </c>
      <c r="W30" s="67">
        <v>1.5E-3</v>
      </c>
      <c r="X30" s="67">
        <v>5.8E-4</v>
      </c>
    </row>
    <row r="31" spans="2:24" ht="19.2" customHeight="1" thickTop="1" thickBot="1" x14ac:dyDescent="0.25">
      <c r="C31" s="156" t="s">
        <v>50</v>
      </c>
      <c r="D31" s="158"/>
      <c r="E31" s="72">
        <f>AVERAGE(E9:E28,E30)</f>
        <v>0.44857142857142857</v>
      </c>
      <c r="F31" s="72">
        <f t="shared" ref="F31:Q31" si="2">AVERAGE(F9:F28,F30)</f>
        <v>0.71500000000000008</v>
      </c>
      <c r="G31" s="72">
        <f t="shared" si="2"/>
        <v>0.36135</v>
      </c>
      <c r="H31" s="72">
        <f t="shared" si="2"/>
        <v>0.25705</v>
      </c>
      <c r="I31" s="72">
        <f t="shared" si="2"/>
        <v>0.20185000000000003</v>
      </c>
      <c r="J31" s="72">
        <f t="shared" si="2"/>
        <v>0.19319999999999998</v>
      </c>
      <c r="K31" s="73">
        <f t="shared" si="2"/>
        <v>0.11756666666666664</v>
      </c>
      <c r="L31" s="74">
        <f t="shared" si="2"/>
        <v>6.6633333333333322E-2</v>
      </c>
      <c r="M31" s="74">
        <f t="shared" si="2"/>
        <v>7.7266666666666678E-2</v>
      </c>
      <c r="N31" s="74">
        <f t="shared" si="2"/>
        <v>5.9950000000000003E-2</v>
      </c>
      <c r="O31" s="74">
        <f t="shared" si="2"/>
        <v>5.7000000000000016E-2</v>
      </c>
      <c r="P31" s="60">
        <f t="shared" si="2"/>
        <v>4.930000000000001E-2</v>
      </c>
      <c r="Q31" s="74">
        <f t="shared" si="2"/>
        <v>4.0300000000000016E-2</v>
      </c>
      <c r="R31" s="62">
        <f>AVERAGE(R9:R28,R30)</f>
        <v>3.935000000000001E-2</v>
      </c>
      <c r="S31" s="62">
        <f t="shared" ref="S31:X31" si="3">AVERAGE(S8:S28,S30)</f>
        <v>3.6500000000000005E-2</v>
      </c>
      <c r="T31" s="63">
        <f t="shared" si="3"/>
        <v>3.0395000000000005E-2</v>
      </c>
      <c r="U31" s="60">
        <f t="shared" si="3"/>
        <v>3.1605000000000008E-2</v>
      </c>
      <c r="V31" s="60">
        <f t="shared" si="3"/>
        <v>2.4015000000000005E-2</v>
      </c>
      <c r="W31" s="60">
        <f t="shared" si="3"/>
        <v>2.3625E-2</v>
      </c>
      <c r="X31" s="60">
        <f t="shared" si="3"/>
        <v>1.9122857142857146E-2</v>
      </c>
    </row>
    <row r="32" spans="2:24" ht="18" customHeight="1" thickTop="1" x14ac:dyDescent="0.2">
      <c r="B32" s="75"/>
      <c r="C32" s="159" t="s">
        <v>51</v>
      </c>
      <c r="D32" s="76" t="s">
        <v>52</v>
      </c>
      <c r="E32" s="77"/>
      <c r="F32" s="17"/>
      <c r="G32" s="17"/>
      <c r="H32" s="78"/>
      <c r="I32" s="17">
        <v>0.34</v>
      </c>
      <c r="J32" s="17">
        <v>0.24</v>
      </c>
      <c r="K32" s="17"/>
      <c r="L32" s="17"/>
      <c r="M32" s="12"/>
      <c r="N32" s="18"/>
      <c r="O32" s="18"/>
      <c r="P32" s="19"/>
      <c r="Q32" s="17"/>
      <c r="R32" s="17"/>
      <c r="S32" s="79"/>
      <c r="T32" s="80"/>
      <c r="U32" s="17"/>
      <c r="V32" s="17"/>
      <c r="W32" s="17"/>
      <c r="X32" s="17"/>
    </row>
    <row r="33" spans="1:24" ht="18" customHeight="1" x14ac:dyDescent="0.2">
      <c r="B33" s="75"/>
      <c r="C33" s="159"/>
      <c r="D33" s="81" t="s">
        <v>53</v>
      </c>
      <c r="E33" s="21"/>
      <c r="F33" s="18"/>
      <c r="G33" s="18"/>
      <c r="H33" s="34"/>
      <c r="I33" s="18"/>
      <c r="J33" s="18">
        <v>0.27</v>
      </c>
      <c r="K33" s="18"/>
      <c r="L33" s="18"/>
      <c r="M33" s="19"/>
      <c r="N33" s="18"/>
      <c r="O33" s="18"/>
      <c r="P33" s="19"/>
      <c r="Q33" s="18"/>
      <c r="R33" s="18"/>
      <c r="S33" s="18"/>
      <c r="T33" s="19"/>
      <c r="U33" s="18"/>
      <c r="V33" s="18"/>
      <c r="W33" s="18"/>
      <c r="X33" s="18"/>
    </row>
    <row r="34" spans="1:24" ht="18" customHeight="1" x14ac:dyDescent="0.2">
      <c r="B34" s="75"/>
      <c r="C34" s="159"/>
      <c r="D34" s="81" t="s">
        <v>54</v>
      </c>
      <c r="E34" s="21"/>
      <c r="F34" s="18"/>
      <c r="G34" s="18"/>
      <c r="H34" s="34">
        <v>0.15</v>
      </c>
      <c r="I34" s="18">
        <v>0.24</v>
      </c>
      <c r="J34" s="18"/>
      <c r="K34" s="18"/>
      <c r="L34" s="18"/>
      <c r="M34" s="19"/>
      <c r="N34" s="18"/>
      <c r="O34" s="18"/>
      <c r="P34" s="19"/>
      <c r="Q34" s="18"/>
      <c r="R34" s="18"/>
      <c r="S34" s="18"/>
      <c r="T34" s="19"/>
      <c r="U34" s="18"/>
      <c r="V34" s="18"/>
      <c r="W34" s="18"/>
      <c r="X34" s="18"/>
    </row>
    <row r="35" spans="1:24" ht="18" customHeight="1" thickBot="1" x14ac:dyDescent="0.25">
      <c r="B35" s="75"/>
      <c r="C35" s="160"/>
      <c r="D35" s="82" t="s">
        <v>55</v>
      </c>
      <c r="E35" s="83"/>
      <c r="F35" s="56"/>
      <c r="G35" s="56"/>
      <c r="H35" s="84">
        <v>0.2</v>
      </c>
      <c r="I35" s="56">
        <v>0.25</v>
      </c>
      <c r="J35" s="56">
        <v>0.23</v>
      </c>
      <c r="K35" s="56"/>
      <c r="L35" s="56"/>
      <c r="M35" s="85"/>
      <c r="N35" s="56"/>
      <c r="O35" s="56"/>
      <c r="P35" s="85"/>
      <c r="Q35" s="56"/>
      <c r="R35" s="56"/>
      <c r="S35" s="56"/>
      <c r="T35" s="85"/>
      <c r="U35" s="56"/>
      <c r="V35" s="56"/>
      <c r="W35" s="56"/>
      <c r="X35" s="56"/>
    </row>
    <row r="36" spans="1:24" ht="18" hidden="1" customHeight="1" outlineLevel="1" x14ac:dyDescent="0.2">
      <c r="C36" s="161" t="s">
        <v>56</v>
      </c>
      <c r="D36" s="162"/>
      <c r="E36" s="86"/>
      <c r="F36" s="70">
        <f t="shared" ref="F36:K36" si="4">AVERAGE(F9:F28,F30,F32:F35)</f>
        <v>0.71500000000000008</v>
      </c>
      <c r="G36" s="87">
        <f t="shared" si="4"/>
        <v>0.36135</v>
      </c>
      <c r="H36" s="70">
        <f t="shared" si="4"/>
        <v>0.24959090909090911</v>
      </c>
      <c r="I36" s="70">
        <f t="shared" si="4"/>
        <v>0.21160869565217394</v>
      </c>
      <c r="J36" s="70">
        <f t="shared" si="4"/>
        <v>0.20017391304347823</v>
      </c>
      <c r="K36" s="70">
        <f t="shared" si="4"/>
        <v>0.11756666666666664</v>
      </c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</row>
    <row r="37" spans="1:24" ht="18" customHeight="1" collapsed="1" thickTop="1" thickBot="1" x14ac:dyDescent="0.25">
      <c r="C37" s="163" t="s">
        <v>57</v>
      </c>
      <c r="D37" s="164"/>
      <c r="E37" s="72">
        <f t="shared" ref="E37:N37" si="5">AVERAGE(E9:E28,E30,E32:E35)</f>
        <v>0.44857142857142857</v>
      </c>
      <c r="F37" s="72">
        <f t="shared" si="5"/>
        <v>0.71500000000000008</v>
      </c>
      <c r="G37" s="72">
        <f t="shared" si="5"/>
        <v>0.36135</v>
      </c>
      <c r="H37" s="72">
        <f>AVERAGE(H9:H28,H30,H32:H35)</f>
        <v>0.24959090909090911</v>
      </c>
      <c r="I37" s="72">
        <f t="shared" si="5"/>
        <v>0.21160869565217394</v>
      </c>
      <c r="J37" s="72">
        <f t="shared" si="5"/>
        <v>0.20017391304347823</v>
      </c>
      <c r="K37" s="73">
        <f t="shared" si="5"/>
        <v>0.11756666666666664</v>
      </c>
      <c r="L37" s="74">
        <f t="shared" si="5"/>
        <v>6.6633333333333322E-2</v>
      </c>
      <c r="M37" s="74">
        <f t="shared" si="5"/>
        <v>7.7266666666666678E-2</v>
      </c>
      <c r="N37" s="74">
        <f t="shared" si="5"/>
        <v>5.9950000000000003E-2</v>
      </c>
      <c r="O37" s="74">
        <f>AVERAGE(O9:O28,O30,O32:O35)</f>
        <v>5.7000000000000016E-2</v>
      </c>
      <c r="P37" s="60">
        <f>AVERAGE(P9:P28,P30,P32:P35)</f>
        <v>4.930000000000001E-2</v>
      </c>
      <c r="Q37" s="74">
        <f>AVERAGE(Q9:Q28,Q30,Q32:Q35)</f>
        <v>4.0300000000000016E-2</v>
      </c>
      <c r="R37" s="62">
        <f>AVERAGE(R9:R28,R30,R32:R35)</f>
        <v>3.935000000000001E-2</v>
      </c>
      <c r="S37" s="62">
        <f t="shared" ref="S37:X37" si="6">AVERAGE(S8:S28,S30,S32:S35)</f>
        <v>3.6500000000000005E-2</v>
      </c>
      <c r="T37" s="63">
        <f t="shared" si="6"/>
        <v>3.0395000000000005E-2</v>
      </c>
      <c r="U37" s="60">
        <f t="shared" si="6"/>
        <v>3.1605000000000008E-2</v>
      </c>
      <c r="V37" s="60">
        <f t="shared" si="6"/>
        <v>2.4015000000000005E-2</v>
      </c>
      <c r="W37" s="60">
        <f t="shared" si="6"/>
        <v>2.3625E-2</v>
      </c>
      <c r="X37" s="60">
        <f t="shared" si="6"/>
        <v>1.9122857142857146E-2</v>
      </c>
    </row>
    <row r="38" spans="1:24" ht="18" customHeight="1" thickTop="1" thickBot="1" x14ac:dyDescent="0.25">
      <c r="C38" s="88"/>
      <c r="D38" s="88"/>
      <c r="E38" s="46"/>
      <c r="F38" s="46"/>
      <c r="G38" s="46"/>
      <c r="H38" s="46"/>
      <c r="I38" s="89"/>
      <c r="J38" s="89"/>
      <c r="K38" s="46"/>
      <c r="L38" s="46"/>
      <c r="M38" s="46"/>
      <c r="N38" s="46"/>
      <c r="O38" s="46"/>
      <c r="P38" s="46"/>
      <c r="Q38" s="90"/>
      <c r="U38" s="67"/>
      <c r="V38" s="67"/>
      <c r="W38" s="67"/>
      <c r="X38" s="67"/>
    </row>
    <row r="39" spans="1:24" ht="18" customHeight="1" thickTop="1" x14ac:dyDescent="0.2">
      <c r="C39" s="149" t="s">
        <v>58</v>
      </c>
      <c r="D39" s="80" t="s">
        <v>59</v>
      </c>
      <c r="E39" s="91"/>
      <c r="F39" s="17"/>
      <c r="G39" s="17"/>
      <c r="H39" s="17"/>
      <c r="I39" s="78">
        <v>0.12</v>
      </c>
      <c r="J39" s="78">
        <v>0.18</v>
      </c>
      <c r="K39" s="92">
        <v>0.11</v>
      </c>
      <c r="L39" s="17">
        <v>7.8E-2</v>
      </c>
      <c r="M39" s="17">
        <v>4.9000000000000002E-2</v>
      </c>
      <c r="N39" s="17">
        <v>7.5999999999999998E-2</v>
      </c>
      <c r="O39" s="78">
        <v>3.7999999999999999E-2</v>
      </c>
      <c r="P39" s="93">
        <v>3.9E-2</v>
      </c>
      <c r="Q39" s="79">
        <v>3.2000000000000001E-2</v>
      </c>
      <c r="R39" s="79">
        <v>2.9000000000000001E-2</v>
      </c>
      <c r="S39" s="79">
        <v>4.2000000000000003E-2</v>
      </c>
      <c r="T39" s="80">
        <v>5.7000000000000002E-2</v>
      </c>
      <c r="U39" s="94">
        <v>0.02</v>
      </c>
      <c r="V39" s="95">
        <v>4.5999999999999999E-2</v>
      </c>
      <c r="W39" s="95">
        <v>3.1E-2</v>
      </c>
      <c r="X39" s="95">
        <v>1.7999999999999999E-2</v>
      </c>
    </row>
    <row r="40" spans="1:24" ht="18" customHeight="1" x14ac:dyDescent="0.2">
      <c r="C40" s="150"/>
      <c r="D40" s="81" t="s">
        <v>60</v>
      </c>
      <c r="E40" s="21"/>
      <c r="F40" s="18"/>
      <c r="G40" s="18"/>
      <c r="H40" s="18"/>
      <c r="I40" s="34">
        <v>0.35</v>
      </c>
      <c r="J40" s="34"/>
      <c r="K40" s="18"/>
      <c r="L40" s="18"/>
      <c r="M40" s="18"/>
      <c r="N40" s="18"/>
      <c r="O40" s="18"/>
      <c r="P40" s="19"/>
      <c r="Q40" s="18"/>
      <c r="R40" s="18"/>
      <c r="S40" s="18"/>
      <c r="T40" s="19"/>
      <c r="U40" s="17"/>
      <c r="V40" s="17"/>
      <c r="W40" s="17"/>
      <c r="X40" s="17"/>
    </row>
    <row r="41" spans="1:24" ht="18" customHeight="1" x14ac:dyDescent="0.2">
      <c r="C41" s="150"/>
      <c r="D41" s="81" t="s">
        <v>61</v>
      </c>
      <c r="E41" s="21"/>
      <c r="F41" s="18"/>
      <c r="G41" s="18"/>
      <c r="H41" s="18"/>
      <c r="I41" s="34"/>
      <c r="J41" s="34">
        <v>0.28000000000000003</v>
      </c>
      <c r="K41" s="18"/>
      <c r="L41" s="18"/>
      <c r="M41" s="18"/>
      <c r="N41" s="18"/>
      <c r="O41" s="18"/>
      <c r="P41" s="19"/>
      <c r="Q41" s="18"/>
      <c r="R41" s="18"/>
      <c r="S41" s="18"/>
      <c r="T41" s="19"/>
      <c r="U41" s="18"/>
      <c r="V41" s="18"/>
      <c r="W41" s="18"/>
      <c r="X41" s="18"/>
    </row>
    <row r="42" spans="1:24" ht="18" customHeight="1" x14ac:dyDescent="0.2">
      <c r="C42" s="150"/>
      <c r="D42" s="81" t="s">
        <v>62</v>
      </c>
      <c r="E42" s="21"/>
      <c r="F42" s="18"/>
      <c r="G42" s="18"/>
      <c r="H42" s="18"/>
      <c r="I42" s="34"/>
      <c r="J42" s="34"/>
      <c r="K42" s="96">
        <v>0.19</v>
      </c>
      <c r="L42" s="18"/>
      <c r="M42" s="18"/>
      <c r="N42" s="18"/>
      <c r="O42" s="18"/>
      <c r="P42" s="19"/>
      <c r="Q42" s="18"/>
      <c r="R42" s="18"/>
      <c r="S42" s="18"/>
      <c r="T42" s="19"/>
      <c r="U42" s="18"/>
      <c r="V42" s="18"/>
      <c r="W42" s="18"/>
      <c r="X42" s="18"/>
    </row>
    <row r="43" spans="1:24" ht="18" customHeight="1" x14ac:dyDescent="0.2">
      <c r="C43" s="150"/>
      <c r="D43" s="81" t="s">
        <v>63</v>
      </c>
      <c r="E43" s="21"/>
      <c r="F43" s="18"/>
      <c r="G43" s="18"/>
      <c r="H43" s="18"/>
      <c r="I43" s="34"/>
      <c r="J43" s="34"/>
      <c r="K43" s="18"/>
      <c r="L43" s="96">
        <v>0.12</v>
      </c>
      <c r="M43" s="18">
        <v>8.2000000000000003E-2</v>
      </c>
      <c r="N43" s="97"/>
      <c r="O43" s="97"/>
      <c r="P43" s="98"/>
      <c r="Q43" s="18"/>
      <c r="R43" s="18"/>
      <c r="S43" s="18"/>
      <c r="T43" s="19"/>
      <c r="U43" s="18"/>
      <c r="V43" s="18"/>
      <c r="W43" s="18"/>
      <c r="X43" s="18"/>
    </row>
    <row r="44" spans="1:24" ht="18" customHeight="1" thickBot="1" x14ac:dyDescent="0.25">
      <c r="C44" s="151"/>
      <c r="D44" s="82" t="s">
        <v>64</v>
      </c>
      <c r="E44" s="99"/>
      <c r="F44" s="48"/>
      <c r="G44" s="48"/>
      <c r="H44" s="48"/>
      <c r="I44" s="100">
        <v>0.43</v>
      </c>
      <c r="J44" s="100">
        <v>0.31</v>
      </c>
      <c r="K44" s="101">
        <v>0.2</v>
      </c>
      <c r="L44" s="101">
        <v>0.13</v>
      </c>
      <c r="M44" s="48">
        <v>9.5000000000000001E-2</v>
      </c>
      <c r="N44" s="102">
        <v>0.1</v>
      </c>
      <c r="O44" s="103">
        <v>5.3999999999999999E-2</v>
      </c>
      <c r="P44" s="104">
        <v>6.9000000000000006E-2</v>
      </c>
      <c r="Q44" s="48">
        <v>5.0999999999999997E-2</v>
      </c>
      <c r="R44" s="48">
        <v>5.5E-2</v>
      </c>
      <c r="S44" s="48">
        <v>4.7E-2</v>
      </c>
      <c r="T44" s="44"/>
      <c r="U44" s="48"/>
      <c r="V44" s="48"/>
      <c r="W44" s="48"/>
      <c r="X44" s="48"/>
    </row>
    <row r="45" spans="1:24" ht="5.4" customHeight="1" thickTop="1" x14ac:dyDescent="0.2">
      <c r="C45" s="66"/>
      <c r="D45" s="66"/>
      <c r="E45" s="66"/>
      <c r="F45" s="66"/>
      <c r="G45" s="66"/>
      <c r="H45" s="66"/>
      <c r="I45" s="105"/>
      <c r="J45" s="105"/>
      <c r="K45" s="66"/>
      <c r="L45" s="66"/>
      <c r="M45" s="106"/>
      <c r="N45" s="106"/>
      <c r="O45" s="107"/>
      <c r="S45" s="107"/>
    </row>
    <row r="46" spans="1:24" ht="5.4" customHeight="1" x14ac:dyDescent="0.2">
      <c r="C46" s="66"/>
      <c r="D46" s="66"/>
      <c r="E46" s="66"/>
      <c r="F46" s="66"/>
      <c r="G46" s="66"/>
      <c r="H46" s="66"/>
      <c r="I46" s="105"/>
      <c r="J46" s="105"/>
      <c r="K46" s="66"/>
      <c r="L46" s="66"/>
      <c r="M46" s="66"/>
      <c r="N46" s="66"/>
      <c r="O46" s="66"/>
      <c r="P46" s="66"/>
    </row>
    <row r="47" spans="1:24" ht="15.9" customHeight="1" x14ac:dyDescent="0.2">
      <c r="A47" s="108"/>
      <c r="B47" s="109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</row>
    <row r="48" spans="1:24" ht="15.9" customHeight="1" x14ac:dyDescent="0.2">
      <c r="A48" s="108"/>
      <c r="B48" s="109"/>
      <c r="J48" s="108"/>
      <c r="K48" s="108"/>
      <c r="L48" s="108"/>
      <c r="M48" s="108"/>
    </row>
  </sheetData>
  <mergeCells count="7">
    <mergeCell ref="C39:C44"/>
    <mergeCell ref="C5:D6"/>
    <mergeCell ref="C29:D29"/>
    <mergeCell ref="C31:D31"/>
    <mergeCell ref="C32:C35"/>
    <mergeCell ref="C36:D36"/>
    <mergeCell ref="C37:D37"/>
  </mergeCells>
  <phoneticPr fontId="3"/>
  <printOptions horizontalCentered="1" verticalCentered="1"/>
  <pageMargins left="0.59055118110236227" right="0.39370078740157483" top="0.59055118110236227" bottom="0.59055118110236227" header="0.39370078740157483" footer="0.39370078740157483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46"/>
  <sheetViews>
    <sheetView view="pageBreakPreview" zoomScale="80" zoomScaleNormal="100" zoomScaleSheetLayoutView="80" workbookViewId="0">
      <selection activeCell="C4" sqref="C4"/>
    </sheetView>
  </sheetViews>
  <sheetFormatPr defaultColWidth="8" defaultRowHeight="15.9" customHeight="1" outlineLevelCol="1" x14ac:dyDescent="0.2"/>
  <cols>
    <col min="1" max="1" width="2.88671875" style="5" customWidth="1"/>
    <col min="2" max="2" width="3.6640625" style="5" customWidth="1"/>
    <col min="3" max="3" width="7.6640625" style="5" customWidth="1"/>
    <col min="4" max="4" width="17.6640625" style="5" customWidth="1"/>
    <col min="5" max="7" width="9.109375" style="5" customWidth="1"/>
    <col min="8" max="24" width="9.109375" style="5" hidden="1" customWidth="1" outlineLevel="1"/>
    <col min="25" max="25" width="8.44140625" style="5" bestFit="1" customWidth="1" collapsed="1"/>
    <col min="26" max="26" width="8.44140625" style="5" bestFit="1" customWidth="1"/>
    <col min="27" max="45" width="8" style="5"/>
    <col min="46" max="46" width="1.77734375" style="5" customWidth="1"/>
    <col min="47" max="16384" width="8" style="5"/>
  </cols>
  <sheetData>
    <row r="1" spans="2:26" s="2" customFormat="1" ht="19.2" x14ac:dyDescent="0.2">
      <c r="B1" s="110"/>
      <c r="C1" s="111"/>
      <c r="D1" s="111"/>
    </row>
    <row r="2" spans="2:26" s="2" customFormat="1" ht="15.9" hidden="1" customHeight="1" x14ac:dyDescent="0.2">
      <c r="B2" s="112"/>
      <c r="C2" s="111"/>
      <c r="D2" s="111"/>
    </row>
    <row r="3" spans="2:26" s="2" customFormat="1" ht="16.2" x14ac:dyDescent="0.2">
      <c r="B3" s="111"/>
      <c r="C3" s="113" t="s">
        <v>65</v>
      </c>
      <c r="D3" s="111"/>
    </row>
    <row r="4" spans="2:26" ht="15.9" customHeight="1" x14ac:dyDescent="0.2">
      <c r="E4" s="8" t="s">
        <v>2</v>
      </c>
      <c r="L4" s="6"/>
      <c r="M4" s="6"/>
      <c r="P4" s="7"/>
      <c r="Q4" s="7"/>
      <c r="V4" s="8"/>
      <c r="W4" s="8"/>
      <c r="X4" s="8" t="s">
        <v>2</v>
      </c>
    </row>
    <row r="5" spans="2:26" ht="17.399999999999999" customHeight="1" x14ac:dyDescent="0.2">
      <c r="C5" s="152" t="s">
        <v>3</v>
      </c>
      <c r="D5" s="153"/>
      <c r="E5" s="114" t="s">
        <v>66</v>
      </c>
      <c r="F5" s="9" t="s">
        <v>67</v>
      </c>
      <c r="G5" s="9" t="s">
        <v>68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 t="s">
        <v>69</v>
      </c>
      <c r="Z5" s="9" t="s">
        <v>70</v>
      </c>
    </row>
    <row r="6" spans="2:26" ht="17.399999999999999" customHeight="1" thickBot="1" x14ac:dyDescent="0.25">
      <c r="C6" s="154"/>
      <c r="D6" s="155"/>
      <c r="E6" s="115">
        <v>2016</v>
      </c>
      <c r="F6" s="10">
        <v>2017</v>
      </c>
      <c r="G6" s="10">
        <v>2018</v>
      </c>
      <c r="H6" s="10"/>
      <c r="I6" s="10"/>
      <c r="J6" s="10"/>
      <c r="K6" s="10"/>
      <c r="L6" s="10"/>
      <c r="M6" s="10"/>
      <c r="N6" s="10"/>
      <c r="O6" s="10"/>
      <c r="P6" s="10"/>
      <c r="Q6" s="11"/>
      <c r="R6" s="11"/>
      <c r="S6" s="11"/>
      <c r="T6" s="11"/>
      <c r="U6" s="11"/>
      <c r="V6" s="11"/>
      <c r="W6" s="11"/>
      <c r="X6" s="11"/>
      <c r="Y6" s="10">
        <v>2019</v>
      </c>
      <c r="Z6" s="10">
        <v>2020</v>
      </c>
    </row>
    <row r="7" spans="2:26" ht="15.9" hidden="1" customHeight="1" x14ac:dyDescent="0.2">
      <c r="C7" s="12"/>
      <c r="D7" s="13" t="s">
        <v>24</v>
      </c>
      <c r="E7" s="116"/>
      <c r="F7" s="15" t="s">
        <v>25</v>
      </c>
      <c r="G7" s="15" t="s">
        <v>26</v>
      </c>
      <c r="H7" s="15" t="s">
        <v>26</v>
      </c>
      <c r="I7" s="15" t="s">
        <v>26</v>
      </c>
      <c r="J7" s="15" t="s">
        <v>26</v>
      </c>
      <c r="K7" s="15" t="s">
        <v>26</v>
      </c>
      <c r="L7" s="15"/>
      <c r="Q7" s="16"/>
      <c r="X7" s="16"/>
      <c r="Y7" s="15" t="s">
        <v>26</v>
      </c>
      <c r="Z7" s="15" t="s">
        <v>26</v>
      </c>
    </row>
    <row r="8" spans="2:26" ht="19.2" customHeight="1" x14ac:dyDescent="0.2">
      <c r="B8" s="5">
        <v>1</v>
      </c>
      <c r="C8" s="12" t="s">
        <v>27</v>
      </c>
      <c r="D8" s="13"/>
      <c r="E8" s="117">
        <v>2.1999999999999999E-2</v>
      </c>
      <c r="F8" s="118">
        <v>2.5999999999999999E-2</v>
      </c>
      <c r="G8" s="118">
        <v>2.1000000000000001E-2</v>
      </c>
      <c r="H8" s="15"/>
      <c r="I8" s="15"/>
      <c r="J8" s="15"/>
      <c r="K8" s="15"/>
      <c r="L8" s="15"/>
      <c r="Q8" s="16"/>
      <c r="S8" s="18"/>
      <c r="T8" s="19"/>
      <c r="U8" s="17"/>
      <c r="V8" s="17"/>
      <c r="W8" s="17"/>
      <c r="X8" s="17"/>
      <c r="Y8" s="118">
        <v>1.9E-2</v>
      </c>
      <c r="Z8" s="118">
        <v>1.7999999999999999E-2</v>
      </c>
    </row>
    <row r="9" spans="2:26" ht="19.2" customHeight="1" x14ac:dyDescent="0.2">
      <c r="C9" s="19" t="s">
        <v>29</v>
      </c>
      <c r="D9" s="20"/>
      <c r="E9" s="117">
        <v>1.2999999999999999E-2</v>
      </c>
      <c r="F9" s="18"/>
      <c r="G9" s="18"/>
      <c r="H9" s="18"/>
      <c r="I9" s="18"/>
      <c r="J9" s="18"/>
      <c r="K9" s="22"/>
      <c r="L9" s="23"/>
      <c r="M9" s="119"/>
      <c r="N9" s="18"/>
      <c r="O9" s="25"/>
      <c r="P9" s="26"/>
      <c r="Q9" s="18"/>
      <c r="R9" s="27"/>
      <c r="S9" s="28"/>
      <c r="T9" s="27"/>
      <c r="U9" s="18"/>
      <c r="V9" s="18"/>
      <c r="W9" s="18"/>
      <c r="X9" s="18"/>
      <c r="Y9" s="18"/>
      <c r="Z9" s="18"/>
    </row>
    <row r="10" spans="2:26" ht="19.2" customHeight="1" x14ac:dyDescent="0.2">
      <c r="B10" s="5">
        <v>2</v>
      </c>
      <c r="C10" s="19" t="s">
        <v>30</v>
      </c>
      <c r="D10" s="20"/>
      <c r="E10" s="117">
        <v>2.8000000000000001E-2</v>
      </c>
      <c r="F10" s="118">
        <v>1.7000000000000001E-2</v>
      </c>
      <c r="G10" s="118">
        <v>2.4E-2</v>
      </c>
      <c r="H10" s="18"/>
      <c r="I10" s="18"/>
      <c r="J10" s="18"/>
      <c r="K10" s="22"/>
      <c r="L10" s="23"/>
      <c r="M10" s="119"/>
      <c r="N10" s="18"/>
      <c r="O10" s="25"/>
      <c r="P10" s="26"/>
      <c r="Q10" s="18"/>
      <c r="R10" s="19"/>
      <c r="S10" s="18"/>
      <c r="T10" s="19"/>
      <c r="U10" s="18"/>
      <c r="V10" s="18"/>
      <c r="W10" s="18"/>
      <c r="X10" s="30"/>
      <c r="Y10" s="118">
        <v>1.7999999999999999E-2</v>
      </c>
      <c r="Z10" s="118">
        <v>1.4999999999999999E-2</v>
      </c>
    </row>
    <row r="11" spans="2:26" ht="19.2" customHeight="1" x14ac:dyDescent="0.2">
      <c r="B11" s="5">
        <v>3</v>
      </c>
      <c r="C11" s="19" t="s">
        <v>31</v>
      </c>
      <c r="D11" s="20"/>
      <c r="E11" s="117">
        <v>1.4999999999999999E-2</v>
      </c>
      <c r="F11" s="118">
        <v>1.6E-2</v>
      </c>
      <c r="G11" s="118">
        <v>0.02</v>
      </c>
      <c r="H11" s="29"/>
      <c r="I11" s="18"/>
      <c r="J11" s="18"/>
      <c r="K11" s="22"/>
      <c r="L11" s="23"/>
      <c r="M11" s="119"/>
      <c r="N11" s="18"/>
      <c r="O11" s="30"/>
      <c r="P11" s="26"/>
      <c r="Q11" s="18"/>
      <c r="R11" s="19"/>
      <c r="S11" s="18"/>
      <c r="T11" s="19"/>
      <c r="U11" s="18"/>
      <c r="V11" s="18"/>
      <c r="W11" s="18"/>
      <c r="X11" s="18"/>
      <c r="Y11" s="118">
        <v>1.6E-2</v>
      </c>
      <c r="Z11" s="118">
        <v>1.0999999999999999E-2</v>
      </c>
    </row>
    <row r="12" spans="2:26" ht="19.2" customHeight="1" x14ac:dyDescent="0.2">
      <c r="B12" s="5">
        <v>4</v>
      </c>
      <c r="C12" s="120" t="s">
        <v>34</v>
      </c>
      <c r="D12" s="20"/>
      <c r="E12" s="117">
        <v>2.1999999999999999E-2</v>
      </c>
      <c r="F12" s="118">
        <v>1.7999999999999999E-2</v>
      </c>
      <c r="G12" s="118">
        <v>2.1999999999999999E-2</v>
      </c>
      <c r="H12" s="18"/>
      <c r="I12" s="18"/>
      <c r="J12" s="18"/>
      <c r="K12" s="22"/>
      <c r="L12" s="23"/>
      <c r="M12" s="121"/>
      <c r="N12" s="18"/>
      <c r="O12" s="25"/>
      <c r="P12" s="26"/>
      <c r="Q12" s="18"/>
      <c r="R12" s="19"/>
      <c r="S12" s="18"/>
      <c r="T12" s="19"/>
      <c r="U12" s="18"/>
      <c r="V12" s="18"/>
      <c r="W12" s="30"/>
      <c r="X12" s="30"/>
      <c r="Y12" s="118">
        <v>2.1000000000000001E-2</v>
      </c>
      <c r="Z12" s="118">
        <v>1.6E-2</v>
      </c>
    </row>
    <row r="13" spans="2:26" ht="19.2" customHeight="1" x14ac:dyDescent="0.2">
      <c r="B13" s="5">
        <v>5</v>
      </c>
      <c r="C13" s="19" t="s">
        <v>35</v>
      </c>
      <c r="D13" s="20"/>
      <c r="E13" s="117">
        <v>1.6E-2</v>
      </c>
      <c r="F13" s="118">
        <v>1.9E-2</v>
      </c>
      <c r="G13" s="118">
        <v>1.7000000000000001E-2</v>
      </c>
      <c r="H13" s="18"/>
      <c r="I13" s="18"/>
      <c r="J13" s="18"/>
      <c r="K13" s="35"/>
      <c r="L13" s="36"/>
      <c r="M13" s="119"/>
      <c r="N13" s="18"/>
      <c r="O13" s="30"/>
      <c r="P13" s="37"/>
      <c r="Q13" s="18"/>
      <c r="R13" s="19"/>
      <c r="S13" s="18"/>
      <c r="T13" s="19"/>
      <c r="U13" s="30"/>
      <c r="V13" s="30"/>
      <c r="W13" s="30"/>
      <c r="X13" s="30"/>
      <c r="Y13" s="118">
        <v>1.4E-2</v>
      </c>
      <c r="Z13" s="118">
        <v>1.0999999999999999E-2</v>
      </c>
    </row>
    <row r="14" spans="2:26" ht="19.2" customHeight="1" x14ac:dyDescent="0.2">
      <c r="B14" s="5">
        <v>6</v>
      </c>
      <c r="C14" s="19" t="s">
        <v>36</v>
      </c>
      <c r="D14" s="20"/>
      <c r="E14" s="117">
        <v>2.8000000000000001E-2</v>
      </c>
      <c r="F14" s="118">
        <v>2.9000000000000001E-2</v>
      </c>
      <c r="G14" s="118">
        <v>2.5000000000000001E-2</v>
      </c>
      <c r="H14" s="18"/>
      <c r="I14" s="18"/>
      <c r="J14" s="18"/>
      <c r="K14" s="22"/>
      <c r="L14" s="23"/>
      <c r="M14" s="122"/>
      <c r="N14" s="18"/>
      <c r="O14" s="25"/>
      <c r="P14" s="26"/>
      <c r="Q14" s="18"/>
      <c r="R14" s="19"/>
      <c r="S14" s="18"/>
      <c r="T14" s="19"/>
      <c r="U14" s="18"/>
      <c r="V14" s="18"/>
      <c r="W14" s="18"/>
      <c r="X14" s="18"/>
      <c r="Y14" s="118">
        <v>2.7E-2</v>
      </c>
      <c r="Z14" s="118">
        <v>2.5999999999999999E-2</v>
      </c>
    </row>
    <row r="15" spans="2:26" ht="19.2" customHeight="1" x14ac:dyDescent="0.2">
      <c r="B15" s="5">
        <v>7</v>
      </c>
      <c r="C15" s="19" t="s">
        <v>37</v>
      </c>
      <c r="D15" s="20"/>
      <c r="E15" s="117">
        <v>2.7E-2</v>
      </c>
      <c r="F15" s="118">
        <v>3.3000000000000002E-2</v>
      </c>
      <c r="G15" s="118">
        <v>0.03</v>
      </c>
      <c r="H15" s="18"/>
      <c r="I15" s="18"/>
      <c r="J15" s="18"/>
      <c r="K15" s="22"/>
      <c r="L15" s="23"/>
      <c r="M15" s="122"/>
      <c r="N15" s="18"/>
      <c r="O15" s="25"/>
      <c r="P15" s="26"/>
      <c r="Q15" s="18"/>
      <c r="R15" s="19"/>
      <c r="S15" s="18"/>
      <c r="T15" s="19"/>
      <c r="U15" s="30"/>
      <c r="V15" s="30"/>
      <c r="W15" s="30"/>
      <c r="X15" s="30"/>
      <c r="Y15" s="118">
        <v>0.03</v>
      </c>
      <c r="Z15" s="118">
        <v>0.02</v>
      </c>
    </row>
    <row r="16" spans="2:26" ht="19.2" customHeight="1" x14ac:dyDescent="0.2">
      <c r="B16" s="5">
        <v>8</v>
      </c>
      <c r="C16" s="19" t="s">
        <v>38</v>
      </c>
      <c r="D16" s="20"/>
      <c r="E16" s="117">
        <v>2.5000000000000001E-2</v>
      </c>
      <c r="F16" s="118">
        <v>2.1000000000000001E-2</v>
      </c>
      <c r="G16" s="118">
        <v>2.5000000000000001E-2</v>
      </c>
      <c r="H16" s="18"/>
      <c r="I16" s="18"/>
      <c r="J16" s="29"/>
      <c r="K16" s="22"/>
      <c r="L16" s="23"/>
      <c r="M16" s="119"/>
      <c r="N16" s="30"/>
      <c r="O16" s="25"/>
      <c r="P16" s="26"/>
      <c r="Q16" s="18"/>
      <c r="R16" s="19"/>
      <c r="S16" s="18"/>
      <c r="T16" s="19"/>
      <c r="U16" s="30"/>
      <c r="V16" s="30"/>
      <c r="W16" s="30"/>
      <c r="X16" s="30"/>
      <c r="Y16" s="118">
        <v>2.5999999999999999E-2</v>
      </c>
      <c r="Z16" s="118">
        <v>1.7999999999999999E-2</v>
      </c>
    </row>
    <row r="17" spans="1:28" ht="19.2" customHeight="1" x14ac:dyDescent="0.2">
      <c r="B17" s="5">
        <v>9</v>
      </c>
      <c r="C17" s="19" t="s">
        <v>39</v>
      </c>
      <c r="D17" s="20"/>
      <c r="E17" s="123">
        <v>9.4000000000000004E-3</v>
      </c>
      <c r="F17" s="118">
        <v>1.7999999999999999E-2</v>
      </c>
      <c r="G17" s="118">
        <v>1.4E-2</v>
      </c>
      <c r="H17" s="34"/>
      <c r="I17" s="18"/>
      <c r="J17" s="18"/>
      <c r="K17" s="23"/>
      <c r="L17" s="23"/>
      <c r="M17" s="119"/>
      <c r="N17" s="18"/>
      <c r="O17" s="25"/>
      <c r="P17" s="26"/>
      <c r="Q17" s="18"/>
      <c r="R17" s="19"/>
      <c r="S17" s="18"/>
      <c r="T17" s="19"/>
      <c r="U17" s="18"/>
      <c r="V17" s="18"/>
      <c r="W17" s="18"/>
      <c r="X17" s="18"/>
      <c r="Y17" s="118">
        <v>1.6E-2</v>
      </c>
      <c r="Z17" s="118">
        <v>1.2999999999999999E-2</v>
      </c>
    </row>
    <row r="18" spans="1:28" ht="19.2" customHeight="1" x14ac:dyDescent="0.2">
      <c r="B18" s="5">
        <v>10</v>
      </c>
      <c r="C18" s="19" t="s">
        <v>40</v>
      </c>
      <c r="D18" s="20"/>
      <c r="E18" s="123">
        <v>9.2999999999999992E-3</v>
      </c>
      <c r="F18" s="18">
        <v>9.2999999999999992E-3</v>
      </c>
      <c r="G18" s="118">
        <v>1.4999999999999999E-2</v>
      </c>
      <c r="H18" s="34"/>
      <c r="I18" s="18"/>
      <c r="J18" s="18"/>
      <c r="K18" s="23"/>
      <c r="L18" s="23"/>
      <c r="M18" s="119"/>
      <c r="N18" s="18"/>
      <c r="O18" s="25"/>
      <c r="P18" s="26"/>
      <c r="Q18" s="18"/>
      <c r="R18" s="19"/>
      <c r="S18" s="18"/>
      <c r="T18" s="19"/>
      <c r="U18" s="18"/>
      <c r="V18" s="18"/>
      <c r="W18" s="18"/>
      <c r="X18" s="18"/>
      <c r="Y18" s="124">
        <v>9.5999999999999992E-3</v>
      </c>
      <c r="Z18" s="118">
        <v>2.1000000000000001E-2</v>
      </c>
    </row>
    <row r="19" spans="1:28" ht="19.2" customHeight="1" x14ac:dyDescent="0.2">
      <c r="B19" s="5">
        <v>11</v>
      </c>
      <c r="C19" s="19" t="s">
        <v>41</v>
      </c>
      <c r="D19" s="20"/>
      <c r="E19" s="117">
        <v>1.2E-2</v>
      </c>
      <c r="F19" s="118">
        <v>1.4999999999999999E-2</v>
      </c>
      <c r="G19" s="118">
        <v>1.7999999999999999E-2</v>
      </c>
      <c r="H19" s="18"/>
      <c r="I19" s="18"/>
      <c r="J19" s="18"/>
      <c r="K19" s="23"/>
      <c r="L19" s="23"/>
      <c r="M19" s="119"/>
      <c r="N19" s="18"/>
      <c r="O19" s="25"/>
      <c r="P19" s="26"/>
      <c r="Q19" s="18"/>
      <c r="R19" s="19"/>
      <c r="S19" s="18"/>
      <c r="T19" s="19"/>
      <c r="U19" s="18"/>
      <c r="V19" s="18"/>
      <c r="W19" s="30"/>
      <c r="X19" s="30"/>
      <c r="Y19" s="118">
        <v>0.02</v>
      </c>
      <c r="Z19" s="118">
        <v>2.1000000000000001E-2</v>
      </c>
    </row>
    <row r="20" spans="1:28" ht="19.2" customHeight="1" x14ac:dyDescent="0.2">
      <c r="B20" s="5">
        <v>12</v>
      </c>
      <c r="C20" s="19" t="s">
        <v>43</v>
      </c>
      <c r="D20" s="20"/>
      <c r="E20" s="117">
        <v>0.01</v>
      </c>
      <c r="F20" s="118">
        <v>1.2999999999999999E-2</v>
      </c>
      <c r="G20" s="118">
        <v>0.02</v>
      </c>
      <c r="H20" s="18"/>
      <c r="I20" s="18"/>
      <c r="J20" s="18"/>
      <c r="K20" s="23"/>
      <c r="L20" s="22"/>
      <c r="M20" s="119"/>
      <c r="N20" s="32"/>
      <c r="O20" s="39"/>
      <c r="P20" s="40"/>
      <c r="Q20" s="18"/>
      <c r="R20" s="19"/>
      <c r="S20" s="18"/>
      <c r="T20" s="37"/>
      <c r="U20" s="30"/>
      <c r="V20" s="30"/>
      <c r="W20" s="30"/>
      <c r="X20" s="30"/>
      <c r="Y20" s="118">
        <v>1.2E-2</v>
      </c>
      <c r="Z20" s="118">
        <v>1.0999999999999999E-2</v>
      </c>
    </row>
    <row r="21" spans="1:28" ht="19.2" customHeight="1" x14ac:dyDescent="0.2">
      <c r="B21" s="5">
        <v>13</v>
      </c>
      <c r="C21" s="19" t="s">
        <v>44</v>
      </c>
      <c r="D21" s="20"/>
      <c r="E21" s="117">
        <v>1.4E-2</v>
      </c>
      <c r="F21" s="118">
        <v>1.4E-2</v>
      </c>
      <c r="G21" s="118">
        <v>1.4E-2</v>
      </c>
      <c r="H21" s="18"/>
      <c r="I21" s="29"/>
      <c r="J21" s="18"/>
      <c r="K21" s="23"/>
      <c r="L21" s="23"/>
      <c r="M21" s="119"/>
      <c r="N21" s="18"/>
      <c r="O21" s="25"/>
      <c r="P21" s="26"/>
      <c r="Q21" s="18"/>
      <c r="R21" s="19"/>
      <c r="S21" s="18"/>
      <c r="T21" s="19"/>
      <c r="U21" s="18"/>
      <c r="V21" s="18"/>
      <c r="W21" s="18"/>
      <c r="X21" s="18"/>
      <c r="Y21" s="118">
        <v>1.4999999999999999E-2</v>
      </c>
      <c r="Z21" s="118">
        <v>1.0999999999999999E-2</v>
      </c>
    </row>
    <row r="22" spans="1:28" ht="19.2" customHeight="1" x14ac:dyDescent="0.2">
      <c r="B22" s="5">
        <v>14</v>
      </c>
      <c r="C22" s="19" t="s">
        <v>45</v>
      </c>
      <c r="D22" s="20"/>
      <c r="E22" s="117">
        <v>0.01</v>
      </c>
      <c r="F22" s="118">
        <v>1.0999999999999999E-2</v>
      </c>
      <c r="G22" s="118">
        <v>1.0999999999999999E-2</v>
      </c>
      <c r="H22" s="18"/>
      <c r="I22" s="18"/>
      <c r="J22" s="18"/>
      <c r="K22" s="23"/>
      <c r="L22" s="23"/>
      <c r="M22" s="119"/>
      <c r="N22" s="18"/>
      <c r="O22" s="25"/>
      <c r="P22" s="26"/>
      <c r="Q22" s="18"/>
      <c r="R22" s="19"/>
      <c r="S22" s="18"/>
      <c r="T22" s="19"/>
      <c r="U22" s="18"/>
      <c r="V22" s="18"/>
      <c r="W22" s="18"/>
      <c r="X22" s="18"/>
      <c r="Y22" s="118">
        <v>1.2999999999999999E-2</v>
      </c>
      <c r="Z22" s="118">
        <v>2.3E-2</v>
      </c>
    </row>
    <row r="23" spans="1:28" ht="19.2" customHeight="1" x14ac:dyDescent="0.2">
      <c r="B23" s="5">
        <v>15</v>
      </c>
      <c r="C23" s="19" t="s">
        <v>46</v>
      </c>
      <c r="D23" s="20"/>
      <c r="E23" s="117">
        <v>1.0999999999999999E-2</v>
      </c>
      <c r="F23" s="118">
        <v>1.4E-2</v>
      </c>
      <c r="G23" s="118">
        <v>1.4999999999999999E-2</v>
      </c>
      <c r="H23" s="18"/>
      <c r="I23" s="18"/>
      <c r="J23" s="18"/>
      <c r="K23" s="23"/>
      <c r="L23" s="23"/>
      <c r="M23" s="119"/>
      <c r="N23" s="42"/>
      <c r="O23" s="39"/>
      <c r="P23" s="43"/>
      <c r="Q23" s="18"/>
      <c r="R23" s="27"/>
      <c r="S23" s="28"/>
      <c r="T23" s="27"/>
      <c r="U23" s="18"/>
      <c r="V23" s="18"/>
      <c r="W23" s="18"/>
      <c r="X23" s="30"/>
      <c r="Y23" s="118">
        <v>1.0999999999999999E-2</v>
      </c>
      <c r="Z23" s="118">
        <v>0.01</v>
      </c>
    </row>
    <row r="24" spans="1:28" ht="19.2" customHeight="1" thickBot="1" x14ac:dyDescent="0.25">
      <c r="B24" s="5">
        <v>16</v>
      </c>
      <c r="C24" s="44" t="s">
        <v>47</v>
      </c>
      <c r="D24" s="45"/>
      <c r="E24" s="125">
        <v>1.7000000000000001E-2</v>
      </c>
      <c r="F24" s="126">
        <v>0.02</v>
      </c>
      <c r="G24" s="126">
        <v>0.02</v>
      </c>
      <c r="H24" s="48"/>
      <c r="I24" s="48"/>
      <c r="J24" s="48"/>
      <c r="K24" s="49"/>
      <c r="L24" s="50"/>
      <c r="M24" s="127"/>
      <c r="N24" s="48"/>
      <c r="O24" s="52"/>
      <c r="P24" s="53"/>
      <c r="Q24" s="18"/>
      <c r="R24" s="44"/>
      <c r="S24" s="54"/>
      <c r="T24" s="55"/>
      <c r="U24" s="56"/>
      <c r="V24" s="56"/>
      <c r="W24" s="56"/>
      <c r="X24" s="57"/>
      <c r="Y24" s="126">
        <v>1.9E-2</v>
      </c>
      <c r="Z24" s="126">
        <v>1.2E-2</v>
      </c>
    </row>
    <row r="25" spans="1:28" ht="19.2" customHeight="1" thickTop="1" thickBot="1" x14ac:dyDescent="0.25">
      <c r="C25" s="156" t="s">
        <v>48</v>
      </c>
      <c r="D25" s="157"/>
      <c r="E25" s="128">
        <f>AVERAGE(E8:E24)</f>
        <v>1.6982352941176476E-2</v>
      </c>
      <c r="F25" s="129">
        <f>AVERAGE(F8:F24)</f>
        <v>1.8331250000000004E-2</v>
      </c>
      <c r="G25" s="129">
        <f>AVERAGE(G8:G24)</f>
        <v>1.9437500000000003E-2</v>
      </c>
      <c r="H25" s="58" t="e">
        <f t="shared" ref="H25:R25" si="0">AVERAGE(H9:H24)</f>
        <v>#DIV/0!</v>
      </c>
      <c r="I25" s="58" t="e">
        <f t="shared" si="0"/>
        <v>#DIV/0!</v>
      </c>
      <c r="J25" s="58" t="e">
        <f t="shared" si="0"/>
        <v>#DIV/0!</v>
      </c>
      <c r="K25" s="59" t="e">
        <f t="shared" si="0"/>
        <v>#DIV/0!</v>
      </c>
      <c r="L25" s="60" t="e">
        <f t="shared" si="0"/>
        <v>#DIV/0!</v>
      </c>
      <c r="M25" s="60" t="e">
        <f t="shared" si="0"/>
        <v>#DIV/0!</v>
      </c>
      <c r="N25" s="60" t="e">
        <f t="shared" si="0"/>
        <v>#DIV/0!</v>
      </c>
      <c r="O25" s="60" t="e">
        <f t="shared" si="0"/>
        <v>#DIV/0!</v>
      </c>
      <c r="P25" s="61" t="e">
        <f t="shared" si="0"/>
        <v>#DIV/0!</v>
      </c>
      <c r="Q25" s="60" t="e">
        <f t="shared" si="0"/>
        <v>#DIV/0!</v>
      </c>
      <c r="R25" s="62" t="e">
        <f t="shared" si="0"/>
        <v>#DIV/0!</v>
      </c>
      <c r="S25" s="62" t="e">
        <f t="shared" ref="S25:X25" si="1">AVERAGE(S8:S24)</f>
        <v>#DIV/0!</v>
      </c>
      <c r="T25" s="63" t="e">
        <f t="shared" si="1"/>
        <v>#DIV/0!</v>
      </c>
      <c r="U25" s="60" t="e">
        <f t="shared" si="1"/>
        <v>#DIV/0!</v>
      </c>
      <c r="V25" s="60" t="e">
        <f t="shared" si="1"/>
        <v>#DIV/0!</v>
      </c>
      <c r="W25" s="60" t="e">
        <f t="shared" si="1"/>
        <v>#DIV/0!</v>
      </c>
      <c r="X25" s="60" t="e">
        <f t="shared" si="1"/>
        <v>#DIV/0!</v>
      </c>
      <c r="Y25" s="129">
        <f>AVERAGE(Y8:Y24)</f>
        <v>1.7912500000000001E-2</v>
      </c>
      <c r="Z25" s="129">
        <v>1.6E-2</v>
      </c>
      <c r="AB25" s="130"/>
    </row>
    <row r="26" spans="1:28" ht="19.2" customHeight="1" thickTop="1" thickBot="1" x14ac:dyDescent="0.25">
      <c r="B26" s="5">
        <v>17</v>
      </c>
      <c r="C26" s="64" t="s">
        <v>49</v>
      </c>
      <c r="D26" s="65"/>
      <c r="E26" s="131">
        <v>7.1000000000000004E-3</v>
      </c>
      <c r="F26" s="132">
        <v>5.7000000000000002E-3</v>
      </c>
      <c r="G26" s="132">
        <v>8.5000000000000006E-3</v>
      </c>
      <c r="H26" s="67"/>
      <c r="I26" s="67"/>
      <c r="J26" s="67"/>
      <c r="K26" s="68"/>
      <c r="L26" s="68"/>
      <c r="M26" s="133"/>
      <c r="N26" s="17"/>
      <c r="O26" s="17"/>
      <c r="P26" s="12"/>
      <c r="Q26" s="56"/>
      <c r="R26" s="70"/>
      <c r="S26" s="70"/>
      <c r="T26" s="71"/>
      <c r="U26" s="67"/>
      <c r="V26" s="67"/>
      <c r="W26" s="67"/>
      <c r="X26" s="67"/>
      <c r="Y26" s="132">
        <v>6.1000000000000004E-3</v>
      </c>
      <c r="Z26" s="132">
        <v>9.7999999999999997E-3</v>
      </c>
    </row>
    <row r="27" spans="1:28" ht="19.2" customHeight="1" thickTop="1" thickBot="1" x14ac:dyDescent="0.25">
      <c r="C27" s="156" t="s">
        <v>71</v>
      </c>
      <c r="D27" s="158"/>
      <c r="E27" s="128">
        <f>AVERAGE(E8:E24,E26)</f>
        <v>1.6433333333333338E-2</v>
      </c>
      <c r="F27" s="129">
        <f>AVERAGE(F8:F24,F26)</f>
        <v>1.7588235294117651E-2</v>
      </c>
      <c r="G27" s="129">
        <f>AVERAGE(G8:G24,G26)</f>
        <v>1.8794117647058826E-2</v>
      </c>
      <c r="H27" s="72" t="e">
        <f t="shared" ref="H27:R27" si="2">AVERAGE(H9:H24,H26)</f>
        <v>#DIV/0!</v>
      </c>
      <c r="I27" s="72" t="e">
        <f t="shared" si="2"/>
        <v>#DIV/0!</v>
      </c>
      <c r="J27" s="72" t="e">
        <f t="shared" si="2"/>
        <v>#DIV/0!</v>
      </c>
      <c r="K27" s="73" t="e">
        <f t="shared" si="2"/>
        <v>#DIV/0!</v>
      </c>
      <c r="L27" s="74" t="e">
        <f t="shared" si="2"/>
        <v>#DIV/0!</v>
      </c>
      <c r="M27" s="74" t="e">
        <f t="shared" si="2"/>
        <v>#DIV/0!</v>
      </c>
      <c r="N27" s="74" t="e">
        <f t="shared" si="2"/>
        <v>#DIV/0!</v>
      </c>
      <c r="O27" s="74" t="e">
        <f t="shared" si="2"/>
        <v>#DIV/0!</v>
      </c>
      <c r="P27" s="60" t="e">
        <f t="shared" si="2"/>
        <v>#DIV/0!</v>
      </c>
      <c r="Q27" s="74" t="e">
        <f t="shared" si="2"/>
        <v>#DIV/0!</v>
      </c>
      <c r="R27" s="62" t="e">
        <f t="shared" si="2"/>
        <v>#DIV/0!</v>
      </c>
      <c r="S27" s="62" t="e">
        <f t="shared" ref="S27:X27" si="3">AVERAGE(S8:S24,S26)</f>
        <v>#DIV/0!</v>
      </c>
      <c r="T27" s="63" t="e">
        <f t="shared" si="3"/>
        <v>#DIV/0!</v>
      </c>
      <c r="U27" s="60" t="e">
        <f t="shared" si="3"/>
        <v>#DIV/0!</v>
      </c>
      <c r="V27" s="60" t="e">
        <f t="shared" si="3"/>
        <v>#DIV/0!</v>
      </c>
      <c r="W27" s="60" t="e">
        <f t="shared" si="3"/>
        <v>#DIV/0!</v>
      </c>
      <c r="X27" s="60" t="e">
        <f t="shared" si="3"/>
        <v>#DIV/0!</v>
      </c>
      <c r="Y27" s="129">
        <f>AVERAGE(Y8:Y24,Y26)</f>
        <v>1.7217647058823532E-2</v>
      </c>
      <c r="Z27" s="129">
        <v>1.4999999999999999E-2</v>
      </c>
    </row>
    <row r="28" spans="1:28" ht="15.9" customHeight="1" thickTop="1" x14ac:dyDescent="0.2">
      <c r="A28" s="108"/>
      <c r="B28" s="109"/>
      <c r="J28" s="108"/>
      <c r="K28" s="108"/>
      <c r="L28" s="108"/>
      <c r="M28" s="108"/>
    </row>
    <row r="30" spans="1:28" ht="18" customHeight="1" thickBot="1" x14ac:dyDescent="0.25">
      <c r="C30" s="88" t="s">
        <v>72</v>
      </c>
      <c r="D30" s="88"/>
      <c r="E30" s="88"/>
      <c r="F30" s="88"/>
      <c r="G30" s="88"/>
      <c r="H30" s="88"/>
      <c r="I30" s="134"/>
      <c r="J30" s="134"/>
      <c r="K30" s="88"/>
      <c r="L30" s="88"/>
      <c r="M30" s="88"/>
      <c r="N30" s="88"/>
      <c r="O30" s="88"/>
      <c r="P30" s="88"/>
      <c r="Q30" s="88"/>
      <c r="T30" s="88"/>
      <c r="U30" s="88"/>
      <c r="V30" s="88"/>
      <c r="W30" s="88"/>
      <c r="X30" s="88"/>
      <c r="Y30" s="88"/>
      <c r="Z30" s="88"/>
    </row>
    <row r="31" spans="1:28" ht="25.5" customHeight="1" thickTop="1" thickBot="1" x14ac:dyDescent="0.25">
      <c r="C31" s="71" t="s">
        <v>59</v>
      </c>
      <c r="D31" s="135"/>
      <c r="E31" s="136">
        <v>1.2999999999999999E-2</v>
      </c>
      <c r="F31" s="137">
        <v>2.1000000000000001E-2</v>
      </c>
      <c r="G31" s="138">
        <v>1.4E-2</v>
      </c>
      <c r="H31" s="70"/>
      <c r="I31" s="138"/>
      <c r="J31" s="138"/>
      <c r="K31" s="139"/>
      <c r="L31" s="70"/>
      <c r="M31" s="70"/>
      <c r="N31" s="70"/>
      <c r="O31" s="138"/>
      <c r="P31" s="140"/>
      <c r="Q31" s="70"/>
      <c r="R31" s="70"/>
      <c r="S31" s="70"/>
      <c r="T31" s="71"/>
      <c r="U31" s="141"/>
      <c r="V31" s="142"/>
      <c r="W31" s="142"/>
      <c r="X31" s="142"/>
      <c r="Y31" s="143">
        <v>0.02</v>
      </c>
      <c r="Z31" s="138">
        <v>2.1999999999999999E-2</v>
      </c>
    </row>
    <row r="32" spans="1:28" ht="5.4" customHeight="1" thickTop="1" x14ac:dyDescent="0.2">
      <c r="C32" s="66"/>
      <c r="D32" s="66"/>
      <c r="E32" s="66"/>
      <c r="F32" s="66"/>
      <c r="G32" s="66"/>
      <c r="H32" s="66"/>
      <c r="I32" s="105"/>
      <c r="J32" s="105"/>
      <c r="K32" s="66"/>
      <c r="L32" s="66"/>
      <c r="M32" s="144"/>
      <c r="N32" s="144"/>
      <c r="O32" s="145"/>
      <c r="S32" s="145"/>
    </row>
    <row r="33" spans="1:16" ht="5.4" customHeight="1" x14ac:dyDescent="0.2">
      <c r="C33" s="66"/>
      <c r="D33" s="66"/>
      <c r="E33" s="66"/>
      <c r="F33" s="66"/>
      <c r="G33" s="66"/>
      <c r="H33" s="66"/>
      <c r="I33" s="105"/>
      <c r="J33" s="105"/>
      <c r="K33" s="66"/>
      <c r="L33" s="66"/>
      <c r="M33" s="66"/>
      <c r="N33" s="66"/>
      <c r="O33" s="66"/>
      <c r="P33" s="66"/>
    </row>
    <row r="34" spans="1:16" ht="15.9" customHeight="1" x14ac:dyDescent="0.2">
      <c r="A34" s="108"/>
      <c r="B34" s="109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</row>
    <row r="36" spans="1:16" ht="15.9" customHeight="1" x14ac:dyDescent="0.2">
      <c r="A36" s="165"/>
      <c r="B36" s="166"/>
      <c r="C36" s="6" t="s">
        <v>73</v>
      </c>
      <c r="D36" s="146" t="s">
        <v>74</v>
      </c>
    </row>
    <row r="37" spans="1:16" ht="15.9" customHeight="1" x14ac:dyDescent="0.2">
      <c r="D37" s="5" t="s">
        <v>75</v>
      </c>
    </row>
    <row r="38" spans="1:16" ht="7.5" customHeight="1" x14ac:dyDescent="0.2">
      <c r="C38" s="147"/>
      <c r="D38" s="147"/>
      <c r="E38" s="147"/>
      <c r="F38" s="147"/>
      <c r="G38" s="147"/>
      <c r="H38" s="147"/>
      <c r="I38" s="147"/>
      <c r="J38" s="147"/>
      <c r="K38" s="147"/>
      <c r="L38" s="147"/>
    </row>
    <row r="39" spans="1:16" ht="15.9" customHeight="1" x14ac:dyDescent="0.2">
      <c r="C39" s="6" t="s">
        <v>76</v>
      </c>
      <c r="D39" s="5" t="s">
        <v>77</v>
      </c>
    </row>
    <row r="40" spans="1:16" ht="15.9" customHeight="1" x14ac:dyDescent="0.2">
      <c r="D40" s="5" t="s">
        <v>78</v>
      </c>
    </row>
    <row r="41" spans="1:16" ht="7.5" customHeight="1" x14ac:dyDescent="0.2">
      <c r="C41" s="147"/>
      <c r="D41" s="147"/>
      <c r="E41" s="147"/>
      <c r="F41" s="147"/>
      <c r="G41" s="147"/>
      <c r="H41" s="147"/>
      <c r="I41" s="147"/>
      <c r="J41" s="147"/>
      <c r="K41" s="147"/>
      <c r="L41" s="147"/>
    </row>
    <row r="42" spans="1:16" ht="15.9" customHeight="1" x14ac:dyDescent="0.2">
      <c r="C42" s="6" t="s">
        <v>79</v>
      </c>
      <c r="D42" s="5" t="s">
        <v>80</v>
      </c>
    </row>
    <row r="43" spans="1:16" ht="7.5" customHeight="1" x14ac:dyDescent="0.2">
      <c r="C43" s="147"/>
      <c r="D43" s="147"/>
      <c r="E43" s="147"/>
      <c r="F43" s="147"/>
      <c r="G43" s="147"/>
      <c r="H43" s="147"/>
      <c r="I43" s="147"/>
      <c r="J43" s="147"/>
      <c r="K43" s="147"/>
      <c r="L43" s="147"/>
    </row>
    <row r="44" spans="1:16" ht="15.9" customHeight="1" x14ac:dyDescent="0.2">
      <c r="C44" s="148" t="s">
        <v>81</v>
      </c>
      <c r="D44" s="108" t="s">
        <v>82</v>
      </c>
    </row>
    <row r="45" spans="1:16" ht="7.5" customHeight="1" x14ac:dyDescent="0.2">
      <c r="C45" s="147"/>
      <c r="D45" s="147"/>
      <c r="E45" s="147"/>
      <c r="F45" s="147"/>
      <c r="G45" s="147"/>
      <c r="H45" s="147"/>
      <c r="I45" s="147"/>
      <c r="J45" s="147"/>
      <c r="K45" s="147"/>
      <c r="L45" s="147"/>
    </row>
    <row r="46" spans="1:16" ht="15.9" customHeight="1" x14ac:dyDescent="0.2">
      <c r="C46" s="148"/>
    </row>
  </sheetData>
  <mergeCells count="4">
    <mergeCell ref="C5:D6"/>
    <mergeCell ref="C25:D25"/>
    <mergeCell ref="C27:D27"/>
    <mergeCell ref="A36:B36"/>
  </mergeCells>
  <phoneticPr fontId="14"/>
  <pageMargins left="0.59055118110236227" right="0.39370078740157483" top="0.98425196850393704" bottom="0.59055118110236227" header="0.39370078740157483" footer="0.39370078740157483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R02経年報2(表)</vt:lpstr>
      <vt:lpstr>R02経年報2(表) (つづき)</vt:lpstr>
      <vt:lpstr>'R02経年報2(表)'!Print_Area</vt:lpstr>
      <vt:lpstr>'R02経年報2(表) (つづき)'!Print_Area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dcterms:created xsi:type="dcterms:W3CDTF">2022-03-04T05:17:41Z</dcterms:created>
  <dcterms:modified xsi:type="dcterms:W3CDTF">2022-03-28T09:38:26Z</dcterms:modified>
</cp:coreProperties>
</file>