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6449476\Desktop\R5区政ファイル（107）_1つずつ掲載\"/>
    </mc:Choice>
  </mc:AlternateContent>
  <bookViews>
    <workbookView xWindow="0" yWindow="0" windowWidth="20490" windowHeight="6960"/>
  </bookViews>
  <sheets>
    <sheet name="8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C35" i="1"/>
  <c r="B35" i="1"/>
  <c r="D34" i="1"/>
  <c r="C34" i="1"/>
  <c r="B34" i="1" s="1"/>
  <c r="D33" i="1"/>
  <c r="C33" i="1"/>
  <c r="B33" i="1" s="1"/>
  <c r="D32" i="1"/>
  <c r="C32" i="1"/>
  <c r="B32" i="1"/>
  <c r="E31" i="1"/>
  <c r="D31" i="1"/>
  <c r="C31" i="1"/>
  <c r="B31" i="1"/>
  <c r="D30" i="1"/>
  <c r="C30" i="1"/>
  <c r="B30" i="1"/>
  <c r="D29" i="1"/>
  <c r="C29" i="1"/>
  <c r="B29" i="1" s="1"/>
  <c r="D28" i="1"/>
  <c r="C28" i="1"/>
  <c r="B28" i="1" s="1"/>
  <c r="D27" i="1"/>
  <c r="C27" i="1"/>
  <c r="B27" i="1"/>
  <c r="D26" i="1"/>
  <c r="C26" i="1"/>
  <c r="B26" i="1"/>
  <c r="D25" i="1"/>
  <c r="B25" i="1" s="1"/>
  <c r="C25" i="1"/>
  <c r="D24" i="1"/>
  <c r="C24" i="1"/>
  <c r="B24" i="1"/>
  <c r="J9" i="1"/>
  <c r="I9" i="1"/>
  <c r="H9" i="1"/>
  <c r="G9" i="1"/>
  <c r="F9" i="1"/>
  <c r="J8" i="1"/>
  <c r="I8" i="1"/>
  <c r="I7" i="1" s="1"/>
  <c r="H8" i="1"/>
  <c r="H7" i="1" s="1"/>
  <c r="G8" i="1"/>
  <c r="G7" i="1" s="1"/>
  <c r="F8" i="1"/>
  <c r="F7" i="1" s="1"/>
  <c r="J7" i="1"/>
  <c r="E7" i="1"/>
  <c r="D7" i="1"/>
  <c r="C7" i="1"/>
  <c r="B7" i="1"/>
</calcChain>
</file>

<file path=xl/sharedStrings.xml><?xml version="1.0" encoding="utf-8"?>
<sst xmlns="http://schemas.openxmlformats.org/spreadsheetml/2006/main" count="57" uniqueCount="39">
  <si>
    <t>中学校</t>
    <rPh sb="0" eb="1">
      <t>チュウ</t>
    </rPh>
    <rPh sb="1" eb="3">
      <t>ガッコウ</t>
    </rPh>
    <phoneticPr fontId="3"/>
  </si>
  <si>
    <t>学校数、学級数および教員数</t>
    <rPh sb="0" eb="2">
      <t>ガッコウ</t>
    </rPh>
    <rPh sb="2" eb="3">
      <t>スウ</t>
    </rPh>
    <rPh sb="4" eb="6">
      <t>ガッキュウ</t>
    </rPh>
    <rPh sb="6" eb="7">
      <t>スウ</t>
    </rPh>
    <rPh sb="10" eb="12">
      <t>キョウイン</t>
    </rPh>
    <rPh sb="12" eb="13">
      <t>スウ</t>
    </rPh>
    <phoneticPr fontId="3"/>
  </si>
  <si>
    <t>５年５月１日現在</t>
    <rPh sb="1" eb="2">
      <t>ネン</t>
    </rPh>
    <rPh sb="3" eb="4">
      <t>ガツ</t>
    </rPh>
    <rPh sb="5" eb="8">
      <t>ニチゲンザイ</t>
    </rPh>
    <phoneticPr fontId="3"/>
  </si>
  <si>
    <t>学校数</t>
    <rPh sb="0" eb="2">
      <t>ガッコウ</t>
    </rPh>
    <rPh sb="2" eb="3">
      <t>スウ</t>
    </rPh>
    <phoneticPr fontId="3"/>
  </si>
  <si>
    <t>学級数</t>
    <rPh sb="0" eb="2">
      <t>ガッキュウ</t>
    </rPh>
    <rPh sb="2" eb="3">
      <t>スウ</t>
    </rPh>
    <phoneticPr fontId="3"/>
  </si>
  <si>
    <t>教員数</t>
    <rPh sb="0" eb="2">
      <t>キョウイン</t>
    </rPh>
    <rPh sb="2" eb="3">
      <t>スウ</t>
    </rPh>
    <phoneticPr fontId="3"/>
  </si>
  <si>
    <t>生徒総数</t>
    <rPh sb="0" eb="2">
      <t>セイト</t>
    </rPh>
    <rPh sb="2" eb="4">
      <t>ソウスウ</t>
    </rPh>
    <phoneticPr fontId="3"/>
  </si>
  <si>
    <t>1学年</t>
    <rPh sb="1" eb="3">
      <t>ガクネン</t>
    </rPh>
    <phoneticPr fontId="3"/>
  </si>
  <si>
    <t>2学年</t>
    <rPh sb="1" eb="3">
      <t>ガクネン</t>
    </rPh>
    <phoneticPr fontId="3"/>
  </si>
  <si>
    <t>3学年</t>
    <rPh sb="1" eb="3">
      <t>ガクネン</t>
    </rPh>
    <phoneticPr fontId="3"/>
  </si>
  <si>
    <t>総数</t>
    <rPh sb="0" eb="2">
      <t>ソウスウ</t>
    </rPh>
    <phoneticPr fontId="3"/>
  </si>
  <si>
    <t>単式</t>
    <rPh sb="0" eb="2">
      <t>タンシキ</t>
    </rPh>
    <phoneticPr fontId="3"/>
  </si>
  <si>
    <t>特別支援</t>
    <rPh sb="0" eb="2">
      <t>トクベツ</t>
    </rPh>
    <rPh sb="2" eb="4">
      <t>シエン</t>
    </rPh>
    <phoneticPr fontId="3"/>
  </si>
  <si>
    <r>
      <t>（本務者）</t>
    </r>
    <r>
      <rPr>
        <sz val="11"/>
        <color theme="1"/>
        <rFont val="ＭＳ Ｐゴシック"/>
        <family val="3"/>
        <charset val="128"/>
      </rPr>
      <t>男</t>
    </r>
    <rPh sb="1" eb="2">
      <t>ホン</t>
    </rPh>
    <rPh sb="2" eb="3">
      <t>ム</t>
    </rPh>
    <rPh sb="3" eb="4">
      <t>シャ</t>
    </rPh>
    <rPh sb="5" eb="6">
      <t>ダン</t>
    </rPh>
    <phoneticPr fontId="3"/>
  </si>
  <si>
    <t>男</t>
    <rPh sb="0" eb="1">
      <t>ダン</t>
    </rPh>
    <phoneticPr fontId="3"/>
  </si>
  <si>
    <t>女</t>
    <rPh sb="0" eb="1">
      <t>ジョ</t>
    </rPh>
    <phoneticPr fontId="3"/>
  </si>
  <si>
    <t>総　　数</t>
    <rPh sb="0" eb="1">
      <t>フサ</t>
    </rPh>
    <rPh sb="3" eb="4">
      <t>カズ</t>
    </rPh>
    <phoneticPr fontId="3"/>
  </si>
  <si>
    <t>公　　立</t>
    <rPh sb="0" eb="1">
      <t>コウ</t>
    </rPh>
    <rPh sb="3" eb="4">
      <t>リツ</t>
    </rPh>
    <phoneticPr fontId="3"/>
  </si>
  <si>
    <t>私　　立</t>
    <rPh sb="0" eb="1">
      <t>ワタシ</t>
    </rPh>
    <rPh sb="3" eb="4">
      <t>リツ</t>
    </rPh>
    <phoneticPr fontId="3"/>
  </si>
  <si>
    <t>-</t>
    <phoneticPr fontId="3"/>
  </si>
  <si>
    <t>大田区教育委員会</t>
    <phoneticPr fontId="3"/>
  </si>
  <si>
    <t>㊟ 夜間学級・不登校特例校生徒を含む</t>
    <rPh sb="2" eb="4">
      <t>ヤカン</t>
    </rPh>
    <rPh sb="4" eb="6">
      <t>ガッキュウ</t>
    </rPh>
    <rPh sb="7" eb="10">
      <t>フトウコウ</t>
    </rPh>
    <rPh sb="10" eb="12">
      <t>トクレイ</t>
    </rPh>
    <rPh sb="12" eb="13">
      <t>コウ</t>
    </rPh>
    <rPh sb="13" eb="15">
      <t>セイト</t>
    </rPh>
    <rPh sb="16" eb="17">
      <t>フク</t>
    </rPh>
    <phoneticPr fontId="3"/>
  </si>
  <si>
    <t>中学校卒業後の状況</t>
    <rPh sb="0" eb="1">
      <t>チュウ</t>
    </rPh>
    <rPh sb="1" eb="3">
      <t>ガッコウ</t>
    </rPh>
    <rPh sb="3" eb="6">
      <t>ソツギョウゴ</t>
    </rPh>
    <rPh sb="7" eb="9">
      <t>ジョウキョウ</t>
    </rPh>
    <phoneticPr fontId="3"/>
  </si>
  <si>
    <t>３年度卒業生</t>
    <phoneticPr fontId="3"/>
  </si>
  <si>
    <t>公立</t>
    <rPh sb="0" eb="2">
      <t>コウリツ</t>
    </rPh>
    <phoneticPr fontId="3"/>
  </si>
  <si>
    <t>私立</t>
    <rPh sb="0" eb="2">
      <t>シリツ</t>
    </rPh>
    <phoneticPr fontId="3"/>
  </si>
  <si>
    <t>卒業者総数</t>
    <rPh sb="0" eb="3">
      <t>ソツギョウシャ</t>
    </rPh>
    <rPh sb="3" eb="5">
      <t>ソウスウ</t>
    </rPh>
    <phoneticPr fontId="3"/>
  </si>
  <si>
    <t>進学者</t>
    <rPh sb="0" eb="3">
      <t>シンガクシャ</t>
    </rPh>
    <phoneticPr fontId="3"/>
  </si>
  <si>
    <t>全日制高校</t>
    <rPh sb="0" eb="3">
      <t>ゼンニチセイ</t>
    </rPh>
    <rPh sb="3" eb="5">
      <t>コウコウ</t>
    </rPh>
    <phoneticPr fontId="3"/>
  </si>
  <si>
    <t>定時制高校</t>
    <rPh sb="0" eb="3">
      <t>テイジセイ</t>
    </rPh>
    <rPh sb="3" eb="5">
      <t>コウコウ</t>
    </rPh>
    <phoneticPr fontId="3"/>
  </si>
  <si>
    <t>通信制課程</t>
    <rPh sb="0" eb="3">
      <t>ツウシンセイ</t>
    </rPh>
    <rPh sb="3" eb="5">
      <t>カテイ</t>
    </rPh>
    <phoneticPr fontId="3"/>
  </si>
  <si>
    <t>高等専門学校</t>
    <rPh sb="0" eb="2">
      <t>コウトウ</t>
    </rPh>
    <rPh sb="2" eb="4">
      <t>センモン</t>
    </rPh>
    <rPh sb="4" eb="6">
      <t>ガッコウ</t>
    </rPh>
    <phoneticPr fontId="3"/>
  </si>
  <si>
    <t>特別支援学校高等部</t>
    <rPh sb="0" eb="2">
      <t>トクベツ</t>
    </rPh>
    <rPh sb="2" eb="4">
      <t>シエン</t>
    </rPh>
    <rPh sb="4" eb="6">
      <t>ガッコウ</t>
    </rPh>
    <rPh sb="6" eb="9">
      <t>コウトウブ</t>
    </rPh>
    <phoneticPr fontId="3"/>
  </si>
  <si>
    <t>（再掲）進学しつつ就職</t>
    <rPh sb="1" eb="3">
      <t>サイケイ</t>
    </rPh>
    <rPh sb="4" eb="6">
      <t>シンガク</t>
    </rPh>
    <rPh sb="9" eb="11">
      <t>シュウショク</t>
    </rPh>
    <phoneticPr fontId="3"/>
  </si>
  <si>
    <t>専修学校等</t>
    <rPh sb="0" eb="2">
      <t>センシュウ</t>
    </rPh>
    <rPh sb="2" eb="4">
      <t>ガッコウ</t>
    </rPh>
    <rPh sb="4" eb="5">
      <t>トウ</t>
    </rPh>
    <phoneticPr fontId="3"/>
  </si>
  <si>
    <t>就職者</t>
    <rPh sb="0" eb="2">
      <t>シュウショク</t>
    </rPh>
    <rPh sb="2" eb="3">
      <t>シャ</t>
    </rPh>
    <phoneticPr fontId="3"/>
  </si>
  <si>
    <t>上記以外の者</t>
    <rPh sb="0" eb="2">
      <t>ジョウキ</t>
    </rPh>
    <rPh sb="2" eb="4">
      <t>イガイ</t>
    </rPh>
    <rPh sb="5" eb="6">
      <t>モノ</t>
    </rPh>
    <phoneticPr fontId="3"/>
  </si>
  <si>
    <t>死亡・不詳</t>
    <rPh sb="0" eb="2">
      <t>シボウ</t>
    </rPh>
    <rPh sb="3" eb="5">
      <t>フショウ</t>
    </rPh>
    <phoneticPr fontId="3"/>
  </si>
  <si>
    <t>㊮ 「令和４年度学校基本調査報告書」（東京都総務局統計部）、「令和４年度公立学校統計調査報告書」（東京都教育委員会）</t>
    <rPh sb="3" eb="5">
      <t>レイワ</t>
    </rPh>
    <rPh sb="6" eb="8">
      <t>ネンド</t>
    </rPh>
    <rPh sb="14" eb="17">
      <t>ホウコクショ</t>
    </rPh>
    <rPh sb="22" eb="24">
      <t>ソウム</t>
    </rPh>
    <rPh sb="24" eb="25">
      <t>キョク</t>
    </rPh>
    <rPh sb="25" eb="27">
      <t>トウケイ</t>
    </rPh>
    <rPh sb="27" eb="28">
      <t>ブ</t>
    </rPh>
    <rPh sb="31" eb="33">
      <t>レイワ</t>
    </rPh>
    <rPh sb="44" eb="47">
      <t>ホウコクショ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</si>
</sst>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_);[Red]\(&quot;¥&quot;#,##0\)"/>
  </numFmts>
  <fonts count="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3" borderId="2" xfId="0" applyFont="1" applyFill="1" applyBorder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6" fontId="4" fillId="3" borderId="3" xfId="2" applyFont="1" applyFill="1" applyBorder="1" applyAlignment="1">
      <alignment horizontal="center" vertical="center"/>
    </xf>
    <xf numFmtId="6" fontId="4" fillId="3" borderId="5" xfId="2" applyFont="1" applyFill="1" applyBorder="1" applyAlignment="1">
      <alignment horizontal="center" vertical="center"/>
    </xf>
    <xf numFmtId="6" fontId="4" fillId="3" borderId="6" xfId="2" applyFont="1" applyFill="1" applyBorder="1" applyAlignment="1">
      <alignment horizontal="center" vertical="center"/>
    </xf>
    <xf numFmtId="0" fontId="4" fillId="3" borderId="7" xfId="0" applyFont="1" applyFill="1" applyBorder="1">
      <alignment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vertical="center"/>
    </xf>
    <xf numFmtId="38" fontId="4" fillId="0" borderId="2" xfId="1" applyFont="1" applyFill="1" applyBorder="1">
      <alignment vertical="center"/>
    </xf>
    <xf numFmtId="0" fontId="4" fillId="3" borderId="7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vertical="center"/>
    </xf>
    <xf numFmtId="38" fontId="4" fillId="0" borderId="10" xfId="1" applyFont="1" applyFill="1" applyBorder="1">
      <alignment vertical="center"/>
    </xf>
    <xf numFmtId="38" fontId="4" fillId="5" borderId="10" xfId="1" applyFont="1" applyFill="1" applyBorder="1">
      <alignment vertical="center"/>
    </xf>
    <xf numFmtId="0" fontId="4" fillId="3" borderId="8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vertical="center"/>
    </xf>
    <xf numFmtId="38" fontId="4" fillId="0" borderId="8" xfId="1" applyFont="1" applyFill="1" applyBorder="1">
      <alignment vertical="center"/>
    </xf>
    <xf numFmtId="38" fontId="4" fillId="5" borderId="8" xfId="1" applyFont="1" applyFill="1" applyBorder="1">
      <alignment vertical="center"/>
    </xf>
    <xf numFmtId="0" fontId="4" fillId="0" borderId="2" xfId="0" applyFont="1" applyFill="1" applyBorder="1" applyAlignment="1">
      <alignment vertical="center"/>
    </xf>
    <xf numFmtId="38" fontId="4" fillId="0" borderId="2" xfId="3" applyFont="1" applyFill="1" applyBorder="1">
      <alignment vertical="center"/>
    </xf>
    <xf numFmtId="0" fontId="4" fillId="0" borderId="7" xfId="0" applyFont="1" applyFill="1" applyBorder="1" applyAlignment="1">
      <alignment vertical="center"/>
    </xf>
    <xf numFmtId="38" fontId="4" fillId="0" borderId="10" xfId="3" applyFont="1" applyFill="1" applyBorder="1">
      <alignment vertical="center"/>
    </xf>
    <xf numFmtId="0" fontId="4" fillId="0" borderId="8" xfId="0" applyFont="1" applyFill="1" applyBorder="1" applyAlignment="1">
      <alignment vertical="center"/>
    </xf>
    <xf numFmtId="38" fontId="4" fillId="0" borderId="8" xfId="3" applyFont="1" applyFill="1" applyBorder="1">
      <alignment vertical="center"/>
    </xf>
    <xf numFmtId="0" fontId="4" fillId="0" borderId="2" xfId="0" applyFont="1" applyFill="1" applyBorder="1" applyAlignment="1">
      <alignment horizontal="right" vertical="center"/>
    </xf>
    <xf numFmtId="0" fontId="4" fillId="0" borderId="7" xfId="0" applyFont="1" applyFill="1" applyBorder="1" applyAlignment="1">
      <alignment horizontal="right" vertical="center"/>
    </xf>
    <xf numFmtId="0" fontId="4" fillId="3" borderId="8" xfId="0" applyFont="1" applyFill="1" applyBorder="1">
      <alignment vertical="center"/>
    </xf>
    <xf numFmtId="0" fontId="4" fillId="0" borderId="8" xfId="0" applyFont="1" applyFill="1" applyBorder="1" applyAlignment="1">
      <alignment horizontal="right" vertical="center"/>
    </xf>
    <xf numFmtId="38" fontId="4" fillId="0" borderId="11" xfId="1" applyFont="1" applyFill="1" applyBorder="1">
      <alignment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0" xfId="0" applyFont="1" applyFill="1" applyBorder="1">
      <alignment vertical="center"/>
    </xf>
    <xf numFmtId="38" fontId="4" fillId="3" borderId="0" xfId="1" applyFont="1" applyFill="1" applyBorder="1">
      <alignment vertical="center"/>
    </xf>
    <xf numFmtId="38" fontId="4" fillId="3" borderId="0" xfId="1" applyFont="1" applyFill="1" applyBorder="1" applyAlignment="1">
      <alignment horizontal="right"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right" vertical="center"/>
    </xf>
    <xf numFmtId="0" fontId="6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right" vertical="center" wrapText="1"/>
    </xf>
    <xf numFmtId="0" fontId="4" fillId="3" borderId="5" xfId="0" applyFont="1" applyFill="1" applyBorder="1">
      <alignment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 wrapText="1"/>
    </xf>
    <xf numFmtId="38" fontId="4" fillId="0" borderId="5" xfId="1" applyFont="1" applyFill="1" applyBorder="1">
      <alignment vertical="center"/>
    </xf>
    <xf numFmtId="38" fontId="4" fillId="5" borderId="5" xfId="1" applyFont="1" applyFill="1" applyBorder="1">
      <alignment vertical="center"/>
    </xf>
    <xf numFmtId="0" fontId="4" fillId="3" borderId="8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38" fontId="4" fillId="0" borderId="0" xfId="1" applyFont="1" applyFill="1" applyBorder="1">
      <alignment vertical="center"/>
    </xf>
    <xf numFmtId="38" fontId="4" fillId="0" borderId="0" xfId="1" applyFont="1" applyFill="1" applyBorder="1" applyAlignment="1">
      <alignment horizontal="right" vertical="center"/>
    </xf>
    <xf numFmtId="38" fontId="7" fillId="0" borderId="0" xfId="1" applyFont="1" applyFill="1" applyBorder="1" applyAlignment="1">
      <alignment horizontal="right" vertical="center"/>
    </xf>
    <xf numFmtId="0" fontId="6" fillId="0" borderId="0" xfId="0" applyFont="1">
      <alignment vertical="center"/>
    </xf>
  </cellXfs>
  <cellStyles count="4">
    <cellStyle name="桁区切り" xfId="1" builtinId="6"/>
    <cellStyle name="桁区切り 2" xfId="3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42"/>
  <sheetViews>
    <sheetView tabSelected="1" view="pageBreakPreview" zoomScaleNormal="100" workbookViewId="0">
      <selection sqref="A1:XFD60"/>
    </sheetView>
  </sheetViews>
  <sheetFormatPr defaultColWidth="9" defaultRowHeight="13.5"/>
  <cols>
    <col min="1" max="1" width="9.625" style="3" customWidth="1"/>
    <col min="2" max="2" width="11" style="3" bestFit="1" customWidth="1"/>
    <col min="3" max="10" width="9.625" style="3" customWidth="1"/>
    <col min="11" max="11" width="9" style="3"/>
    <col min="12" max="12" width="4.125" style="3" customWidth="1"/>
    <col min="13" max="16384" width="9" style="3"/>
  </cols>
  <sheetData>
    <row r="1" spans="1:10" ht="3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ht="14.25">
      <c r="A2" s="4"/>
    </row>
    <row r="3" spans="1:10">
      <c r="A3" s="3" t="s">
        <v>1</v>
      </c>
      <c r="G3" s="5"/>
      <c r="H3" s="5"/>
      <c r="I3" s="6" t="s">
        <v>2</v>
      </c>
      <c r="J3" s="6"/>
    </row>
    <row r="4" spans="1:10">
      <c r="A4" s="7"/>
      <c r="B4" s="8" t="s">
        <v>3</v>
      </c>
      <c r="C4" s="9" t="s">
        <v>4</v>
      </c>
      <c r="D4" s="10"/>
      <c r="E4" s="10"/>
      <c r="F4" s="11" t="s">
        <v>5</v>
      </c>
      <c r="G4" s="12" t="s">
        <v>6</v>
      </c>
      <c r="H4" s="13" t="s">
        <v>7</v>
      </c>
      <c r="I4" s="14" t="s">
        <v>8</v>
      </c>
      <c r="J4" s="13" t="s">
        <v>9</v>
      </c>
    </row>
    <row r="5" spans="1:10">
      <c r="A5" s="15"/>
      <c r="B5" s="16"/>
      <c r="C5" s="8" t="s">
        <v>10</v>
      </c>
      <c r="D5" s="8" t="s">
        <v>11</v>
      </c>
      <c r="E5" s="8" t="s">
        <v>12</v>
      </c>
      <c r="F5" s="17" t="s">
        <v>13</v>
      </c>
      <c r="G5" s="18" t="s">
        <v>14</v>
      </c>
      <c r="H5" s="18" t="s">
        <v>14</v>
      </c>
      <c r="I5" s="18" t="s">
        <v>14</v>
      </c>
      <c r="J5" s="18" t="s">
        <v>14</v>
      </c>
    </row>
    <row r="6" spans="1:10">
      <c r="A6" s="15"/>
      <c r="B6" s="19"/>
      <c r="C6" s="19"/>
      <c r="D6" s="19"/>
      <c r="E6" s="19"/>
      <c r="F6" s="20" t="s">
        <v>15</v>
      </c>
      <c r="G6" s="18" t="s">
        <v>15</v>
      </c>
      <c r="H6" s="18" t="s">
        <v>15</v>
      </c>
      <c r="I6" s="18" t="s">
        <v>15</v>
      </c>
      <c r="J6" s="18" t="s">
        <v>15</v>
      </c>
    </row>
    <row r="7" spans="1:10">
      <c r="A7" s="18" t="s">
        <v>16</v>
      </c>
      <c r="B7" s="21">
        <f>B10+B13</f>
        <v>30</v>
      </c>
      <c r="C7" s="21">
        <f>C10+C13</f>
        <v>377</v>
      </c>
      <c r="D7" s="21">
        <f>D10+D13</f>
        <v>351</v>
      </c>
      <c r="E7" s="21">
        <f>E10</f>
        <v>26</v>
      </c>
      <c r="F7" s="22">
        <f>F8+F9</f>
        <v>786</v>
      </c>
      <c r="G7" s="22">
        <f>G8+G9</f>
        <v>11742</v>
      </c>
      <c r="H7" s="22">
        <f>H8+H9</f>
        <v>3917</v>
      </c>
      <c r="I7" s="22">
        <f>I8+I9</f>
        <v>3829</v>
      </c>
      <c r="J7" s="22">
        <f>J8+J9</f>
        <v>3996</v>
      </c>
    </row>
    <row r="8" spans="1:10">
      <c r="A8" s="23"/>
      <c r="B8" s="24"/>
      <c r="C8" s="24"/>
      <c r="D8" s="24"/>
      <c r="E8" s="24"/>
      <c r="F8" s="25">
        <f t="shared" ref="F8:J9" si="0">F11+F14</f>
        <v>443</v>
      </c>
      <c r="G8" s="26">
        <f t="shared" si="0"/>
        <v>6294</v>
      </c>
      <c r="H8" s="26">
        <f t="shared" si="0"/>
        <v>2112</v>
      </c>
      <c r="I8" s="26">
        <f t="shared" si="0"/>
        <v>2039</v>
      </c>
      <c r="J8" s="26">
        <f t="shared" si="0"/>
        <v>2143</v>
      </c>
    </row>
    <row r="9" spans="1:10">
      <c r="A9" s="27"/>
      <c r="B9" s="28"/>
      <c r="C9" s="28"/>
      <c r="D9" s="28"/>
      <c r="E9" s="28"/>
      <c r="F9" s="29">
        <f t="shared" si="0"/>
        <v>343</v>
      </c>
      <c r="G9" s="30">
        <f t="shared" si="0"/>
        <v>5448</v>
      </c>
      <c r="H9" s="30">
        <f t="shared" si="0"/>
        <v>1805</v>
      </c>
      <c r="I9" s="30">
        <f t="shared" si="0"/>
        <v>1790</v>
      </c>
      <c r="J9" s="30">
        <f t="shared" si="0"/>
        <v>1853</v>
      </c>
    </row>
    <row r="10" spans="1:10">
      <c r="A10" s="18" t="s">
        <v>17</v>
      </c>
      <c r="B10" s="31">
        <v>28</v>
      </c>
      <c r="C10" s="31">
        <v>355</v>
      </c>
      <c r="D10" s="31">
        <v>329</v>
      </c>
      <c r="E10" s="31">
        <v>26</v>
      </c>
      <c r="F10" s="22">
        <v>742</v>
      </c>
      <c r="G10" s="32">
        <v>11060</v>
      </c>
      <c r="H10" s="32">
        <v>3694</v>
      </c>
      <c r="I10" s="32">
        <v>3599</v>
      </c>
      <c r="J10" s="32">
        <v>3767</v>
      </c>
    </row>
    <row r="11" spans="1:10">
      <c r="A11" s="23"/>
      <c r="B11" s="33"/>
      <c r="C11" s="33"/>
      <c r="D11" s="33"/>
      <c r="E11" s="33"/>
      <c r="F11" s="25">
        <v>414</v>
      </c>
      <c r="G11" s="34">
        <v>5821</v>
      </c>
      <c r="H11" s="34">
        <v>1955</v>
      </c>
      <c r="I11" s="34">
        <v>1889</v>
      </c>
      <c r="J11" s="34">
        <v>1977</v>
      </c>
    </row>
    <row r="12" spans="1:10">
      <c r="A12" s="27"/>
      <c r="B12" s="35"/>
      <c r="C12" s="35"/>
      <c r="D12" s="35"/>
      <c r="E12" s="35"/>
      <c r="F12" s="29">
        <v>328</v>
      </c>
      <c r="G12" s="36">
        <v>5239</v>
      </c>
      <c r="H12" s="36">
        <v>1739</v>
      </c>
      <c r="I12" s="36">
        <v>1710</v>
      </c>
      <c r="J12" s="36">
        <v>1790</v>
      </c>
    </row>
    <row r="13" spans="1:10">
      <c r="A13" s="18" t="s">
        <v>18</v>
      </c>
      <c r="B13" s="37">
        <v>2</v>
      </c>
      <c r="C13" s="37">
        <v>22</v>
      </c>
      <c r="D13" s="37">
        <v>22</v>
      </c>
      <c r="E13" s="37" t="s">
        <v>19</v>
      </c>
      <c r="F13" s="22">
        <v>44</v>
      </c>
      <c r="G13" s="22">
        <v>682</v>
      </c>
      <c r="H13" s="22">
        <v>223</v>
      </c>
      <c r="I13" s="22">
        <v>230</v>
      </c>
      <c r="J13" s="22">
        <v>229</v>
      </c>
    </row>
    <row r="14" spans="1:10">
      <c r="A14" s="15"/>
      <c r="B14" s="38"/>
      <c r="C14" s="38"/>
      <c r="D14" s="38"/>
      <c r="E14" s="38"/>
      <c r="F14" s="25">
        <v>29</v>
      </c>
      <c r="G14" s="25">
        <v>473</v>
      </c>
      <c r="H14" s="25">
        <v>157</v>
      </c>
      <c r="I14" s="25">
        <v>150</v>
      </c>
      <c r="J14" s="25">
        <v>166</v>
      </c>
    </row>
    <row r="15" spans="1:10">
      <c r="A15" s="39"/>
      <c r="B15" s="40"/>
      <c r="C15" s="40"/>
      <c r="D15" s="40"/>
      <c r="E15" s="40"/>
      <c r="F15" s="29">
        <v>15</v>
      </c>
      <c r="G15" s="41">
        <v>209</v>
      </c>
      <c r="H15" s="29">
        <v>66</v>
      </c>
      <c r="I15" s="29">
        <v>80</v>
      </c>
      <c r="J15" s="29">
        <v>63</v>
      </c>
    </row>
    <row r="16" spans="1:10">
      <c r="A16" s="42"/>
      <c r="B16" s="43"/>
      <c r="C16" s="43"/>
      <c r="D16" s="44"/>
      <c r="E16" s="44"/>
      <c r="F16" s="44"/>
      <c r="G16" s="44"/>
      <c r="H16" s="45"/>
      <c r="I16" s="46"/>
      <c r="J16" s="47" t="s">
        <v>20</v>
      </c>
    </row>
    <row r="17" spans="1:10">
      <c r="A17" s="3" t="s">
        <v>21</v>
      </c>
    </row>
    <row r="18" spans="1:10" ht="13.5" customHeight="1"/>
    <row r="20" spans="1:10" ht="30" customHeight="1">
      <c r="A20" s="1" t="s">
        <v>22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 ht="19.5" customHeight="1">
      <c r="D21" s="48"/>
      <c r="H21" s="49" t="s">
        <v>23</v>
      </c>
      <c r="I21" s="49"/>
      <c r="J21" s="49"/>
    </row>
    <row r="22" spans="1:10" ht="27" customHeight="1">
      <c r="A22" s="50"/>
      <c r="B22" s="9" t="s">
        <v>10</v>
      </c>
      <c r="C22" s="10"/>
      <c r="D22" s="51"/>
      <c r="E22" s="9" t="s">
        <v>24</v>
      </c>
      <c r="F22" s="10"/>
      <c r="G22" s="51"/>
      <c r="H22" s="9" t="s">
        <v>25</v>
      </c>
      <c r="I22" s="10"/>
      <c r="J22" s="51"/>
    </row>
    <row r="23" spans="1:10" ht="27" customHeight="1">
      <c r="A23" s="50"/>
      <c r="B23" s="11" t="s">
        <v>10</v>
      </c>
      <c r="C23" s="11" t="s">
        <v>14</v>
      </c>
      <c r="D23" s="11" t="s">
        <v>15</v>
      </c>
      <c r="E23" s="11" t="s">
        <v>10</v>
      </c>
      <c r="F23" s="11" t="s">
        <v>14</v>
      </c>
      <c r="G23" s="11" t="s">
        <v>15</v>
      </c>
      <c r="H23" s="11" t="s">
        <v>10</v>
      </c>
      <c r="I23" s="11" t="s">
        <v>14</v>
      </c>
      <c r="J23" s="11" t="s">
        <v>15</v>
      </c>
    </row>
    <row r="24" spans="1:10" ht="27" customHeight="1">
      <c r="A24" s="52" t="s">
        <v>26</v>
      </c>
      <c r="B24" s="53">
        <f t="shared" ref="B24:B35" si="1">SUM(C24:D24)</f>
        <v>3982</v>
      </c>
      <c r="C24" s="53">
        <f t="shared" ref="C24:D35" si="2">SUM(F24,I24)</f>
        <v>2087</v>
      </c>
      <c r="D24" s="53">
        <f t="shared" si="2"/>
        <v>1895</v>
      </c>
      <c r="E24" s="54">
        <v>3793</v>
      </c>
      <c r="F24" s="54">
        <v>1951</v>
      </c>
      <c r="G24" s="54">
        <v>1842</v>
      </c>
      <c r="H24" s="53">
        <v>189</v>
      </c>
      <c r="I24" s="53">
        <v>136</v>
      </c>
      <c r="J24" s="53">
        <v>53</v>
      </c>
    </row>
    <row r="25" spans="1:10" ht="27" customHeight="1">
      <c r="A25" s="55" t="s">
        <v>27</v>
      </c>
      <c r="B25" s="53">
        <f t="shared" si="1"/>
        <v>3939</v>
      </c>
      <c r="C25" s="53">
        <f t="shared" si="2"/>
        <v>2062</v>
      </c>
      <c r="D25" s="53">
        <f t="shared" si="2"/>
        <v>1877</v>
      </c>
      <c r="E25" s="54">
        <v>3750</v>
      </c>
      <c r="F25" s="54">
        <v>1926</v>
      </c>
      <c r="G25" s="54">
        <v>1824</v>
      </c>
      <c r="H25" s="53">
        <v>189</v>
      </c>
      <c r="I25" s="53">
        <v>136</v>
      </c>
      <c r="J25" s="53">
        <v>53</v>
      </c>
    </row>
    <row r="26" spans="1:10" ht="27" customHeight="1">
      <c r="A26" s="52" t="s">
        <v>28</v>
      </c>
      <c r="B26" s="53">
        <f t="shared" si="1"/>
        <v>3629</v>
      </c>
      <c r="C26" s="53">
        <f t="shared" si="2"/>
        <v>1900</v>
      </c>
      <c r="D26" s="53">
        <f t="shared" si="2"/>
        <v>1729</v>
      </c>
      <c r="E26" s="54">
        <v>3442</v>
      </c>
      <c r="F26" s="54">
        <v>1765</v>
      </c>
      <c r="G26" s="54">
        <v>1677</v>
      </c>
      <c r="H26" s="53">
        <v>187</v>
      </c>
      <c r="I26" s="53">
        <v>135</v>
      </c>
      <c r="J26" s="53">
        <v>52</v>
      </c>
    </row>
    <row r="27" spans="1:10" ht="27" customHeight="1">
      <c r="A27" s="52" t="s">
        <v>29</v>
      </c>
      <c r="B27" s="53">
        <f t="shared" si="1"/>
        <v>80</v>
      </c>
      <c r="C27" s="53">
        <f t="shared" si="2"/>
        <v>34</v>
      </c>
      <c r="D27" s="53">
        <f t="shared" si="2"/>
        <v>46</v>
      </c>
      <c r="E27" s="54">
        <v>80</v>
      </c>
      <c r="F27" s="54">
        <v>34</v>
      </c>
      <c r="G27" s="54">
        <v>46</v>
      </c>
      <c r="H27" s="53">
        <v>0</v>
      </c>
      <c r="I27" s="53">
        <v>0</v>
      </c>
      <c r="J27" s="53">
        <v>0</v>
      </c>
    </row>
    <row r="28" spans="1:10" ht="27" customHeight="1">
      <c r="A28" s="52" t="s">
        <v>30</v>
      </c>
      <c r="B28" s="53">
        <f t="shared" si="1"/>
        <v>161</v>
      </c>
      <c r="C28" s="53">
        <f t="shared" si="2"/>
        <v>77</v>
      </c>
      <c r="D28" s="53">
        <f t="shared" si="2"/>
        <v>84</v>
      </c>
      <c r="E28" s="54">
        <v>159</v>
      </c>
      <c r="F28" s="54">
        <v>76</v>
      </c>
      <c r="G28" s="54">
        <v>83</v>
      </c>
      <c r="H28" s="53">
        <v>2</v>
      </c>
      <c r="I28" s="53">
        <v>1</v>
      </c>
      <c r="J28" s="53">
        <v>1</v>
      </c>
    </row>
    <row r="29" spans="1:10" ht="27" customHeight="1">
      <c r="A29" s="52" t="s">
        <v>31</v>
      </c>
      <c r="B29" s="54">
        <f t="shared" si="1"/>
        <v>20</v>
      </c>
      <c r="C29" s="54">
        <f t="shared" si="2"/>
        <v>14</v>
      </c>
      <c r="D29" s="54">
        <f t="shared" si="2"/>
        <v>6</v>
      </c>
      <c r="E29" s="54">
        <v>20</v>
      </c>
      <c r="F29" s="54">
        <v>14</v>
      </c>
      <c r="G29" s="54">
        <v>6</v>
      </c>
      <c r="H29" s="53">
        <v>0</v>
      </c>
      <c r="I29" s="53">
        <v>0</v>
      </c>
      <c r="J29" s="53">
        <v>0</v>
      </c>
    </row>
    <row r="30" spans="1:10" ht="27" customHeight="1">
      <c r="A30" s="52" t="s">
        <v>32</v>
      </c>
      <c r="B30" s="54">
        <f t="shared" si="1"/>
        <v>49</v>
      </c>
      <c r="C30" s="54">
        <f t="shared" si="2"/>
        <v>37</v>
      </c>
      <c r="D30" s="54">
        <f t="shared" si="2"/>
        <v>12</v>
      </c>
      <c r="E30" s="54">
        <v>49</v>
      </c>
      <c r="F30" s="54">
        <v>37</v>
      </c>
      <c r="G30" s="54">
        <v>12</v>
      </c>
      <c r="H30" s="53">
        <v>0</v>
      </c>
      <c r="I30" s="53">
        <v>0</v>
      </c>
      <c r="J30" s="53">
        <v>0</v>
      </c>
    </row>
    <row r="31" spans="1:10" ht="27" customHeight="1">
      <c r="A31" s="52" t="s">
        <v>33</v>
      </c>
      <c r="B31" s="53">
        <f t="shared" si="1"/>
        <v>0</v>
      </c>
      <c r="C31" s="53">
        <f t="shared" si="2"/>
        <v>0</v>
      </c>
      <c r="D31" s="53">
        <f t="shared" si="2"/>
        <v>0</v>
      </c>
      <c r="E31" s="54">
        <f t="shared" ref="E31" si="3">SUM(F31:G31)</f>
        <v>0</v>
      </c>
      <c r="F31" s="54">
        <v>0</v>
      </c>
      <c r="G31" s="54">
        <v>0</v>
      </c>
      <c r="H31" s="53">
        <v>0</v>
      </c>
      <c r="I31" s="53">
        <v>0</v>
      </c>
      <c r="J31" s="53">
        <v>0</v>
      </c>
    </row>
    <row r="32" spans="1:10" ht="27" customHeight="1">
      <c r="A32" s="52" t="s">
        <v>34</v>
      </c>
      <c r="B32" s="53">
        <f t="shared" si="1"/>
        <v>12</v>
      </c>
      <c r="C32" s="53">
        <f t="shared" si="2"/>
        <v>6</v>
      </c>
      <c r="D32" s="53">
        <f t="shared" si="2"/>
        <v>6</v>
      </c>
      <c r="E32" s="54">
        <v>12</v>
      </c>
      <c r="F32" s="54">
        <v>6</v>
      </c>
      <c r="G32" s="54">
        <v>6</v>
      </c>
      <c r="H32" s="53">
        <v>0</v>
      </c>
      <c r="I32" s="53">
        <v>0</v>
      </c>
      <c r="J32" s="53">
        <v>0</v>
      </c>
    </row>
    <row r="33" spans="1:10" ht="13.5" customHeight="1">
      <c r="A33" s="52" t="s">
        <v>35</v>
      </c>
      <c r="B33" s="53">
        <f t="shared" si="1"/>
        <v>3</v>
      </c>
      <c r="C33" s="53">
        <f t="shared" si="2"/>
        <v>3</v>
      </c>
      <c r="D33" s="53">
        <f t="shared" si="2"/>
        <v>0</v>
      </c>
      <c r="E33" s="54">
        <v>3</v>
      </c>
      <c r="F33" s="54">
        <v>3</v>
      </c>
      <c r="G33" s="54">
        <v>0</v>
      </c>
      <c r="H33" s="53">
        <v>0</v>
      </c>
      <c r="I33" s="53">
        <v>0</v>
      </c>
      <c r="J33" s="53">
        <v>0</v>
      </c>
    </row>
    <row r="34" spans="1:10" ht="13.5" customHeight="1">
      <c r="A34" s="52" t="s">
        <v>36</v>
      </c>
      <c r="B34" s="53">
        <f t="shared" si="1"/>
        <v>26</v>
      </c>
      <c r="C34" s="53">
        <f t="shared" si="2"/>
        <v>14</v>
      </c>
      <c r="D34" s="53">
        <f t="shared" si="2"/>
        <v>12</v>
      </c>
      <c r="E34" s="54">
        <v>26</v>
      </c>
      <c r="F34" s="54">
        <v>14</v>
      </c>
      <c r="G34" s="54">
        <v>12</v>
      </c>
      <c r="H34" s="53">
        <v>0</v>
      </c>
      <c r="I34" s="53">
        <v>0</v>
      </c>
      <c r="J34" s="53">
        <v>0</v>
      </c>
    </row>
    <row r="35" spans="1:10" ht="13.5" customHeight="1">
      <c r="A35" s="52" t="s">
        <v>37</v>
      </c>
      <c r="B35" s="53">
        <f t="shared" si="1"/>
        <v>2</v>
      </c>
      <c r="C35" s="53">
        <f t="shared" si="2"/>
        <v>2</v>
      </c>
      <c r="D35" s="53">
        <f t="shared" si="2"/>
        <v>0</v>
      </c>
      <c r="E35" s="54">
        <v>2</v>
      </c>
      <c r="F35" s="54">
        <v>2</v>
      </c>
      <c r="G35" s="54">
        <v>0</v>
      </c>
      <c r="H35" s="53">
        <v>0</v>
      </c>
      <c r="I35" s="53">
        <v>0</v>
      </c>
      <c r="J35" s="53">
        <v>0</v>
      </c>
    </row>
    <row r="36" spans="1:10">
      <c r="A36" s="56"/>
      <c r="B36" s="57"/>
      <c r="C36" s="57"/>
      <c r="D36" s="57"/>
      <c r="E36" s="57"/>
      <c r="F36" s="57"/>
      <c r="G36" s="57"/>
      <c r="H36" s="57"/>
      <c r="I36" s="57"/>
      <c r="J36" s="58" t="s">
        <v>20</v>
      </c>
    </row>
    <row r="37" spans="1:10">
      <c r="A37" s="56"/>
      <c r="B37" s="57"/>
      <c r="C37" s="57"/>
      <c r="D37" s="57"/>
      <c r="E37" s="57"/>
      <c r="F37" s="57"/>
      <c r="G37" s="57"/>
      <c r="H37" s="57"/>
      <c r="I37" s="57"/>
      <c r="J37" s="59" t="s">
        <v>38</v>
      </c>
    </row>
    <row r="42" spans="1:10">
      <c r="B42" s="60"/>
    </row>
  </sheetData>
  <mergeCells count="22">
    <mergeCell ref="B13:B15"/>
    <mergeCell ref="C13:C15"/>
    <mergeCell ref="D13:D15"/>
    <mergeCell ref="E13:E15"/>
    <mergeCell ref="H21:J21"/>
    <mergeCell ref="B22:D22"/>
    <mergeCell ref="E22:G22"/>
    <mergeCell ref="H22:J22"/>
    <mergeCell ref="B7:B9"/>
    <mergeCell ref="C7:C9"/>
    <mergeCell ref="D7:D9"/>
    <mergeCell ref="E7:E9"/>
    <mergeCell ref="B10:B12"/>
    <mergeCell ref="C10:C12"/>
    <mergeCell ref="D10:D12"/>
    <mergeCell ref="E10:E12"/>
    <mergeCell ref="I3:J3"/>
    <mergeCell ref="B4:B6"/>
    <mergeCell ref="C4:E4"/>
    <mergeCell ref="C5:C6"/>
    <mergeCell ref="D5:D6"/>
    <mergeCell ref="E5:E6"/>
  </mergeCells>
  <phoneticPr fontId="3"/>
  <pageMargins left="0.19685039370078741" right="0.19685039370078741" top="0.39370078740157483" bottom="0.39370078740157483" header="0.51181102362204722" footer="0.51181102362204722"/>
  <pageSetup paperSize="9" scale="90" orientation="portrait" r:id="rId1"/>
  <headerFooter alignWithMargins="0">
    <oddFooter>&amp;L&amp;P&amp;Rシート&amp;A</oddFooter>
  </headerFooter>
  <rowBreaks count="1" manualBreakCount="1">
    <brk id="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83</vt:lpstr>
    </vt:vector>
  </TitlesOfParts>
  <Company>大田区役所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平山 貴大</dc:creator>
  <cp:lastModifiedBy>平山 貴大</cp:lastModifiedBy>
  <dcterms:created xsi:type="dcterms:W3CDTF">2024-03-15T06:54:46Z</dcterms:created>
  <dcterms:modified xsi:type="dcterms:W3CDTF">2024-03-15T06:54:47Z</dcterms:modified>
</cp:coreProperties>
</file>