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61.10\都市づくり政策部\広域調整課\都市政策係\01 定例業務\【東京の土地】\東京の土地2021\09_HP掲載\50_HP修正指示書(2023.3)\04_東京の土地2021　オープンデータ修正\【東京の土地2021】付表\付表３\付表 Excel\"/>
    </mc:Choice>
  </mc:AlternateContent>
  <bookViews>
    <workbookView xWindow="-12" yWindow="-12" windowWidth="20472" windowHeight="8268"/>
  </bookViews>
  <sheets>
    <sheet name="付表3-1" sheetId="4" r:id="rId1"/>
  </sheets>
  <definedNames>
    <definedName name="_xlnm.Print_Area" localSheetId="0">'付表3-1'!$A$1:$AP$38</definedName>
    <definedName name="燃不燃区別用途別床面積件数">#REF!</definedName>
  </definedNames>
  <calcPr calcId="162913"/>
</workbook>
</file>

<file path=xl/calcChain.xml><?xml version="1.0" encoding="utf-8"?>
<calcChain xmlns="http://schemas.openxmlformats.org/spreadsheetml/2006/main">
  <c r="AP30" i="4" l="1"/>
  <c r="AP33" i="4"/>
  <c r="AP31" i="4"/>
  <c r="AP32" i="4"/>
  <c r="AP29" i="4"/>
  <c r="AP28" i="4"/>
  <c r="AP27" i="4"/>
  <c r="AP25" i="4"/>
  <c r="AP26" i="4"/>
  <c r="AO25" i="4"/>
  <c r="AN33" i="4"/>
  <c r="AN31" i="4"/>
  <c r="AN32" i="4"/>
  <c r="AN29" i="4"/>
  <c r="AN30" i="4"/>
  <c r="AN27" i="4"/>
  <c r="AN28" i="4"/>
  <c r="AN25" i="4"/>
  <c r="AN26" i="4"/>
  <c r="AO33" i="4"/>
  <c r="AO31" i="4"/>
  <c r="AO32" i="4"/>
  <c r="AO29" i="4"/>
  <c r="AO27" i="4"/>
  <c r="AO28" i="4"/>
  <c r="AM31" i="4"/>
  <c r="AM33" i="4"/>
  <c r="AM25" i="4"/>
  <c r="AM26" i="4"/>
  <c r="AM29" i="4"/>
  <c r="AM30" i="4"/>
  <c r="AM27" i="4"/>
  <c r="AM28" i="4"/>
  <c r="AL33" i="4"/>
  <c r="AL31" i="4"/>
  <c r="AL29" i="4"/>
  <c r="AL27" i="4"/>
  <c r="AL25" i="4"/>
  <c r="AK25" i="4"/>
  <c r="AK26" i="4"/>
  <c r="AK33" i="4"/>
  <c r="AK31" i="4"/>
  <c r="AK29" i="4"/>
  <c r="AK30" i="4"/>
  <c r="AK27" i="4"/>
  <c r="AK32" i="4"/>
  <c r="AI33" i="4"/>
  <c r="AI32" i="4"/>
  <c r="AI31" i="4"/>
  <c r="AI29" i="4"/>
  <c r="AI30" i="4"/>
  <c r="AI27" i="4"/>
  <c r="AI25" i="4"/>
  <c r="AI26" i="4"/>
  <c r="AJ28" i="4"/>
  <c r="AJ32" i="4"/>
  <c r="AJ30" i="4"/>
  <c r="AJ26" i="4"/>
  <c r="AH33" i="4"/>
  <c r="AH31" i="4"/>
  <c r="AH29" i="4"/>
  <c r="AH27" i="4"/>
  <c r="AH25" i="4"/>
  <c r="AK28" i="4"/>
  <c r="AL26" i="4"/>
  <c r="AL28" i="4"/>
  <c r="AL30" i="4"/>
  <c r="AL32" i="4"/>
  <c r="AM32" i="4"/>
  <c r="AI28" i="4"/>
  <c r="AO26" i="4"/>
  <c r="AO30" i="4"/>
</calcChain>
</file>

<file path=xl/sharedStrings.xml><?xml version="1.0" encoding="utf-8"?>
<sst xmlns="http://schemas.openxmlformats.org/spreadsheetml/2006/main" count="70" uniqueCount="58">
  <si>
    <t>58年</t>
  </si>
  <si>
    <t>59年</t>
  </si>
  <si>
    <t>60年</t>
  </si>
  <si>
    <t>61年</t>
  </si>
  <si>
    <t>62年</t>
  </si>
  <si>
    <t>63年</t>
  </si>
  <si>
    <t>64年</t>
  </si>
  <si>
    <t>２年</t>
  </si>
  <si>
    <t>３年</t>
  </si>
  <si>
    <t>４年</t>
  </si>
  <si>
    <t>５年</t>
  </si>
  <si>
    <t>６年</t>
  </si>
  <si>
    <t>７年</t>
  </si>
  <si>
    <t>８年</t>
  </si>
  <si>
    <t>９年</t>
  </si>
  <si>
    <t>10年</t>
  </si>
  <si>
    <t>11年</t>
  </si>
  <si>
    <t>17年</t>
  </si>
  <si>
    <t>18年</t>
  </si>
  <si>
    <t>19年</t>
  </si>
  <si>
    <t>計</t>
  </si>
  <si>
    <t>20年</t>
  </si>
  <si>
    <t>事務所・店舗等</t>
  </si>
  <si>
    <t>区部</t>
  </si>
  <si>
    <t>多摩</t>
  </si>
  <si>
    <t>地域</t>
  </si>
  <si>
    <t>　　　2 免税点未満を含む。</t>
  </si>
  <si>
    <t>（単位：千㎡、％）</t>
    <phoneticPr fontId="18"/>
  </si>
  <si>
    <t>地域</t>
    <rPh sb="0" eb="2">
      <t>チイキ</t>
    </rPh>
    <phoneticPr fontId="20"/>
  </si>
  <si>
    <t>12年</t>
    <phoneticPr fontId="20"/>
  </si>
  <si>
    <t>13年</t>
    <phoneticPr fontId="20"/>
  </si>
  <si>
    <t>14年</t>
    <phoneticPr fontId="20"/>
  </si>
  <si>
    <t>15年</t>
    <phoneticPr fontId="20"/>
  </si>
  <si>
    <t>16年</t>
    <phoneticPr fontId="20"/>
  </si>
  <si>
    <t>21年</t>
    <phoneticPr fontId="18"/>
  </si>
  <si>
    <t>22年</t>
    <phoneticPr fontId="18"/>
  </si>
  <si>
    <t>23年</t>
    <phoneticPr fontId="18"/>
  </si>
  <si>
    <t>24年</t>
    <phoneticPr fontId="18"/>
  </si>
  <si>
    <t>用途</t>
    <rPh sb="0" eb="1">
      <t>ヨウ</t>
    </rPh>
    <rPh sb="1" eb="2">
      <t>ト</t>
    </rPh>
    <phoneticPr fontId="20"/>
  </si>
  <si>
    <t>住宅・アパート</t>
    <phoneticPr fontId="18"/>
  </si>
  <si>
    <t>工 場 ・ 倉 庫</t>
    <phoneticPr fontId="20"/>
  </si>
  <si>
    <t>区部多摩合計</t>
    <rPh sb="2" eb="4">
      <t>タマ</t>
    </rPh>
    <rPh sb="4" eb="6">
      <t>ゴウケイ</t>
    </rPh>
    <phoneticPr fontId="20"/>
  </si>
  <si>
    <t>25年</t>
    <phoneticPr fontId="18"/>
  </si>
  <si>
    <t>26年</t>
    <phoneticPr fontId="18"/>
  </si>
  <si>
    <t>27年</t>
    <phoneticPr fontId="18"/>
  </si>
  <si>
    <t>そ    の    他</t>
    <phoneticPr fontId="20"/>
  </si>
  <si>
    <t>28年</t>
    <rPh sb="2" eb="3">
      <t>ネン</t>
    </rPh>
    <phoneticPr fontId="18"/>
  </si>
  <si>
    <t>（注）1 課税資料から作成（各年１月１日現在）</t>
    <rPh sb="5" eb="6">
      <t>カ</t>
    </rPh>
    <rPh sb="7" eb="9">
      <t>シリョウ</t>
    </rPh>
    <phoneticPr fontId="20"/>
  </si>
  <si>
    <t>29年</t>
    <rPh sb="2" eb="3">
      <t>ネン</t>
    </rPh>
    <phoneticPr fontId="18"/>
  </si>
  <si>
    <t>付表３－１　建物床面積（用途別）の推移</t>
    <phoneticPr fontId="18"/>
  </si>
  <si>
    <t>　　　3 各用途下段は構成比を指す。</t>
    <rPh sb="15" eb="16">
      <t>サ</t>
    </rPh>
    <phoneticPr fontId="20"/>
  </si>
  <si>
    <t>30年</t>
    <rPh sb="2" eb="3">
      <t>ネン</t>
    </rPh>
    <phoneticPr fontId="18"/>
  </si>
  <si>
    <t xml:space="preserve"> </t>
    <phoneticPr fontId="18"/>
  </si>
  <si>
    <t xml:space="preserve"> </t>
    <phoneticPr fontId="18"/>
  </si>
  <si>
    <t>31年</t>
    <rPh sb="2" eb="3">
      <t>ネン</t>
    </rPh>
    <phoneticPr fontId="18"/>
  </si>
  <si>
    <t>２年</t>
    <rPh sb="1" eb="2">
      <t>ネン</t>
    </rPh>
    <phoneticPr fontId="18"/>
  </si>
  <si>
    <t>昭和・平成・令和　年</t>
    <rPh sb="0" eb="2">
      <t>ショウワ</t>
    </rPh>
    <rPh sb="3" eb="5">
      <t>ヘイセイ</t>
    </rPh>
    <rPh sb="6" eb="8">
      <t>レイワ</t>
    </rPh>
    <rPh sb="9" eb="10">
      <t>ネン</t>
    </rPh>
    <phoneticPr fontId="20"/>
  </si>
  <si>
    <t>３年</t>
    <rPh sb="1" eb="2">
      <t>ネン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</si>
</sst>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0.0"/>
  </numFmts>
  <fonts count="27" x14ac:knownFonts="1">
    <font>
      <sz val="8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sz val="8"/>
      <name val="ＭＳ 明朝"/>
      <family val="1"/>
      <charset val="128"/>
    </font>
    <font>
      <sz val="11"/>
      <color indexed="10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明朝"/>
      <family val="1"/>
      <charset val="128"/>
    </font>
    <font>
      <sz val="11"/>
      <name val="ＭＳ 明朝"/>
      <family val="1"/>
      <charset val="128"/>
    </font>
    <font>
      <sz val="6"/>
      <name val="ＭＳ Ｐ明朝"/>
      <family val="1"/>
      <charset val="128"/>
    </font>
    <font>
      <sz val="10"/>
      <name val="ＭＳ 明朝"/>
      <family val="1"/>
      <charset val="128"/>
    </font>
    <font>
      <sz val="12"/>
      <name val="ＭＳ 明朝"/>
      <family val="1"/>
      <charset val="128"/>
    </font>
    <font>
      <sz val="14"/>
      <name val="ＭＳ ゴシック"/>
      <family val="3"/>
      <charset val="128"/>
    </font>
    <font>
      <sz val="12"/>
      <name val="Times New Roman"/>
      <family val="1"/>
    </font>
    <font>
      <sz val="9"/>
      <name val="ＭＳ 明朝"/>
      <family val="1"/>
      <charset val="128"/>
    </font>
    <font>
      <sz val="7"/>
      <name val="ＭＳ 明朝"/>
      <family val="1"/>
      <charset val="128"/>
    </font>
  </fonts>
  <fills count="19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5"/>
      </patternFill>
    </fill>
    <fill>
      <patternFill patternType="solid">
        <fgColor indexed="46"/>
      </patternFill>
    </fill>
    <fill>
      <patternFill patternType="solid">
        <fgColor indexed="9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15" borderId="1" applyNumberForma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7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7" fillId="6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 applyAlignment="1">
      <alignment vertical="center"/>
    </xf>
    <xf numFmtId="0" fontId="0" fillId="0" borderId="0" xfId="0" applyAlignment="1">
      <alignment vertical="center"/>
    </xf>
    <xf numFmtId="0" fontId="19" fillId="0" borderId="0" xfId="0" applyFont="1" applyAlignment="1">
      <alignment horizontal="right" vertical="center"/>
    </xf>
    <xf numFmtId="0" fontId="21" fillId="0" borderId="10" xfId="0" applyFont="1" applyBorder="1" applyAlignment="1">
      <alignment horizontal="left" vertical="center"/>
    </xf>
    <xf numFmtId="0" fontId="22" fillId="0" borderId="11" xfId="0" applyFont="1" applyBorder="1" applyAlignment="1">
      <alignment horizontal="center" vertical="center"/>
    </xf>
    <xf numFmtId="3" fontId="24" fillId="0" borderId="11" xfId="0" applyNumberFormat="1" applyFont="1" applyBorder="1">
      <alignment vertical="center"/>
    </xf>
    <xf numFmtId="3" fontId="24" fillId="0" borderId="12" xfId="0" applyNumberFormat="1" applyFont="1" applyBorder="1">
      <alignment vertical="center"/>
    </xf>
    <xf numFmtId="184" fontId="24" fillId="0" borderId="13" xfId="0" applyNumberFormat="1" applyFont="1" applyBorder="1">
      <alignment vertical="center"/>
    </xf>
    <xf numFmtId="184" fontId="24" fillId="0" borderId="10" xfId="0" applyNumberFormat="1" applyFont="1" applyBorder="1">
      <alignment vertical="center"/>
    </xf>
    <xf numFmtId="0" fontId="22" fillId="0" borderId="13" xfId="0" applyFont="1" applyBorder="1" applyAlignment="1">
      <alignment horizontal="center" vertical="center"/>
    </xf>
    <xf numFmtId="3" fontId="24" fillId="0" borderId="14" xfId="0" applyNumberFormat="1" applyFont="1" applyBorder="1">
      <alignment vertical="center"/>
    </xf>
    <xf numFmtId="3" fontId="0" fillId="0" borderId="0" xfId="0" applyNumberFormat="1">
      <alignment vertical="center"/>
    </xf>
    <xf numFmtId="0" fontId="19" fillId="0" borderId="0" xfId="0" applyFont="1" applyAlignment="1">
      <alignment vertical="center"/>
    </xf>
    <xf numFmtId="0" fontId="0" fillId="0" borderId="15" xfId="0" applyBorder="1">
      <alignment vertical="center"/>
    </xf>
    <xf numFmtId="0" fontId="22" fillId="0" borderId="0" xfId="0" applyFont="1" applyAlignment="1">
      <alignment vertical="center"/>
    </xf>
    <xf numFmtId="0" fontId="22" fillId="0" borderId="0" xfId="0" applyFont="1">
      <alignment vertical="center"/>
    </xf>
    <xf numFmtId="0" fontId="25" fillId="0" borderId="0" xfId="0" applyFont="1">
      <alignment vertical="center"/>
    </xf>
    <xf numFmtId="3" fontId="24" fillId="18" borderId="12" xfId="0" applyNumberFormat="1" applyFont="1" applyFill="1" applyBorder="1">
      <alignment vertical="center"/>
    </xf>
    <xf numFmtId="184" fontId="24" fillId="18" borderId="10" xfId="0" applyNumberFormat="1" applyFont="1" applyFill="1" applyBorder="1">
      <alignment vertical="center"/>
    </xf>
    <xf numFmtId="3" fontId="24" fillId="18" borderId="14" xfId="0" applyNumberFormat="1" applyFont="1" applyFill="1" applyBorder="1">
      <alignment vertical="center"/>
    </xf>
    <xf numFmtId="0" fontId="0" fillId="18" borderId="0" xfId="0" applyFill="1">
      <alignment vertical="center"/>
    </xf>
    <xf numFmtId="0" fontId="19" fillId="18" borderId="0" xfId="0" applyFont="1" applyFill="1" applyAlignment="1">
      <alignment horizontal="right" vertical="center"/>
    </xf>
    <xf numFmtId="3" fontId="0" fillId="18" borderId="0" xfId="0" applyNumberFormat="1" applyFill="1">
      <alignment vertical="center"/>
    </xf>
    <xf numFmtId="0" fontId="0" fillId="0" borderId="0" xfId="0" applyFill="1">
      <alignment vertical="center"/>
    </xf>
    <xf numFmtId="3" fontId="24" fillId="0" borderId="12" xfId="0" applyNumberFormat="1" applyFont="1" applyFill="1" applyBorder="1">
      <alignment vertical="center"/>
    </xf>
    <xf numFmtId="184" fontId="24" fillId="0" borderId="10" xfId="0" applyNumberFormat="1" applyFont="1" applyFill="1" applyBorder="1">
      <alignment vertical="center"/>
    </xf>
    <xf numFmtId="3" fontId="24" fillId="0" borderId="14" xfId="0" applyNumberFormat="1" applyFont="1" applyFill="1" applyBorder="1">
      <alignment vertical="center"/>
    </xf>
    <xf numFmtId="184" fontId="19" fillId="0" borderId="0" xfId="0" applyNumberFormat="1" applyFont="1" applyFill="1" applyBorder="1">
      <alignment vertical="center"/>
    </xf>
    <xf numFmtId="3" fontId="25" fillId="0" borderId="0" xfId="0" applyNumberFormat="1" applyFont="1" applyFill="1">
      <alignment vertical="center"/>
    </xf>
    <xf numFmtId="0" fontId="26" fillId="0" borderId="14" xfId="0" applyFont="1" applyBorder="1" applyAlignment="1">
      <alignment horizontal="left" vertical="center"/>
    </xf>
    <xf numFmtId="3" fontId="24" fillId="18" borderId="16" xfId="0" applyNumberFormat="1" applyFont="1" applyFill="1" applyBorder="1">
      <alignment vertical="center"/>
    </xf>
    <xf numFmtId="184" fontId="24" fillId="18" borderId="12" xfId="0" applyNumberFormat="1" applyFont="1" applyFill="1" applyBorder="1">
      <alignment vertical="center"/>
    </xf>
    <xf numFmtId="184" fontId="24" fillId="18" borderId="13" xfId="0" applyNumberFormat="1" applyFont="1" applyFill="1" applyBorder="1">
      <alignment vertical="center"/>
    </xf>
    <xf numFmtId="3" fontId="24" fillId="18" borderId="11" xfId="0" applyNumberFormat="1" applyFont="1" applyFill="1" applyBorder="1">
      <alignment vertical="center"/>
    </xf>
    <xf numFmtId="0" fontId="22" fillId="0" borderId="1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18" borderId="14" xfId="0" applyFont="1" applyFill="1" applyBorder="1" applyAlignment="1">
      <alignment horizontal="center" vertical="center"/>
    </xf>
    <xf numFmtId="0" fontId="22" fillId="18" borderId="10" xfId="0" applyFont="1" applyFill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3" fontId="21" fillId="0" borderId="14" xfId="0" applyNumberFormat="1" applyFont="1" applyBorder="1" applyAlignment="1">
      <alignment horizontal="center" vertical="center"/>
    </xf>
    <xf numFmtId="3" fontId="21" fillId="0" borderId="10" xfId="0" applyNumberFormat="1" applyFont="1" applyBorder="1" applyAlignment="1">
      <alignment horizontal="center" vertical="center"/>
    </xf>
    <xf numFmtId="3" fontId="19" fillId="0" borderId="14" xfId="0" applyNumberFormat="1" applyFont="1" applyBorder="1" applyAlignment="1">
      <alignment horizontal="center" vertical="center"/>
    </xf>
    <xf numFmtId="3" fontId="19" fillId="0" borderId="10" xfId="0" applyNumberFormat="1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42"/>
  <sheetViews>
    <sheetView showGridLines="0" tabSelected="1" view="pageBreakPreview" zoomScale="80" zoomScaleNormal="115" zoomScaleSheetLayoutView="80" workbookViewId="0">
      <pane xSplit="3" topLeftCell="D1" activePane="topRight" state="frozen"/>
      <selection pane="topRight" activeCell="AM27" sqref="AM27"/>
    </sheetView>
  </sheetViews>
  <sheetFormatPr defaultRowHeight="9.6" x14ac:dyDescent="0.15"/>
  <cols>
    <col min="1" max="1" width="2.85546875" customWidth="1"/>
    <col min="3" max="3" width="18.85546875" customWidth="1"/>
    <col min="4" max="4" width="11.85546875" customWidth="1"/>
    <col min="5" max="8" width="11.85546875" hidden="1" customWidth="1"/>
    <col min="9" max="9" width="11.85546875" customWidth="1"/>
    <col min="10" max="13" width="11.85546875" hidden="1" customWidth="1"/>
    <col min="14" max="36" width="11.85546875" customWidth="1"/>
    <col min="37" max="39" width="11.85546875" style="22" customWidth="1"/>
    <col min="40" max="40" width="13.5703125" style="22" customWidth="1"/>
    <col min="41" max="41" width="13.7109375" style="22" customWidth="1"/>
    <col min="42" max="42" width="13.5703125" style="22" customWidth="1"/>
    <col min="43" max="43" width="10.28515625" bestFit="1" customWidth="1"/>
  </cols>
  <sheetData>
    <row r="1" spans="2:44" ht="16.2" x14ac:dyDescent="0.15">
      <c r="B1" s="2" t="s">
        <v>49</v>
      </c>
    </row>
    <row r="2" spans="2:44" ht="13.2" x14ac:dyDescent="0.15">
      <c r="B2" s="3"/>
      <c r="T2" s="4"/>
      <c r="U2" s="4"/>
      <c r="AC2" s="4"/>
      <c r="AG2" s="4"/>
      <c r="AH2" s="4"/>
      <c r="AI2" s="4"/>
      <c r="AJ2" s="4"/>
      <c r="AK2" s="23"/>
      <c r="AL2" s="23"/>
      <c r="AM2" s="23"/>
      <c r="AN2" s="23"/>
      <c r="AO2" s="23"/>
      <c r="AP2" s="23" t="s">
        <v>27</v>
      </c>
    </row>
    <row r="3" spans="2:44" ht="21" customHeight="1" x14ac:dyDescent="0.15">
      <c r="B3" s="36" t="s">
        <v>28</v>
      </c>
      <c r="C3" s="31" t="s">
        <v>56</v>
      </c>
      <c r="D3" s="36" t="s">
        <v>0</v>
      </c>
      <c r="E3" s="36" t="s">
        <v>1</v>
      </c>
      <c r="F3" s="36" t="s">
        <v>2</v>
      </c>
      <c r="G3" s="36" t="s">
        <v>3</v>
      </c>
      <c r="H3" s="36" t="s">
        <v>4</v>
      </c>
      <c r="I3" s="36" t="s">
        <v>5</v>
      </c>
      <c r="J3" s="36" t="s">
        <v>6</v>
      </c>
      <c r="K3" s="36" t="s">
        <v>7</v>
      </c>
      <c r="L3" s="36" t="s">
        <v>8</v>
      </c>
      <c r="M3" s="36" t="s">
        <v>9</v>
      </c>
      <c r="N3" s="36" t="s">
        <v>10</v>
      </c>
      <c r="O3" s="36" t="s">
        <v>11</v>
      </c>
      <c r="P3" s="36" t="s">
        <v>12</v>
      </c>
      <c r="Q3" s="36" t="s">
        <v>13</v>
      </c>
      <c r="R3" s="36" t="s">
        <v>14</v>
      </c>
      <c r="S3" s="36" t="s">
        <v>15</v>
      </c>
      <c r="T3" s="36" t="s">
        <v>16</v>
      </c>
      <c r="U3" s="36" t="s">
        <v>29</v>
      </c>
      <c r="V3" s="36" t="s">
        <v>30</v>
      </c>
      <c r="W3" s="36" t="s">
        <v>31</v>
      </c>
      <c r="X3" s="36" t="s">
        <v>32</v>
      </c>
      <c r="Y3" s="36" t="s">
        <v>33</v>
      </c>
      <c r="Z3" s="36" t="s">
        <v>17</v>
      </c>
      <c r="AA3" s="36" t="s">
        <v>18</v>
      </c>
      <c r="AB3" s="36" t="s">
        <v>19</v>
      </c>
      <c r="AC3" s="36" t="s">
        <v>21</v>
      </c>
      <c r="AD3" s="36" t="s">
        <v>34</v>
      </c>
      <c r="AE3" s="36" t="s">
        <v>35</v>
      </c>
      <c r="AF3" s="36" t="s">
        <v>36</v>
      </c>
      <c r="AG3" s="36" t="s">
        <v>37</v>
      </c>
      <c r="AH3" s="36" t="s">
        <v>42</v>
      </c>
      <c r="AI3" s="36" t="s">
        <v>43</v>
      </c>
      <c r="AJ3" s="36" t="s">
        <v>44</v>
      </c>
      <c r="AK3" s="38" t="s">
        <v>46</v>
      </c>
      <c r="AL3" s="38" t="s">
        <v>48</v>
      </c>
      <c r="AM3" s="48" t="s">
        <v>51</v>
      </c>
      <c r="AN3" s="38" t="s">
        <v>54</v>
      </c>
      <c r="AO3" s="38" t="s">
        <v>55</v>
      </c>
      <c r="AP3" s="38" t="s">
        <v>57</v>
      </c>
      <c r="AQ3" s="25"/>
      <c r="AR3" s="25"/>
    </row>
    <row r="4" spans="2:44" ht="21" customHeight="1" x14ac:dyDescent="0.15">
      <c r="B4" s="37"/>
      <c r="C4" s="5" t="s">
        <v>38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9"/>
      <c r="AL4" s="39"/>
      <c r="AM4" s="49"/>
      <c r="AN4" s="39"/>
      <c r="AO4" s="39"/>
      <c r="AP4" s="39"/>
      <c r="AQ4" s="25"/>
      <c r="AR4" s="25"/>
    </row>
    <row r="5" spans="2:44" ht="21" customHeight="1" x14ac:dyDescent="0.15">
      <c r="B5" s="6"/>
      <c r="C5" s="41" t="s">
        <v>39</v>
      </c>
      <c r="D5" s="7">
        <v>195210</v>
      </c>
      <c r="E5" s="7">
        <v>199074</v>
      </c>
      <c r="F5" s="7">
        <v>202569</v>
      </c>
      <c r="G5" s="7">
        <v>204919</v>
      </c>
      <c r="H5" s="7">
        <v>209978</v>
      </c>
      <c r="I5" s="7">
        <v>213992</v>
      </c>
      <c r="J5" s="7">
        <v>218359</v>
      </c>
      <c r="K5" s="7">
        <v>223238</v>
      </c>
      <c r="L5" s="7">
        <v>228551</v>
      </c>
      <c r="M5" s="7">
        <v>233688</v>
      </c>
      <c r="N5" s="7">
        <v>238338</v>
      </c>
      <c r="O5" s="7">
        <v>243700</v>
      </c>
      <c r="P5" s="7">
        <v>248223</v>
      </c>
      <c r="Q5" s="7">
        <v>253107</v>
      </c>
      <c r="R5" s="7">
        <v>258489</v>
      </c>
      <c r="S5" s="7">
        <v>265491</v>
      </c>
      <c r="T5" s="8">
        <v>270042</v>
      </c>
      <c r="U5" s="8">
        <v>274200.57400000002</v>
      </c>
      <c r="V5" s="8">
        <v>279453.47100000002</v>
      </c>
      <c r="W5" s="8">
        <v>284550.19</v>
      </c>
      <c r="X5" s="8">
        <v>289637.022</v>
      </c>
      <c r="Y5" s="8">
        <v>295555</v>
      </c>
      <c r="Z5" s="8">
        <v>301869</v>
      </c>
      <c r="AA5" s="8">
        <v>305197.33800000005</v>
      </c>
      <c r="AB5" s="8">
        <v>310492.39799999999</v>
      </c>
      <c r="AC5" s="8">
        <v>315906.70900000003</v>
      </c>
      <c r="AD5" s="8">
        <v>320516.02600000001</v>
      </c>
      <c r="AE5" s="8">
        <v>325165.71999999997</v>
      </c>
      <c r="AF5" s="8">
        <v>327994.6078399999</v>
      </c>
      <c r="AG5" s="8">
        <v>331930</v>
      </c>
      <c r="AH5" s="8">
        <v>335380</v>
      </c>
      <c r="AI5" s="8">
        <v>338830</v>
      </c>
      <c r="AJ5" s="8">
        <v>342819.44223000004</v>
      </c>
      <c r="AK5" s="19">
        <v>346862.03080999997</v>
      </c>
      <c r="AL5" s="19">
        <v>350598.65353000001</v>
      </c>
      <c r="AM5" s="26">
        <v>353897.61179</v>
      </c>
      <c r="AN5" s="19">
        <v>356996.75773000001</v>
      </c>
      <c r="AO5" s="19">
        <v>359929.91217000003</v>
      </c>
      <c r="AP5" s="19">
        <v>362960.47995000001</v>
      </c>
      <c r="AQ5" s="25"/>
      <c r="AR5" s="25"/>
    </row>
    <row r="6" spans="2:44" ht="21" customHeight="1" x14ac:dyDescent="0.15">
      <c r="B6" s="6"/>
      <c r="C6" s="42"/>
      <c r="D6" s="9">
        <v>69.482856197076316</v>
      </c>
      <c r="E6" s="9">
        <v>69.524128826771161</v>
      </c>
      <c r="F6" s="9">
        <v>69.549677605422005</v>
      </c>
      <c r="G6" s="9">
        <v>69.509779312497031</v>
      </c>
      <c r="H6" s="9">
        <v>69.219941387642621</v>
      </c>
      <c r="I6" s="9">
        <v>68.92118213908428</v>
      </c>
      <c r="J6" s="9">
        <v>68.335847379654382</v>
      </c>
      <c r="K6" s="9">
        <v>68.064308603242267</v>
      </c>
      <c r="L6" s="9">
        <v>67.7284473050982</v>
      </c>
      <c r="M6" s="9">
        <v>67.377477409942514</v>
      </c>
      <c r="N6" s="9">
        <v>67.030216442424518</v>
      </c>
      <c r="O6" s="9">
        <v>66.5</v>
      </c>
      <c r="P6" s="9">
        <v>65.8</v>
      </c>
      <c r="Q6" s="9">
        <v>65.7</v>
      </c>
      <c r="R6" s="9">
        <v>65.599999999999994</v>
      </c>
      <c r="S6" s="9">
        <v>65.8</v>
      </c>
      <c r="T6" s="10">
        <v>65.900000000000006</v>
      </c>
      <c r="U6" s="10">
        <v>66.108148968350378</v>
      </c>
      <c r="V6" s="10">
        <v>66.294301651737428</v>
      </c>
      <c r="W6" s="10">
        <v>66.6524300013333</v>
      </c>
      <c r="X6" s="10">
        <v>66.88990196226122</v>
      </c>
      <c r="Y6" s="10">
        <v>66.972044657848997</v>
      </c>
      <c r="Z6" s="10">
        <v>67.219426382827109</v>
      </c>
      <c r="AA6" s="10">
        <v>67.595720960410162</v>
      </c>
      <c r="AB6" s="10">
        <v>67.782623884684938</v>
      </c>
      <c r="AC6" s="10">
        <v>67.929664912444892</v>
      </c>
      <c r="AD6" s="10">
        <v>68.115632552554146</v>
      </c>
      <c r="AE6" s="10">
        <v>68.3</v>
      </c>
      <c r="AF6" s="10">
        <v>68.503006712244087</v>
      </c>
      <c r="AG6" s="10">
        <v>68.599999999999994</v>
      </c>
      <c r="AH6" s="10">
        <v>68.8</v>
      </c>
      <c r="AI6" s="10">
        <v>69</v>
      </c>
      <c r="AJ6" s="10">
        <v>69.148596180042219</v>
      </c>
      <c r="AK6" s="20">
        <v>69.347645478386582</v>
      </c>
      <c r="AL6" s="20">
        <v>69.544786178839502</v>
      </c>
      <c r="AM6" s="27">
        <v>69.586107290830995</v>
      </c>
      <c r="AN6" s="20">
        <v>69.637888706872218</v>
      </c>
      <c r="AO6" s="20">
        <v>69.665238444547725</v>
      </c>
      <c r="AP6" s="20">
        <v>69.71459843977766</v>
      </c>
      <c r="AQ6" s="25"/>
      <c r="AR6" s="25"/>
    </row>
    <row r="7" spans="2:44" ht="21" customHeight="1" x14ac:dyDescent="0.15">
      <c r="B7" s="6"/>
      <c r="C7" s="41" t="s">
        <v>22</v>
      </c>
      <c r="D7" s="7">
        <v>48927</v>
      </c>
      <c r="E7" s="7">
        <v>50288</v>
      </c>
      <c r="F7" s="7">
        <v>51427</v>
      </c>
      <c r="G7" s="7">
        <v>52644</v>
      </c>
      <c r="H7" s="7">
        <v>55460</v>
      </c>
      <c r="I7" s="7">
        <v>58243</v>
      </c>
      <c r="J7" s="7">
        <v>61240</v>
      </c>
      <c r="K7" s="7">
        <v>64142</v>
      </c>
      <c r="L7" s="7">
        <v>67620</v>
      </c>
      <c r="M7" s="7">
        <v>71272</v>
      </c>
      <c r="N7" s="7">
        <v>75171</v>
      </c>
      <c r="O7" s="7">
        <v>80355</v>
      </c>
      <c r="P7" s="7">
        <v>85420</v>
      </c>
      <c r="Q7" s="7">
        <v>88610</v>
      </c>
      <c r="R7" s="7">
        <v>92030</v>
      </c>
      <c r="S7" s="7">
        <v>94380</v>
      </c>
      <c r="T7" s="8">
        <v>95708</v>
      </c>
      <c r="U7" s="8">
        <v>96814.887999999992</v>
      </c>
      <c r="V7" s="8">
        <v>98403.290999999997</v>
      </c>
      <c r="W7" s="8">
        <v>98927.102999999988</v>
      </c>
      <c r="X7" s="8">
        <v>100366.281</v>
      </c>
      <c r="Y7" s="8">
        <v>103133</v>
      </c>
      <c r="Z7" s="8">
        <v>105032</v>
      </c>
      <c r="AA7" s="8">
        <v>104877.351</v>
      </c>
      <c r="AB7" s="8">
        <v>106217.08299999997</v>
      </c>
      <c r="AC7" s="8">
        <v>107725.39499999999</v>
      </c>
      <c r="AD7" s="8">
        <v>108770.78</v>
      </c>
      <c r="AE7" s="8">
        <v>109349.621</v>
      </c>
      <c r="AF7" s="8">
        <v>109641.92304999998</v>
      </c>
      <c r="AG7" s="8">
        <v>110722</v>
      </c>
      <c r="AH7" s="8">
        <v>111893</v>
      </c>
      <c r="AI7" s="8">
        <v>112449</v>
      </c>
      <c r="AJ7" s="8">
        <v>113170.88643999999</v>
      </c>
      <c r="AK7" s="19">
        <v>113884.83547000001</v>
      </c>
      <c r="AL7" s="19">
        <v>114023.87129000002</v>
      </c>
      <c r="AM7" s="26">
        <v>114637.75028000002</v>
      </c>
      <c r="AN7" s="19">
        <v>115432.36655999999</v>
      </c>
      <c r="AO7" s="19">
        <v>116381.80799</v>
      </c>
      <c r="AP7" s="19">
        <v>116660.74587</v>
      </c>
      <c r="AQ7" s="25"/>
      <c r="AR7" s="25"/>
    </row>
    <row r="8" spans="2:44" ht="21" customHeight="1" x14ac:dyDescent="0.15">
      <c r="B8" s="6"/>
      <c r="C8" s="42"/>
      <c r="D8" s="9">
        <v>17.415028457324691</v>
      </c>
      <c r="E8" s="9">
        <v>17.56246114731541</v>
      </c>
      <c r="F8" s="9">
        <v>17.656854060660994</v>
      </c>
      <c r="G8" s="9">
        <v>17.85716708615157</v>
      </c>
      <c r="H8" s="9">
        <v>18.28257221879749</v>
      </c>
      <c r="I8" s="9">
        <v>18.758534951431297</v>
      </c>
      <c r="J8" s="9">
        <v>19.165169713774262</v>
      </c>
      <c r="K8" s="9">
        <v>19.556620657903963</v>
      </c>
      <c r="L8" s="9">
        <v>20.038405462110166</v>
      </c>
      <c r="M8" s="9">
        <v>20.549311774508844</v>
      </c>
      <c r="N8" s="9">
        <v>21.141103811366602</v>
      </c>
      <c r="O8" s="9">
        <v>21.9</v>
      </c>
      <c r="P8" s="9">
        <v>22.7</v>
      </c>
      <c r="Q8" s="9">
        <v>23</v>
      </c>
      <c r="R8" s="9">
        <v>23.4</v>
      </c>
      <c r="S8" s="9">
        <v>23.4</v>
      </c>
      <c r="T8" s="10">
        <v>23.4</v>
      </c>
      <c r="U8" s="10">
        <v>23.341501240833129</v>
      </c>
      <c r="V8" s="10">
        <v>23.344055930791065</v>
      </c>
      <c r="W8" s="10">
        <v>23.172473748628281</v>
      </c>
      <c r="X8" s="10">
        <v>23.178979848808005</v>
      </c>
      <c r="Y8" s="10">
        <v>23.36968713673577</v>
      </c>
      <c r="Z8" s="10">
        <v>23.388260443573529</v>
      </c>
      <c r="AA8" s="10">
        <v>23.228446878730615</v>
      </c>
      <c r="AB8" s="10">
        <v>23.187919039220279</v>
      </c>
      <c r="AC8" s="10">
        <v>23.164275326962951</v>
      </c>
      <c r="AD8" s="10">
        <v>23.115819122675333</v>
      </c>
      <c r="AE8" s="10">
        <v>23</v>
      </c>
      <c r="AF8" s="10">
        <v>22.899161178592809</v>
      </c>
      <c r="AG8" s="10">
        <v>22.9</v>
      </c>
      <c r="AH8" s="10">
        <v>23</v>
      </c>
      <c r="AI8" s="10">
        <v>22.9</v>
      </c>
      <c r="AJ8" s="10">
        <v>22.827199866122871</v>
      </c>
      <c r="AK8" s="20">
        <v>22.768837445526071</v>
      </c>
      <c r="AL8" s="20">
        <v>22.61778722851836</v>
      </c>
      <c r="AM8" s="27">
        <v>22.540968135431147</v>
      </c>
      <c r="AN8" s="20">
        <v>22.516916811204567</v>
      </c>
      <c r="AO8" s="20">
        <v>22.52595888835576</v>
      </c>
      <c r="AP8" s="20">
        <v>22.407279859042418</v>
      </c>
      <c r="AQ8" s="25"/>
      <c r="AR8" s="25"/>
    </row>
    <row r="9" spans="2:44" ht="21" customHeight="1" x14ac:dyDescent="0.15">
      <c r="B9" s="40" t="s">
        <v>23</v>
      </c>
      <c r="C9" s="41" t="s">
        <v>40</v>
      </c>
      <c r="D9" s="7">
        <v>29810</v>
      </c>
      <c r="E9" s="7">
        <v>29909</v>
      </c>
      <c r="F9" s="7">
        <v>28771</v>
      </c>
      <c r="G9" s="7">
        <v>28739</v>
      </c>
      <c r="H9" s="7">
        <v>29195</v>
      </c>
      <c r="I9" s="7">
        <v>29306</v>
      </c>
      <c r="J9" s="7">
        <v>29993</v>
      </c>
      <c r="K9" s="7">
        <v>30388</v>
      </c>
      <c r="L9" s="7">
        <v>30163</v>
      </c>
      <c r="M9" s="7">
        <v>30474</v>
      </c>
      <c r="N9" s="7">
        <v>30585</v>
      </c>
      <c r="O9" s="7">
        <v>30828</v>
      </c>
      <c r="P9" s="7">
        <v>31447</v>
      </c>
      <c r="Q9" s="7">
        <v>31417</v>
      </c>
      <c r="R9" s="7">
        <v>31374</v>
      </c>
      <c r="S9" s="7">
        <v>31376</v>
      </c>
      <c r="T9" s="8">
        <v>31196</v>
      </c>
      <c r="U9" s="8">
        <v>30931.812000000013</v>
      </c>
      <c r="V9" s="8">
        <v>30717.328000000005</v>
      </c>
      <c r="W9" s="8">
        <v>30193.131000000005</v>
      </c>
      <c r="X9" s="8">
        <v>29735.475999999999</v>
      </c>
      <c r="Y9" s="8">
        <v>29233</v>
      </c>
      <c r="Z9" s="8">
        <v>28741</v>
      </c>
      <c r="AA9" s="8">
        <v>27772.550999999996</v>
      </c>
      <c r="AB9" s="8">
        <v>27433.52</v>
      </c>
      <c r="AC9" s="8">
        <v>27364.745999999999</v>
      </c>
      <c r="AD9" s="8">
        <v>27054.04</v>
      </c>
      <c r="AE9" s="8">
        <v>27075.63</v>
      </c>
      <c r="AF9" s="8">
        <v>26885.735389999994</v>
      </c>
      <c r="AG9" s="8">
        <v>26541</v>
      </c>
      <c r="AH9" s="8">
        <v>26259</v>
      </c>
      <c r="AI9" s="8">
        <v>25900</v>
      </c>
      <c r="AJ9" s="8">
        <v>25796.564839999995</v>
      </c>
      <c r="AK9" s="19">
        <v>25479.76643</v>
      </c>
      <c r="AL9" s="19">
        <v>25394.466720000004</v>
      </c>
      <c r="AM9" s="26">
        <v>25607.225029999998</v>
      </c>
      <c r="AN9" s="19">
        <v>25465.683799999999</v>
      </c>
      <c r="AO9" s="19">
        <v>25433.452580000001</v>
      </c>
      <c r="AP9" s="19">
        <v>25599.861499999999</v>
      </c>
      <c r="AQ9" s="25"/>
      <c r="AR9" s="25"/>
    </row>
    <row r="10" spans="2:44" ht="21" customHeight="1" x14ac:dyDescent="0.15">
      <c r="B10" s="40"/>
      <c r="C10" s="42"/>
      <c r="D10" s="9">
        <v>10.610542201909968</v>
      </c>
      <c r="E10" s="9">
        <v>10.44534780574007</v>
      </c>
      <c r="F10" s="9">
        <v>9.8781836035405046</v>
      </c>
      <c r="G10" s="9">
        <v>9.7484447399306653</v>
      </c>
      <c r="H10" s="9">
        <v>9.6242281992028982</v>
      </c>
      <c r="I10" s="9">
        <v>9.4386900620957981</v>
      </c>
      <c r="J10" s="9">
        <v>9.3863640631161225</v>
      </c>
      <c r="K10" s="9">
        <v>9.2651708483113353</v>
      </c>
      <c r="L10" s="9">
        <v>8.9384564323222264</v>
      </c>
      <c r="M10" s="9">
        <v>8.7863358263607374</v>
      </c>
      <c r="N10" s="9">
        <v>8.6017301894433693</v>
      </c>
      <c r="O10" s="9">
        <v>8.4</v>
      </c>
      <c r="P10" s="9">
        <v>8.3000000000000007</v>
      </c>
      <c r="Q10" s="9">
        <v>8.1999999999999993</v>
      </c>
      <c r="R10" s="9">
        <v>8</v>
      </c>
      <c r="S10" s="9">
        <v>7.8</v>
      </c>
      <c r="T10" s="10">
        <v>7.6</v>
      </c>
      <c r="U10" s="10">
        <v>7.457478318615804</v>
      </c>
      <c r="V10" s="10">
        <v>7.2870227772814475</v>
      </c>
      <c r="W10" s="10">
        <v>7.0723746503159504</v>
      </c>
      <c r="X10" s="10">
        <v>6.867226643564825</v>
      </c>
      <c r="Y10" s="10">
        <v>6.624126749616484</v>
      </c>
      <c r="Z10" s="10">
        <v>6.3999732787031265</v>
      </c>
      <c r="AA10" s="10">
        <v>6.1511205178164419</v>
      </c>
      <c r="AB10" s="10">
        <v>5.9889259124243734</v>
      </c>
      <c r="AC10" s="10">
        <v>5.8842625789063767</v>
      </c>
      <c r="AD10" s="10">
        <v>5.7494880075110553</v>
      </c>
      <c r="AE10" s="10">
        <v>5.7</v>
      </c>
      <c r="AF10" s="10">
        <v>5.6151950912047308</v>
      </c>
      <c r="AG10" s="10">
        <v>5.5</v>
      </c>
      <c r="AH10" s="10">
        <v>5.4</v>
      </c>
      <c r="AI10" s="10">
        <v>5.3</v>
      </c>
      <c r="AJ10" s="10">
        <v>5.2033112047264618</v>
      </c>
      <c r="AK10" s="20">
        <v>5.0941344174612793</v>
      </c>
      <c r="AL10" s="20">
        <v>5.0372491177206946</v>
      </c>
      <c r="AM10" s="27">
        <v>5.0350922102729587</v>
      </c>
      <c r="AN10" s="20">
        <v>4.967486163137707</v>
      </c>
      <c r="AO10" s="20">
        <v>4.9227015553431928</v>
      </c>
      <c r="AP10" s="20">
        <v>4.9170203456648389</v>
      </c>
      <c r="AQ10" s="25"/>
      <c r="AR10" s="25"/>
    </row>
    <row r="11" spans="2:44" ht="21" customHeight="1" x14ac:dyDescent="0.15">
      <c r="B11" s="6"/>
      <c r="C11" s="41" t="s">
        <v>45</v>
      </c>
      <c r="D11" s="7">
        <v>7000</v>
      </c>
      <c r="E11" s="7">
        <v>7068</v>
      </c>
      <c r="F11" s="7">
        <v>8492</v>
      </c>
      <c r="G11" s="7">
        <v>8504</v>
      </c>
      <c r="H11" s="7">
        <v>8716</v>
      </c>
      <c r="I11" s="7">
        <v>8947</v>
      </c>
      <c r="J11" s="7">
        <v>9946</v>
      </c>
      <c r="K11" s="7">
        <v>10213</v>
      </c>
      <c r="L11" s="7">
        <v>11118</v>
      </c>
      <c r="M11" s="7">
        <v>11400</v>
      </c>
      <c r="N11" s="7">
        <v>11474</v>
      </c>
      <c r="O11" s="7">
        <v>11605</v>
      </c>
      <c r="P11" s="7">
        <v>12031</v>
      </c>
      <c r="Q11" s="7">
        <v>11975</v>
      </c>
      <c r="R11" s="7">
        <v>12186</v>
      </c>
      <c r="S11" s="7">
        <v>12341</v>
      </c>
      <c r="T11" s="8">
        <v>12620</v>
      </c>
      <c r="U11" s="8">
        <v>12828.481000000002</v>
      </c>
      <c r="V11" s="8">
        <v>12960.587999999998</v>
      </c>
      <c r="W11" s="8">
        <v>13246.028999999999</v>
      </c>
      <c r="X11" s="8">
        <v>13266.822</v>
      </c>
      <c r="Y11" s="8">
        <v>13390</v>
      </c>
      <c r="Z11" s="8">
        <v>13438</v>
      </c>
      <c r="AA11" s="8">
        <v>13656.691999999997</v>
      </c>
      <c r="AB11" s="8">
        <v>13927.784999999996</v>
      </c>
      <c r="AC11" s="8">
        <v>14052.859</v>
      </c>
      <c r="AD11" s="8">
        <v>14206.096</v>
      </c>
      <c r="AE11" s="8">
        <v>14299.144</v>
      </c>
      <c r="AF11" s="8">
        <v>14280.962339999998</v>
      </c>
      <c r="AG11" s="8">
        <v>14443</v>
      </c>
      <c r="AH11" s="8">
        <v>13938</v>
      </c>
      <c r="AI11" s="8">
        <v>13854</v>
      </c>
      <c r="AJ11" s="8">
        <v>13985.19901</v>
      </c>
      <c r="AK11" s="19">
        <v>13951.893059999999</v>
      </c>
      <c r="AL11" s="19">
        <v>14116.636290000002</v>
      </c>
      <c r="AM11" s="26">
        <v>14432.508660000001</v>
      </c>
      <c r="AN11" s="19">
        <v>14752.494060000001</v>
      </c>
      <c r="AO11" s="19">
        <v>14911.226070000001</v>
      </c>
      <c r="AP11" s="19">
        <v>15416.609909999999</v>
      </c>
      <c r="AQ11" s="25"/>
      <c r="AR11" s="25"/>
    </row>
    <row r="12" spans="2:44" ht="21" customHeight="1" x14ac:dyDescent="0.15">
      <c r="B12" s="6"/>
      <c r="C12" s="42"/>
      <c r="D12" s="9">
        <v>2.4915731436890232</v>
      </c>
      <c r="E12" s="9">
        <v>2.4684114577876497</v>
      </c>
      <c r="F12" s="9">
        <v>2.9156280685852405</v>
      </c>
      <c r="G12" s="9">
        <v>2.8846088614207308</v>
      </c>
      <c r="H12" s="9">
        <v>2.8732581943569948</v>
      </c>
      <c r="I12" s="9">
        <v>2.8815928473886268</v>
      </c>
      <c r="J12" s="9">
        <v>3.1126188434552384</v>
      </c>
      <c r="K12" s="9">
        <v>3.1138998905424398</v>
      </c>
      <c r="L12" s="9">
        <v>3.2946908004693998</v>
      </c>
      <c r="M12" s="9">
        <v>3.2868749891879117</v>
      </c>
      <c r="N12" s="9">
        <v>3.2269495567655135</v>
      </c>
      <c r="O12" s="9">
        <v>3.2</v>
      </c>
      <c r="P12" s="9">
        <v>3.2</v>
      </c>
      <c r="Q12" s="9">
        <v>3.1</v>
      </c>
      <c r="R12" s="9">
        <v>3.1</v>
      </c>
      <c r="S12" s="9">
        <v>3.1</v>
      </c>
      <c r="T12" s="10">
        <v>3.1</v>
      </c>
      <c r="U12" s="10">
        <v>3.0928714722006831</v>
      </c>
      <c r="V12" s="10">
        <v>3.0746196401900772</v>
      </c>
      <c r="W12" s="10">
        <v>3.1027215997224635</v>
      </c>
      <c r="X12" s="10">
        <v>3.0638915453659452</v>
      </c>
      <c r="Y12" s="10">
        <v>3.0341414557987454</v>
      </c>
      <c r="Z12" s="10">
        <v>2.9923398948962321</v>
      </c>
      <c r="AA12" s="10">
        <v>3.0247116430427892</v>
      </c>
      <c r="AB12" s="10">
        <v>3.0405311636704107</v>
      </c>
      <c r="AC12" s="10">
        <v>3.0217971816857974</v>
      </c>
      <c r="AD12" s="10">
        <v>3.0190603172594841</v>
      </c>
      <c r="AE12" s="10">
        <v>3</v>
      </c>
      <c r="AF12" s="10">
        <v>2.9826370179583779</v>
      </c>
      <c r="AG12" s="10">
        <v>3</v>
      </c>
      <c r="AH12" s="10">
        <v>2.9</v>
      </c>
      <c r="AI12" s="10">
        <v>2.8</v>
      </c>
      <c r="AJ12" s="10">
        <v>2.820892749108467</v>
      </c>
      <c r="AK12" s="20">
        <v>2.7893826586260886</v>
      </c>
      <c r="AL12" s="20">
        <v>2.8001774749214512</v>
      </c>
      <c r="AM12" s="27">
        <v>2.8378323634649227</v>
      </c>
      <c r="AN12" s="20">
        <v>2.8777083187855022</v>
      </c>
      <c r="AO12" s="20">
        <v>2.8861011117533053</v>
      </c>
      <c r="AP12" s="20">
        <v>2.9611013555150754</v>
      </c>
      <c r="AQ12" s="25"/>
      <c r="AR12" s="25"/>
    </row>
    <row r="13" spans="2:44" ht="21" customHeight="1" x14ac:dyDescent="0.15">
      <c r="B13" s="6"/>
      <c r="C13" s="43" t="s">
        <v>20</v>
      </c>
      <c r="D13" s="7">
        <v>280947</v>
      </c>
      <c r="E13" s="7">
        <v>286338</v>
      </c>
      <c r="F13" s="7">
        <v>291258</v>
      </c>
      <c r="G13" s="7">
        <v>294806</v>
      </c>
      <c r="H13" s="7">
        <v>303349</v>
      </c>
      <c r="I13" s="7">
        <v>310488</v>
      </c>
      <c r="J13" s="7">
        <v>319538</v>
      </c>
      <c r="K13" s="7">
        <v>327981</v>
      </c>
      <c r="L13" s="7">
        <v>337452</v>
      </c>
      <c r="M13" s="7">
        <v>346834</v>
      </c>
      <c r="N13" s="7">
        <v>355568</v>
      </c>
      <c r="O13" s="7">
        <v>366487</v>
      </c>
      <c r="P13" s="7">
        <v>377121</v>
      </c>
      <c r="Q13" s="7">
        <v>385109</v>
      </c>
      <c r="R13" s="7">
        <v>394080</v>
      </c>
      <c r="S13" s="7">
        <v>403587</v>
      </c>
      <c r="T13" s="8">
        <v>409565</v>
      </c>
      <c r="U13" s="8">
        <v>414775.75500000006</v>
      </c>
      <c r="V13" s="8">
        <v>421534.67799999996</v>
      </c>
      <c r="W13" s="8">
        <v>426916.45299999998</v>
      </c>
      <c r="X13" s="8">
        <v>433005.60100000002</v>
      </c>
      <c r="Y13" s="8">
        <v>441311</v>
      </c>
      <c r="Z13" s="8">
        <v>449080</v>
      </c>
      <c r="AA13" s="8">
        <v>451503.93199999997</v>
      </c>
      <c r="AB13" s="8">
        <v>458070.78599999996</v>
      </c>
      <c r="AC13" s="8">
        <v>465049.70899999997</v>
      </c>
      <c r="AD13" s="8">
        <v>470546.94199999998</v>
      </c>
      <c r="AE13" s="8">
        <v>475890.114</v>
      </c>
      <c r="AF13" s="8">
        <v>478803.22861999983</v>
      </c>
      <c r="AG13" s="8">
        <v>483636</v>
      </c>
      <c r="AH13" s="8">
        <v>487470</v>
      </c>
      <c r="AI13" s="8">
        <v>491032</v>
      </c>
      <c r="AJ13" s="8">
        <v>495772.09251999995</v>
      </c>
      <c r="AK13" s="19">
        <v>500178.52576999989</v>
      </c>
      <c r="AL13" s="19">
        <v>504133.62783000001</v>
      </c>
      <c r="AM13" s="26">
        <v>508575.09575999994</v>
      </c>
      <c r="AN13" s="19">
        <v>512647.30215</v>
      </c>
      <c r="AO13" s="19">
        <v>516656.39880999998</v>
      </c>
      <c r="AP13" s="19">
        <v>520637.69722999999</v>
      </c>
      <c r="AQ13" s="25"/>
      <c r="AR13" s="25"/>
    </row>
    <row r="14" spans="2:44" ht="21" customHeight="1" x14ac:dyDescent="0.15">
      <c r="B14" s="11"/>
      <c r="C14" s="44"/>
      <c r="D14" s="9">
        <v>100</v>
      </c>
      <c r="E14" s="9">
        <v>100</v>
      </c>
      <c r="F14" s="9">
        <v>100</v>
      </c>
      <c r="G14" s="9">
        <v>100</v>
      </c>
      <c r="H14" s="9">
        <v>100</v>
      </c>
      <c r="I14" s="9">
        <v>100</v>
      </c>
      <c r="J14" s="9">
        <v>100</v>
      </c>
      <c r="K14" s="9">
        <v>100</v>
      </c>
      <c r="L14" s="9">
        <v>100</v>
      </c>
      <c r="M14" s="9">
        <v>100</v>
      </c>
      <c r="N14" s="9">
        <v>100</v>
      </c>
      <c r="O14" s="9">
        <v>100</v>
      </c>
      <c r="P14" s="9">
        <v>100</v>
      </c>
      <c r="Q14" s="9">
        <v>100</v>
      </c>
      <c r="R14" s="9">
        <v>100</v>
      </c>
      <c r="S14" s="9">
        <v>100</v>
      </c>
      <c r="T14" s="10">
        <v>100</v>
      </c>
      <c r="U14" s="10">
        <v>100</v>
      </c>
      <c r="V14" s="10">
        <v>100</v>
      </c>
      <c r="W14" s="10">
        <v>100</v>
      </c>
      <c r="X14" s="10">
        <v>100</v>
      </c>
      <c r="Y14" s="10">
        <v>100</v>
      </c>
      <c r="Z14" s="10">
        <v>100</v>
      </c>
      <c r="AA14" s="10">
        <v>100</v>
      </c>
      <c r="AB14" s="10">
        <v>100</v>
      </c>
      <c r="AC14" s="10">
        <v>100</v>
      </c>
      <c r="AD14" s="10">
        <v>100</v>
      </c>
      <c r="AE14" s="10">
        <v>100</v>
      </c>
      <c r="AF14" s="10">
        <v>100</v>
      </c>
      <c r="AG14" s="10">
        <v>100</v>
      </c>
      <c r="AH14" s="10">
        <v>100</v>
      </c>
      <c r="AI14" s="10">
        <v>100</v>
      </c>
      <c r="AJ14" s="10">
        <v>100</v>
      </c>
      <c r="AK14" s="20">
        <v>100</v>
      </c>
      <c r="AL14" s="20">
        <v>100</v>
      </c>
      <c r="AM14" s="27">
        <v>100</v>
      </c>
      <c r="AN14" s="20">
        <v>100</v>
      </c>
      <c r="AO14" s="20">
        <v>100</v>
      </c>
      <c r="AP14" s="33">
        <v>100</v>
      </c>
      <c r="AQ14" s="25"/>
      <c r="AR14" s="25"/>
    </row>
    <row r="15" spans="2:44" ht="21" customHeight="1" x14ac:dyDescent="0.15">
      <c r="B15" s="6"/>
      <c r="C15" s="41" t="s">
        <v>39</v>
      </c>
      <c r="D15" s="7">
        <v>67947</v>
      </c>
      <c r="E15" s="7">
        <v>70113</v>
      </c>
      <c r="F15" s="7">
        <v>72266</v>
      </c>
      <c r="G15" s="7">
        <v>74548</v>
      </c>
      <c r="H15" s="7">
        <v>76823</v>
      </c>
      <c r="I15" s="7">
        <v>79124</v>
      </c>
      <c r="J15" s="7">
        <v>80312</v>
      </c>
      <c r="K15" s="7">
        <v>82946</v>
      </c>
      <c r="L15" s="7">
        <v>86855</v>
      </c>
      <c r="M15" s="7">
        <v>89416</v>
      </c>
      <c r="N15" s="7">
        <v>91398</v>
      </c>
      <c r="O15" s="7">
        <v>93338</v>
      </c>
      <c r="P15" s="7">
        <v>97110.298999999999</v>
      </c>
      <c r="Q15" s="7">
        <v>99832.63</v>
      </c>
      <c r="R15" s="7">
        <v>102367.859</v>
      </c>
      <c r="S15" s="7">
        <v>104997.87699999999</v>
      </c>
      <c r="T15" s="8">
        <v>107336.393</v>
      </c>
      <c r="U15" s="8">
        <v>109660.71</v>
      </c>
      <c r="V15" s="8">
        <v>112007.827</v>
      </c>
      <c r="W15" s="8">
        <v>114844.97700000001</v>
      </c>
      <c r="X15" s="8">
        <v>116820.181</v>
      </c>
      <c r="Y15" s="8">
        <v>119947</v>
      </c>
      <c r="Z15" s="8">
        <v>123110</v>
      </c>
      <c r="AA15" s="8">
        <v>125022.27470999998</v>
      </c>
      <c r="AB15" s="8">
        <v>127246.34646999999</v>
      </c>
      <c r="AC15" s="8">
        <v>129506.18628999995</v>
      </c>
      <c r="AD15" s="8">
        <v>131459.10508999997</v>
      </c>
      <c r="AE15" s="12">
        <v>133151.77962000002</v>
      </c>
      <c r="AF15" s="12">
        <v>134672.27978000004</v>
      </c>
      <c r="AG15" s="12">
        <v>136241</v>
      </c>
      <c r="AH15" s="12">
        <v>137794</v>
      </c>
      <c r="AI15" s="12">
        <v>139541</v>
      </c>
      <c r="AJ15" s="12">
        <v>141383.24903000001</v>
      </c>
      <c r="AK15" s="21">
        <v>142911.29852000001</v>
      </c>
      <c r="AL15" s="21">
        <v>144724.18362999998</v>
      </c>
      <c r="AM15" s="28">
        <v>146005.94289000003</v>
      </c>
      <c r="AN15" s="21">
        <v>147548.79884999999</v>
      </c>
      <c r="AO15" s="32">
        <v>148944.28075000001</v>
      </c>
      <c r="AP15" s="21">
        <v>150255.8879</v>
      </c>
      <c r="AQ15" s="25"/>
      <c r="AR15" s="25"/>
    </row>
    <row r="16" spans="2:44" ht="21" customHeight="1" x14ac:dyDescent="0.15">
      <c r="B16" s="6"/>
      <c r="C16" s="42"/>
      <c r="D16" s="9">
        <v>75.777041721034493</v>
      </c>
      <c r="E16" s="9">
        <v>75.83144961550525</v>
      </c>
      <c r="F16" s="9">
        <v>75.793426048287287</v>
      </c>
      <c r="G16" s="9">
        <v>75.328402247281844</v>
      </c>
      <c r="H16" s="9">
        <v>75.239214534058078</v>
      </c>
      <c r="I16" s="9">
        <v>75.169340971489916</v>
      </c>
      <c r="J16" s="9">
        <v>73.821604529744832</v>
      </c>
      <c r="K16" s="9">
        <v>73.809820427485803</v>
      </c>
      <c r="L16" s="9">
        <v>74.719120455601256</v>
      </c>
      <c r="M16" s="9">
        <v>74.485401307842892</v>
      </c>
      <c r="N16" s="9">
        <v>73.579893089457073</v>
      </c>
      <c r="O16" s="9">
        <v>73.400000000000006</v>
      </c>
      <c r="P16" s="9">
        <v>74.0237818904329</v>
      </c>
      <c r="Q16" s="9">
        <v>74.251405198529469</v>
      </c>
      <c r="R16" s="9">
        <v>74.376748393288409</v>
      </c>
      <c r="S16" s="9">
        <v>74.597413773308404</v>
      </c>
      <c r="T16" s="10">
        <v>74.804603343136606</v>
      </c>
      <c r="U16" s="10">
        <v>75.283775060829967</v>
      </c>
      <c r="V16" s="10">
        <v>75.136092476836197</v>
      </c>
      <c r="W16" s="10">
        <v>75.759608056142923</v>
      </c>
      <c r="X16" s="10">
        <v>75.901042476657693</v>
      </c>
      <c r="Y16" s="10">
        <v>76.244445998258314</v>
      </c>
      <c r="Z16" s="10">
        <v>76.592382445531129</v>
      </c>
      <c r="AA16" s="10">
        <v>76.33980370821179</v>
      </c>
      <c r="AB16" s="10">
        <v>76.484573237772807</v>
      </c>
      <c r="AC16" s="10">
        <v>76.447378160520813</v>
      </c>
      <c r="AD16" s="10">
        <v>76.599999999999994</v>
      </c>
      <c r="AE16" s="10">
        <v>76.612052988573197</v>
      </c>
      <c r="AF16" s="10">
        <v>76.740783564010812</v>
      </c>
      <c r="AG16" s="10">
        <v>77.000593438268297</v>
      </c>
      <c r="AH16" s="10">
        <v>77.3</v>
      </c>
      <c r="AI16" s="10">
        <v>77.400000000000006</v>
      </c>
      <c r="AJ16" s="10">
        <v>77.659838233874623</v>
      </c>
      <c r="AK16" s="20">
        <v>77.817289073935555</v>
      </c>
      <c r="AL16" s="20">
        <v>77.897534927824964</v>
      </c>
      <c r="AM16" s="27">
        <v>78.052714542409561</v>
      </c>
      <c r="AN16" s="20">
        <v>78.135265509511598</v>
      </c>
      <c r="AO16" s="34">
        <v>78.291433064871427</v>
      </c>
      <c r="AP16" s="33">
        <v>78.335206885649868</v>
      </c>
      <c r="AQ16" s="25"/>
      <c r="AR16" s="25"/>
    </row>
    <row r="17" spans="2:44" ht="21" customHeight="1" x14ac:dyDescent="0.15">
      <c r="B17" s="6"/>
      <c r="C17" s="41" t="s">
        <v>22</v>
      </c>
      <c r="D17" s="7">
        <v>7047</v>
      </c>
      <c r="E17" s="7">
        <v>7655</v>
      </c>
      <c r="F17" s="7">
        <v>8072</v>
      </c>
      <c r="G17" s="7">
        <v>8860</v>
      </c>
      <c r="H17" s="7">
        <v>9391</v>
      </c>
      <c r="I17" s="7">
        <v>9968</v>
      </c>
      <c r="J17" s="7">
        <v>10446</v>
      </c>
      <c r="K17" s="7">
        <v>11279</v>
      </c>
      <c r="L17" s="7">
        <v>12094</v>
      </c>
      <c r="M17" s="7">
        <v>12812</v>
      </c>
      <c r="N17" s="7">
        <v>14035</v>
      </c>
      <c r="O17" s="7">
        <v>14451</v>
      </c>
      <c r="P17" s="7">
        <v>15343.040999999999</v>
      </c>
      <c r="Q17" s="7">
        <v>15854.673000000001</v>
      </c>
      <c r="R17" s="7">
        <v>16436.661</v>
      </c>
      <c r="S17" s="7">
        <v>16737.434000000001</v>
      </c>
      <c r="T17" s="8">
        <v>16951.089</v>
      </c>
      <c r="U17" s="8">
        <v>17350.338</v>
      </c>
      <c r="V17" s="8">
        <v>17614.63</v>
      </c>
      <c r="W17" s="8">
        <v>17537.087999999996</v>
      </c>
      <c r="X17" s="8">
        <v>17916.693000000003</v>
      </c>
      <c r="Y17" s="8">
        <v>18289</v>
      </c>
      <c r="Z17" s="8">
        <v>18525</v>
      </c>
      <c r="AA17" s="8">
        <v>18816.728962999998</v>
      </c>
      <c r="AB17" s="8">
        <v>19039.0219</v>
      </c>
      <c r="AC17" s="8">
        <v>19664.769919999995</v>
      </c>
      <c r="AD17" s="8">
        <v>19809.13811</v>
      </c>
      <c r="AE17" s="12">
        <v>20274.033899999995</v>
      </c>
      <c r="AF17" s="12">
        <v>20453.928450000007</v>
      </c>
      <c r="AG17" s="12">
        <v>20474</v>
      </c>
      <c r="AH17" s="12">
        <v>20509</v>
      </c>
      <c r="AI17" s="12">
        <v>20875</v>
      </c>
      <c r="AJ17" s="12">
        <v>20845.604159999995</v>
      </c>
      <c r="AK17" s="21">
        <v>20941.090170000003</v>
      </c>
      <c r="AL17" s="21">
        <v>20964.317439999999</v>
      </c>
      <c r="AM17" s="28">
        <v>21077.140149999999</v>
      </c>
      <c r="AN17" s="21">
        <v>21285.79061</v>
      </c>
      <c r="AO17" s="32">
        <v>21290.749520000001</v>
      </c>
      <c r="AP17" s="21">
        <v>21353.978309999999</v>
      </c>
      <c r="AQ17" s="25"/>
      <c r="AR17" s="25"/>
    </row>
    <row r="18" spans="2:44" ht="21" customHeight="1" x14ac:dyDescent="0.15">
      <c r="B18" s="6"/>
      <c r="C18" s="42"/>
      <c r="D18" s="9">
        <v>7.8590785907859075</v>
      </c>
      <c r="E18" s="9">
        <v>8.2793454396002559</v>
      </c>
      <c r="F18" s="9">
        <v>8.4660080129213604</v>
      </c>
      <c r="G18" s="9">
        <v>8.9527504951295427</v>
      </c>
      <c r="H18" s="9">
        <v>9.1973948386464919</v>
      </c>
      <c r="I18" s="9">
        <v>9.4697941307796807</v>
      </c>
      <c r="J18" s="9">
        <v>9.6018089565409213</v>
      </c>
      <c r="K18" s="9">
        <v>10.036661980102867</v>
      </c>
      <c r="L18" s="9">
        <v>10.40415684520225</v>
      </c>
      <c r="M18" s="9">
        <v>10.6726644175101</v>
      </c>
      <c r="N18" s="9">
        <v>11.298866490629226</v>
      </c>
      <c r="O18" s="9">
        <v>11.4</v>
      </c>
      <c r="P18" s="9">
        <v>11.69546311993097</v>
      </c>
      <c r="Q18" s="9">
        <v>11.792053852665054</v>
      </c>
      <c r="R18" s="9">
        <v>11.942277698928686</v>
      </c>
      <c r="S18" s="9">
        <v>11.891376523750479</v>
      </c>
      <c r="T18" s="10">
        <v>11.81350941128799</v>
      </c>
      <c r="U18" s="10">
        <v>11.99495161260343</v>
      </c>
      <c r="V18" s="10">
        <v>11.816089143710046</v>
      </c>
      <c r="W18" s="10">
        <v>11.568663671952208</v>
      </c>
      <c r="X18" s="10">
        <v>11.640931085650653</v>
      </c>
      <c r="Y18" s="10">
        <v>11.625423502564852</v>
      </c>
      <c r="Z18" s="10">
        <v>11.525252902310649</v>
      </c>
      <c r="AA18" s="10">
        <v>11.48967573016928</v>
      </c>
      <c r="AB18" s="10">
        <v>11.443876427756036</v>
      </c>
      <c r="AC18" s="10">
        <v>11.608094914844665</v>
      </c>
      <c r="AD18" s="10">
        <v>11.5</v>
      </c>
      <c r="AE18" s="10">
        <v>11.665149079281443</v>
      </c>
      <c r="AF18" s="10">
        <v>11.655334704212232</v>
      </c>
      <c r="AG18" s="10">
        <v>11.571481052363863</v>
      </c>
      <c r="AH18" s="10">
        <v>11.5</v>
      </c>
      <c r="AI18" s="10">
        <v>11.6</v>
      </c>
      <c r="AJ18" s="10">
        <v>11.450198365504228</v>
      </c>
      <c r="AK18" s="20">
        <v>11.402729414386965</v>
      </c>
      <c r="AL18" s="20">
        <v>11.284006646708699</v>
      </c>
      <c r="AM18" s="27">
        <v>11.253336884678729</v>
      </c>
      <c r="AN18" s="20">
        <v>11.272005694760141</v>
      </c>
      <c r="AO18" s="34">
        <v>11.191321227995681</v>
      </c>
      <c r="AP18" s="20">
        <v>11.132797071212339</v>
      </c>
      <c r="AQ18" s="25"/>
      <c r="AR18" s="25"/>
    </row>
    <row r="19" spans="2:44" ht="21" customHeight="1" x14ac:dyDescent="0.15">
      <c r="B19" s="6" t="s">
        <v>24</v>
      </c>
      <c r="C19" s="41" t="s">
        <v>40</v>
      </c>
      <c r="D19" s="7">
        <v>9657</v>
      </c>
      <c r="E19" s="7">
        <v>10071</v>
      </c>
      <c r="F19" s="7">
        <v>10373</v>
      </c>
      <c r="G19" s="7">
        <v>10771</v>
      </c>
      <c r="H19" s="7">
        <v>11068</v>
      </c>
      <c r="I19" s="7">
        <v>11307</v>
      </c>
      <c r="J19" s="7">
        <v>11674</v>
      </c>
      <c r="K19" s="7">
        <v>11984</v>
      </c>
      <c r="L19" s="7">
        <v>12408</v>
      </c>
      <c r="M19" s="7">
        <v>12779</v>
      </c>
      <c r="N19" s="7">
        <v>13122</v>
      </c>
      <c r="O19" s="7">
        <v>13376</v>
      </c>
      <c r="P19" s="7">
        <v>13480.213</v>
      </c>
      <c r="Q19" s="7">
        <v>13524.567999999999</v>
      </c>
      <c r="R19" s="7">
        <v>13733.32</v>
      </c>
      <c r="S19" s="7">
        <v>13785.927</v>
      </c>
      <c r="T19" s="8">
        <v>13874.995000000001</v>
      </c>
      <c r="U19" s="8">
        <v>14025.331</v>
      </c>
      <c r="V19" s="8">
        <v>14066.414999999997</v>
      </c>
      <c r="W19" s="8">
        <v>13757.034</v>
      </c>
      <c r="X19" s="8">
        <v>13656.507000000001</v>
      </c>
      <c r="Y19" s="8">
        <v>13567</v>
      </c>
      <c r="Z19" s="8">
        <v>13540</v>
      </c>
      <c r="AA19" s="8">
        <v>13497.289600000004</v>
      </c>
      <c r="AB19" s="8">
        <v>13568.95145</v>
      </c>
      <c r="AC19" s="8">
        <v>13596.687089999999</v>
      </c>
      <c r="AD19" s="8">
        <v>13657.41101</v>
      </c>
      <c r="AE19" s="12">
        <v>13770.14179</v>
      </c>
      <c r="AF19" s="12">
        <v>13766.575120000001</v>
      </c>
      <c r="AG19" s="12">
        <v>13636</v>
      </c>
      <c r="AH19" s="12">
        <v>13577</v>
      </c>
      <c r="AI19" s="12">
        <v>13435</v>
      </c>
      <c r="AJ19" s="12">
        <v>13585.48619</v>
      </c>
      <c r="AK19" s="21">
        <v>13531.859220000002</v>
      </c>
      <c r="AL19" s="21">
        <v>13897.359170000002</v>
      </c>
      <c r="AM19" s="28">
        <v>13748.287260000003</v>
      </c>
      <c r="AN19" s="21">
        <v>13734.84057</v>
      </c>
      <c r="AO19" s="32">
        <v>13885.675090000001</v>
      </c>
      <c r="AP19" s="21">
        <v>14077.210859999999</v>
      </c>
      <c r="AQ19" s="25"/>
      <c r="AR19" s="25"/>
    </row>
    <row r="20" spans="2:44" ht="21" customHeight="1" x14ac:dyDescent="0.15">
      <c r="B20" s="6" t="s">
        <v>25</v>
      </c>
      <c r="C20" s="42"/>
      <c r="D20" s="9">
        <v>10.769848439225132</v>
      </c>
      <c r="E20" s="9">
        <v>10.892395548297083</v>
      </c>
      <c r="F20" s="9">
        <v>10.879323726218194</v>
      </c>
      <c r="G20" s="9">
        <v>10.88375570914676</v>
      </c>
      <c r="H20" s="9">
        <v>10.839821752117917</v>
      </c>
      <c r="I20" s="9">
        <v>10.741870208339272</v>
      </c>
      <c r="J20" s="9">
        <v>10.730568424148835</v>
      </c>
      <c r="K20" s="9">
        <v>10.66400896972717</v>
      </c>
      <c r="L20" s="9">
        <v>10.674282961408096</v>
      </c>
      <c r="M20" s="9">
        <v>10.645174726144363</v>
      </c>
      <c r="N20" s="9">
        <v>10.56385650801829</v>
      </c>
      <c r="O20" s="9">
        <v>10.5</v>
      </c>
      <c r="P20" s="9">
        <v>10.275494537902496</v>
      </c>
      <c r="Q20" s="9">
        <v>10.059017564728741</v>
      </c>
      <c r="R20" s="9">
        <v>9.9781288406599913</v>
      </c>
      <c r="S20" s="9">
        <v>9.794431373766006</v>
      </c>
      <c r="T20" s="10">
        <v>9.6697258809787261</v>
      </c>
      <c r="U20" s="10">
        <v>9.2166446047187343</v>
      </c>
      <c r="V20" s="10">
        <v>9.4359071733224091</v>
      </c>
      <c r="W20" s="10">
        <v>9.0750813059506452</v>
      </c>
      <c r="X20" s="10">
        <v>8.8729798996782332</v>
      </c>
      <c r="Y20" s="10">
        <v>8.6238788703208122</v>
      </c>
      <c r="Z20" s="10">
        <v>8.4238555626065423</v>
      </c>
      <c r="AA20" s="10">
        <v>8.2415748797319957</v>
      </c>
      <c r="AB20" s="10">
        <v>8.1559548837968983</v>
      </c>
      <c r="AC20" s="10">
        <v>8.0261114119439014</v>
      </c>
      <c r="AD20" s="10">
        <v>8</v>
      </c>
      <c r="AE20" s="10">
        <v>7.9229795913083416</v>
      </c>
      <c r="AF20" s="10">
        <v>7.8446564016547455</v>
      </c>
      <c r="AG20" s="10">
        <v>7.7067849775341228</v>
      </c>
      <c r="AH20" s="10">
        <v>7.6</v>
      </c>
      <c r="AI20" s="10">
        <v>7.5</v>
      </c>
      <c r="AJ20" s="10">
        <v>7.4623172623516947</v>
      </c>
      <c r="AK20" s="20">
        <v>7.3682949601299317</v>
      </c>
      <c r="AL20" s="20">
        <v>7.4802289029820237</v>
      </c>
      <c r="AM20" s="27">
        <v>7.3496401564988796</v>
      </c>
      <c r="AN20" s="20">
        <v>7.2733592074766067</v>
      </c>
      <c r="AO20" s="34">
        <v>7.2988999402670078</v>
      </c>
      <c r="AP20" s="20">
        <v>7.3390882746966035</v>
      </c>
      <c r="AQ20" s="25"/>
      <c r="AR20" s="25"/>
    </row>
    <row r="21" spans="2:44" ht="21" customHeight="1" x14ac:dyDescent="0.15">
      <c r="B21" s="6"/>
      <c r="C21" s="41" t="s">
        <v>45</v>
      </c>
      <c r="D21" s="7">
        <v>5016</v>
      </c>
      <c r="E21" s="7">
        <v>4620</v>
      </c>
      <c r="F21" s="7">
        <v>4635</v>
      </c>
      <c r="G21" s="7">
        <v>4785</v>
      </c>
      <c r="H21" s="7">
        <v>4823</v>
      </c>
      <c r="I21" s="7">
        <v>4862</v>
      </c>
      <c r="J21" s="7">
        <v>9361</v>
      </c>
      <c r="K21" s="7">
        <v>6169</v>
      </c>
      <c r="L21" s="7">
        <v>4885</v>
      </c>
      <c r="M21" s="7">
        <v>5039</v>
      </c>
      <c r="N21" s="7">
        <v>5661</v>
      </c>
      <c r="O21" s="7">
        <v>6010</v>
      </c>
      <c r="P21" s="7">
        <v>5254.42</v>
      </c>
      <c r="Q21" s="7">
        <v>5240.3050000000003</v>
      </c>
      <c r="R21" s="7">
        <v>5096.3819999999996</v>
      </c>
      <c r="S21" s="7">
        <v>5231.4660000000003</v>
      </c>
      <c r="T21" s="8">
        <v>5326.5439999999999</v>
      </c>
      <c r="U21" s="8">
        <v>5317.6190000000015</v>
      </c>
      <c r="V21" s="8">
        <v>5384.3940000000011</v>
      </c>
      <c r="W21" s="8">
        <v>5452.2039999999997</v>
      </c>
      <c r="X21" s="8">
        <v>5517.7870000000003</v>
      </c>
      <c r="Y21" s="8">
        <v>5516</v>
      </c>
      <c r="Z21" s="8">
        <v>5559</v>
      </c>
      <c r="AA21" s="8">
        <v>6434.4640999999992</v>
      </c>
      <c r="AB21" s="8">
        <v>6514.3230100000001</v>
      </c>
      <c r="AC21" s="8">
        <v>6638.0177000000003</v>
      </c>
      <c r="AD21" s="8">
        <v>6604.4184900000009</v>
      </c>
      <c r="AE21" s="12">
        <v>6604.0859300000002</v>
      </c>
      <c r="AF21" s="12">
        <v>6597.0585899999978</v>
      </c>
      <c r="AG21" s="12">
        <v>6584</v>
      </c>
      <c r="AH21" s="12">
        <v>6469</v>
      </c>
      <c r="AI21" s="12">
        <v>6441</v>
      </c>
      <c r="AJ21" s="12">
        <v>6240.18487</v>
      </c>
      <c r="AK21" s="21">
        <v>6265.5556499999993</v>
      </c>
      <c r="AL21" s="21">
        <v>6202.026069999999</v>
      </c>
      <c r="AM21" s="28">
        <v>6229.3152200000004</v>
      </c>
      <c r="AN21" s="21">
        <v>6268.2195099999999</v>
      </c>
      <c r="AO21" s="32">
        <v>6122.6902700000001</v>
      </c>
      <c r="AP21" s="21">
        <v>6124.3623500000003</v>
      </c>
      <c r="AQ21" s="25"/>
      <c r="AR21" s="29"/>
    </row>
    <row r="22" spans="2:44" ht="21" customHeight="1" x14ac:dyDescent="0.15">
      <c r="B22" s="6"/>
      <c r="C22" s="42"/>
      <c r="D22" s="9">
        <v>5.5940312489544644</v>
      </c>
      <c r="E22" s="9">
        <v>4.9968093965974107</v>
      </c>
      <c r="F22" s="9">
        <v>4.8612422125731545</v>
      </c>
      <c r="G22" s="9">
        <v>4.8350915484418575</v>
      </c>
      <c r="H22" s="9">
        <v>4.7235688751775129</v>
      </c>
      <c r="I22" s="9">
        <v>4.6189946893911324</v>
      </c>
      <c r="J22" s="9">
        <v>8.60449297742481</v>
      </c>
      <c r="K22" s="9">
        <v>5.4895086226841556</v>
      </c>
      <c r="L22" s="9">
        <v>4.2024397377884073</v>
      </c>
      <c r="M22" s="9">
        <v>4.1975925694531213</v>
      </c>
      <c r="N22" s="9">
        <v>4.5573839118954078</v>
      </c>
      <c r="O22" s="9">
        <v>4.7</v>
      </c>
      <c r="P22" s="9">
        <v>4.0052604517336361</v>
      </c>
      <c r="Q22" s="9">
        <v>3.8975233840767296</v>
      </c>
      <c r="R22" s="9">
        <v>3.7028450671229138</v>
      </c>
      <c r="S22" s="9">
        <v>3.716778329175118</v>
      </c>
      <c r="T22" s="10">
        <v>3.712161364596668</v>
      </c>
      <c r="U22" s="10">
        <v>3.5046287218478702</v>
      </c>
      <c r="V22" s="10">
        <v>3.6119112061313534</v>
      </c>
      <c r="W22" s="10">
        <v>3.5966469659542408</v>
      </c>
      <c r="X22" s="10">
        <v>3.5850465380134073</v>
      </c>
      <c r="Y22" s="10">
        <v>3.5062516288560186</v>
      </c>
      <c r="Z22" s="10">
        <v>3.4585090895516819</v>
      </c>
      <c r="AA22" s="10">
        <v>3.9289456818869266</v>
      </c>
      <c r="AB22" s="10">
        <v>3.9155954506742674</v>
      </c>
      <c r="AC22" s="10">
        <v>3.91841551269057</v>
      </c>
      <c r="AD22" s="10">
        <v>3.9</v>
      </c>
      <c r="AE22" s="10">
        <v>3.7998183926206739</v>
      </c>
      <c r="AF22" s="10">
        <v>3.7592253301222613</v>
      </c>
      <c r="AG22" s="10">
        <v>3.7211405318337243</v>
      </c>
      <c r="AH22" s="10">
        <v>3.6</v>
      </c>
      <c r="AI22" s="10">
        <v>3.6</v>
      </c>
      <c r="AJ22" s="10">
        <v>3.4276461382694814</v>
      </c>
      <c r="AK22" s="20">
        <v>3.4116865515475414</v>
      </c>
      <c r="AL22" s="20">
        <v>3.3382295224843062</v>
      </c>
      <c r="AM22" s="27">
        <v>3.3301039193155213</v>
      </c>
      <c r="AN22" s="20">
        <v>3.3193695882516541</v>
      </c>
      <c r="AO22" s="34">
        <v>3.2183457668658719</v>
      </c>
      <c r="AP22" s="33">
        <v>3.1929077684411644</v>
      </c>
      <c r="AQ22" s="25"/>
      <c r="AR22" s="25"/>
    </row>
    <row r="23" spans="2:44" ht="21" customHeight="1" x14ac:dyDescent="0.15">
      <c r="B23" s="6"/>
      <c r="C23" s="43" t="s">
        <v>20</v>
      </c>
      <c r="D23" s="7">
        <v>89667</v>
      </c>
      <c r="E23" s="7">
        <v>92459</v>
      </c>
      <c r="F23" s="7">
        <v>95346</v>
      </c>
      <c r="G23" s="7">
        <v>98964</v>
      </c>
      <c r="H23" s="7">
        <v>102105</v>
      </c>
      <c r="I23" s="7">
        <v>105261</v>
      </c>
      <c r="J23" s="7">
        <v>108792</v>
      </c>
      <c r="K23" s="7">
        <v>112378</v>
      </c>
      <c r="L23" s="7">
        <v>116242</v>
      </c>
      <c r="M23" s="7">
        <v>120045</v>
      </c>
      <c r="N23" s="7">
        <v>124216</v>
      </c>
      <c r="O23" s="7">
        <v>127174</v>
      </c>
      <c r="P23" s="7">
        <v>131187.973</v>
      </c>
      <c r="Q23" s="7">
        <v>134452.17600000001</v>
      </c>
      <c r="R23" s="7">
        <v>137634.22200000001</v>
      </c>
      <c r="S23" s="7">
        <v>140752.704</v>
      </c>
      <c r="T23" s="8">
        <v>143489.02100000001</v>
      </c>
      <c r="U23" s="8">
        <v>146353.99800000002</v>
      </c>
      <c r="V23" s="8">
        <v>149073.266</v>
      </c>
      <c r="W23" s="8">
        <v>151591.30299999999</v>
      </c>
      <c r="X23" s="8">
        <v>153911.16800000003</v>
      </c>
      <c r="Y23" s="8">
        <v>157319</v>
      </c>
      <c r="Z23" s="8">
        <v>160734</v>
      </c>
      <c r="AA23" s="8">
        <v>163770.757373</v>
      </c>
      <c r="AB23" s="8">
        <v>166368.64282999997</v>
      </c>
      <c r="AC23" s="8">
        <v>169405.66100000002</v>
      </c>
      <c r="AD23" s="8">
        <v>171530.07603999996</v>
      </c>
      <c r="AE23" s="12">
        <v>173800.04115</v>
      </c>
      <c r="AF23" s="12">
        <v>175489.84193999995</v>
      </c>
      <c r="AG23" s="12">
        <v>176934</v>
      </c>
      <c r="AH23" s="12">
        <v>178350</v>
      </c>
      <c r="AI23" s="12">
        <v>180292</v>
      </c>
      <c r="AJ23" s="12">
        <v>182054.52424999996</v>
      </c>
      <c r="AK23" s="21">
        <v>183649.80356000003</v>
      </c>
      <c r="AL23" s="21">
        <v>185787.88631</v>
      </c>
      <c r="AM23" s="28">
        <v>187060.68551999997</v>
      </c>
      <c r="AN23" s="21">
        <v>188837.64954000001</v>
      </c>
      <c r="AO23" s="32">
        <v>190243.39563000001</v>
      </c>
      <c r="AP23" s="21">
        <v>191811.43942000001</v>
      </c>
      <c r="AQ23" s="25"/>
      <c r="AR23" s="25"/>
    </row>
    <row r="24" spans="2:44" ht="21" customHeight="1" x14ac:dyDescent="0.15">
      <c r="B24" s="11"/>
      <c r="C24" s="44"/>
      <c r="D24" s="9">
        <v>100</v>
      </c>
      <c r="E24" s="9">
        <v>100</v>
      </c>
      <c r="F24" s="9">
        <v>100</v>
      </c>
      <c r="G24" s="9">
        <v>100</v>
      </c>
      <c r="H24" s="9">
        <v>100</v>
      </c>
      <c r="I24" s="9">
        <v>100</v>
      </c>
      <c r="J24" s="9">
        <v>100</v>
      </c>
      <c r="K24" s="9">
        <v>100</v>
      </c>
      <c r="L24" s="9">
        <v>100</v>
      </c>
      <c r="M24" s="9">
        <v>100</v>
      </c>
      <c r="N24" s="9">
        <v>100</v>
      </c>
      <c r="O24" s="9">
        <v>100</v>
      </c>
      <c r="P24" s="9">
        <v>100</v>
      </c>
      <c r="Q24" s="9">
        <v>100</v>
      </c>
      <c r="R24" s="9">
        <v>100</v>
      </c>
      <c r="S24" s="9">
        <v>100</v>
      </c>
      <c r="T24" s="10">
        <v>100</v>
      </c>
      <c r="U24" s="10">
        <v>100</v>
      </c>
      <c r="V24" s="10">
        <v>100</v>
      </c>
      <c r="W24" s="10">
        <v>100</v>
      </c>
      <c r="X24" s="10">
        <v>100</v>
      </c>
      <c r="Y24" s="10">
        <v>100</v>
      </c>
      <c r="Z24" s="10">
        <v>100</v>
      </c>
      <c r="AA24" s="10">
        <v>100</v>
      </c>
      <c r="AB24" s="10">
        <v>100</v>
      </c>
      <c r="AC24" s="10">
        <v>100</v>
      </c>
      <c r="AD24" s="10">
        <v>100</v>
      </c>
      <c r="AE24" s="10">
        <v>100.00000000000001</v>
      </c>
      <c r="AF24" s="10">
        <v>100</v>
      </c>
      <c r="AG24" s="10">
        <v>100</v>
      </c>
      <c r="AH24" s="10">
        <v>100</v>
      </c>
      <c r="AI24" s="10">
        <v>100</v>
      </c>
      <c r="AJ24" s="10">
        <v>100</v>
      </c>
      <c r="AK24" s="20">
        <v>100</v>
      </c>
      <c r="AL24" s="20">
        <v>100</v>
      </c>
      <c r="AM24" s="27">
        <v>100</v>
      </c>
      <c r="AN24" s="20">
        <v>100</v>
      </c>
      <c r="AO24" s="20">
        <v>100</v>
      </c>
      <c r="AP24" s="20">
        <v>100</v>
      </c>
      <c r="AQ24" s="25" t="s">
        <v>52</v>
      </c>
      <c r="AR24" s="25"/>
    </row>
    <row r="25" spans="2:44" ht="21" customHeight="1" x14ac:dyDescent="0.15">
      <c r="B25" s="45" t="s">
        <v>41</v>
      </c>
      <c r="C25" s="41" t="s">
        <v>39</v>
      </c>
      <c r="D25" s="7">
        <v>263157</v>
      </c>
      <c r="E25" s="7">
        <v>269187</v>
      </c>
      <c r="F25" s="7">
        <v>274835</v>
      </c>
      <c r="G25" s="7">
        <v>279467</v>
      </c>
      <c r="H25" s="7">
        <v>286801</v>
      </c>
      <c r="I25" s="7">
        <v>293116</v>
      </c>
      <c r="J25" s="7">
        <v>298671</v>
      </c>
      <c r="K25" s="7">
        <v>306184</v>
      </c>
      <c r="L25" s="7">
        <v>315405</v>
      </c>
      <c r="M25" s="7">
        <v>323104</v>
      </c>
      <c r="N25" s="7">
        <v>329736</v>
      </c>
      <c r="O25" s="7">
        <v>337038</v>
      </c>
      <c r="P25" s="7">
        <v>345333.299</v>
      </c>
      <c r="Q25" s="7">
        <v>352939.272</v>
      </c>
      <c r="R25" s="7">
        <v>360857.114</v>
      </c>
      <c r="S25" s="7">
        <v>370488.799</v>
      </c>
      <c r="T25" s="8">
        <v>377378.19099999999</v>
      </c>
      <c r="U25" s="8">
        <v>383861.28400000004</v>
      </c>
      <c r="V25" s="8">
        <v>391461.29800000001</v>
      </c>
      <c r="W25" s="8">
        <v>399395.16700000002</v>
      </c>
      <c r="X25" s="8">
        <v>406457.20299999998</v>
      </c>
      <c r="Y25" s="8">
        <v>415502</v>
      </c>
      <c r="Z25" s="8">
        <v>424978</v>
      </c>
      <c r="AA25" s="8">
        <v>430219.61271000002</v>
      </c>
      <c r="AB25" s="8">
        <v>437738.74446999998</v>
      </c>
      <c r="AC25" s="8">
        <v>445412.89529000001</v>
      </c>
      <c r="AD25" s="8">
        <v>451975.13108999998</v>
      </c>
      <c r="AE25" s="8">
        <v>458317.49962000002</v>
      </c>
      <c r="AF25" s="8">
        <v>462666.88761999999</v>
      </c>
      <c r="AG25" s="8">
        <v>468171</v>
      </c>
      <c r="AH25" s="8">
        <f>AH5+AH15</f>
        <v>473174</v>
      </c>
      <c r="AI25" s="8">
        <f>AI5+AI15</f>
        <v>478371</v>
      </c>
      <c r="AJ25" s="8">
        <v>484202.69126000005</v>
      </c>
      <c r="AK25" s="19">
        <f t="shared" ref="AK25:AP25" si="0">SUM(AK5+AK15)</f>
        <v>489773.32932999998</v>
      </c>
      <c r="AL25" s="19">
        <f t="shared" si="0"/>
        <v>495322.83716</v>
      </c>
      <c r="AM25" s="26">
        <f t="shared" si="0"/>
        <v>499903.55468000006</v>
      </c>
      <c r="AN25" s="19">
        <f t="shared" si="0"/>
        <v>504545.55657999997</v>
      </c>
      <c r="AO25" s="35">
        <f t="shared" si="0"/>
        <v>508874.19292000006</v>
      </c>
      <c r="AP25" s="21">
        <f t="shared" si="0"/>
        <v>513216.36785000004</v>
      </c>
      <c r="AQ25" s="30"/>
      <c r="AR25" s="25"/>
    </row>
    <row r="26" spans="2:44" ht="21" customHeight="1" x14ac:dyDescent="0.15">
      <c r="B26" s="46"/>
      <c r="C26" s="42"/>
      <c r="D26" s="9">
        <v>71.00568246207645</v>
      </c>
      <c r="E26" s="9">
        <v>71.063656787144566</v>
      </c>
      <c r="F26" s="9">
        <v>71.089354767786233</v>
      </c>
      <c r="G26" s="9">
        <v>70.972141097595042</v>
      </c>
      <c r="H26" s="9">
        <v>70.735767805965651</v>
      </c>
      <c r="I26" s="9">
        <v>70.503116062816744</v>
      </c>
      <c r="J26" s="9">
        <v>69.729017979086265</v>
      </c>
      <c r="K26" s="9">
        <v>69.530384231083659</v>
      </c>
      <c r="L26" s="9">
        <v>69.519323596961826</v>
      </c>
      <c r="M26" s="9">
        <v>69.205083115753766</v>
      </c>
      <c r="N26" s="9">
        <v>68.725783423825263</v>
      </c>
      <c r="O26" s="9">
        <v>68.3</v>
      </c>
      <c r="P26" s="9">
        <v>67.937675182452466</v>
      </c>
      <c r="Q26" s="9">
        <v>67.930229278450369</v>
      </c>
      <c r="R26" s="9">
        <v>67.866729019949872</v>
      </c>
      <c r="S26" s="9">
        <v>68.062054512233345</v>
      </c>
      <c r="T26" s="10">
        <v>68.235289605804013</v>
      </c>
      <c r="U26" s="10">
        <v>68.408649148925107</v>
      </c>
      <c r="V26" s="10">
        <v>68.604249575607028</v>
      </c>
      <c r="W26" s="10">
        <v>69.03886125253608</v>
      </c>
      <c r="X26" s="10">
        <v>69.252954501969583</v>
      </c>
      <c r="Y26" s="10">
        <v>69.408816798356241</v>
      </c>
      <c r="Z26" s="10">
        <v>69.689888539601483</v>
      </c>
      <c r="AA26" s="10">
        <v>69.923177426397672</v>
      </c>
      <c r="AB26" s="10">
        <v>70.101073740680121</v>
      </c>
      <c r="AC26" s="10">
        <v>70.203975937661312</v>
      </c>
      <c r="AD26" s="10">
        <v>70.400000000000006</v>
      </c>
      <c r="AE26" s="10">
        <v>70.544011785769484</v>
      </c>
      <c r="AF26" s="10">
        <v>70.712484731652467</v>
      </c>
      <c r="AG26" s="10">
        <v>70.900000000000006</v>
      </c>
      <c r="AH26" s="10">
        <v>71</v>
      </c>
      <c r="AI26" s="10">
        <f t="shared" ref="AI26:AO26" si="1">AI25/AI33*100</f>
        <v>71.257842710822189</v>
      </c>
      <c r="AJ26" s="10">
        <f t="shared" si="1"/>
        <v>71.434593933082397</v>
      </c>
      <c r="AK26" s="20">
        <f t="shared" si="1"/>
        <v>71.622263706136494</v>
      </c>
      <c r="AL26" s="20">
        <f t="shared" si="1"/>
        <v>71.79408483549453</v>
      </c>
      <c r="AM26" s="27">
        <f t="shared" si="1"/>
        <v>71.862829390425546</v>
      </c>
      <c r="AN26" s="20">
        <f>AN25/AN33*100</f>
        <v>71.925357110578275</v>
      </c>
      <c r="AO26" s="34">
        <f t="shared" si="1"/>
        <v>71.986750727962217</v>
      </c>
      <c r="AP26" s="20">
        <f>AP25/AP33*100</f>
        <v>72.035509827857979</v>
      </c>
      <c r="AQ26" s="30"/>
      <c r="AR26" s="25"/>
    </row>
    <row r="27" spans="2:44" ht="21" customHeight="1" x14ac:dyDescent="0.15">
      <c r="B27" s="46"/>
      <c r="C27" s="41" t="s">
        <v>22</v>
      </c>
      <c r="D27" s="7">
        <v>55974</v>
      </c>
      <c r="E27" s="7">
        <v>57943</v>
      </c>
      <c r="F27" s="7">
        <v>59499</v>
      </c>
      <c r="G27" s="7">
        <v>61503</v>
      </c>
      <c r="H27" s="7">
        <v>64850</v>
      </c>
      <c r="I27" s="7">
        <v>68211</v>
      </c>
      <c r="J27" s="7">
        <v>71685</v>
      </c>
      <c r="K27" s="7">
        <v>75421</v>
      </c>
      <c r="L27" s="7">
        <v>79715</v>
      </c>
      <c r="M27" s="7">
        <v>84084</v>
      </c>
      <c r="N27" s="7">
        <v>89207</v>
      </c>
      <c r="O27" s="7">
        <v>94806</v>
      </c>
      <c r="P27" s="7">
        <v>100763.041</v>
      </c>
      <c r="Q27" s="7">
        <v>104464.739</v>
      </c>
      <c r="R27" s="7">
        <v>108467.068</v>
      </c>
      <c r="S27" s="7">
        <v>111117.147</v>
      </c>
      <c r="T27" s="8">
        <v>112659.387</v>
      </c>
      <c r="U27" s="8">
        <v>114165.226</v>
      </c>
      <c r="V27" s="8">
        <v>116017.921</v>
      </c>
      <c r="W27" s="8">
        <v>116464.19099999999</v>
      </c>
      <c r="X27" s="8">
        <v>118282.974</v>
      </c>
      <c r="Y27" s="8">
        <v>121422</v>
      </c>
      <c r="Z27" s="8">
        <v>123557</v>
      </c>
      <c r="AA27" s="8">
        <v>123694.079963</v>
      </c>
      <c r="AB27" s="8">
        <v>125256.10489999998</v>
      </c>
      <c r="AC27" s="8">
        <v>127390.16491999998</v>
      </c>
      <c r="AD27" s="8">
        <v>128579.91811</v>
      </c>
      <c r="AE27" s="8">
        <v>129623.65489999999</v>
      </c>
      <c r="AF27" s="8">
        <v>130095.85150000002</v>
      </c>
      <c r="AG27" s="8">
        <v>131196</v>
      </c>
      <c r="AH27" s="8">
        <f>AH7+AH17</f>
        <v>132402</v>
      </c>
      <c r="AI27" s="8">
        <f>AI7+AI17</f>
        <v>133324</v>
      </c>
      <c r="AJ27" s="8">
        <v>134016.49059999999</v>
      </c>
      <c r="AK27" s="19">
        <f t="shared" ref="AK27:AP27" si="2">SUM(AK7+AK17)</f>
        <v>134825.92564</v>
      </c>
      <c r="AL27" s="19">
        <f t="shared" si="2"/>
        <v>134988.18873000002</v>
      </c>
      <c r="AM27" s="26">
        <f t="shared" si="2"/>
        <v>135714.89043000003</v>
      </c>
      <c r="AN27" s="19">
        <f t="shared" si="2"/>
        <v>136718.15716999999</v>
      </c>
      <c r="AO27" s="35">
        <f t="shared" si="2"/>
        <v>137672.55751000001</v>
      </c>
      <c r="AP27" s="21">
        <f t="shared" si="2"/>
        <v>138014.72417999999</v>
      </c>
      <c r="AQ27" s="30"/>
      <c r="AR27" s="25"/>
    </row>
    <row r="28" spans="2:44" ht="21" customHeight="1" x14ac:dyDescent="0.15">
      <c r="B28" s="46"/>
      <c r="C28" s="42"/>
      <c r="D28" s="9">
        <v>15.103045216856351</v>
      </c>
      <c r="E28" s="9">
        <v>15.296583658265508</v>
      </c>
      <c r="F28" s="9">
        <v>15.390126873682441</v>
      </c>
      <c r="G28" s="9">
        <v>15.619016176956091</v>
      </c>
      <c r="H28" s="9">
        <v>15.994416135985833</v>
      </c>
      <c r="I28" s="9">
        <v>16.406774279673552</v>
      </c>
      <c r="J28" s="9">
        <v>16.73588883363567</v>
      </c>
      <c r="K28" s="9">
        <v>17.127123262784995</v>
      </c>
      <c r="L28" s="9">
        <v>17.570212522096391</v>
      </c>
      <c r="M28" s="9">
        <v>18.009805538479991</v>
      </c>
      <c r="N28" s="9">
        <v>18.59311983492606</v>
      </c>
      <c r="O28" s="9">
        <v>19.184886120694163</v>
      </c>
      <c r="P28" s="9">
        <v>19.823187539913839</v>
      </c>
      <c r="Q28" s="9">
        <v>20.106330563812904</v>
      </c>
      <c r="R28" s="9">
        <v>20.399501148658182</v>
      </c>
      <c r="S28" s="9">
        <v>20.413198284998206</v>
      </c>
      <c r="T28" s="10">
        <v>20.370403171383455</v>
      </c>
      <c r="U28" s="10">
        <v>20.345601955631818</v>
      </c>
      <c r="V28" s="10">
        <v>20.332335401204997</v>
      </c>
      <c r="W28" s="10">
        <v>20.131828794357595</v>
      </c>
      <c r="X28" s="10">
        <v>20.153279007776991</v>
      </c>
      <c r="Y28" s="10">
        <v>20.283313565975643</v>
      </c>
      <c r="Z28" s="10">
        <v>20.261457200814021</v>
      </c>
      <c r="AA28" s="10">
        <v>20.103879145272707</v>
      </c>
      <c r="AB28" s="10">
        <v>20.058967950612907</v>
      </c>
      <c r="AC28" s="10">
        <v>20.078664464610014</v>
      </c>
      <c r="AD28" s="10">
        <v>20</v>
      </c>
      <c r="AE28" s="10">
        <v>19.951611375436741</v>
      </c>
      <c r="AF28" s="10">
        <v>19.883421872197559</v>
      </c>
      <c r="AG28" s="10">
        <v>19.899999999999999</v>
      </c>
      <c r="AH28" s="10">
        <v>19.899999999999999</v>
      </c>
      <c r="AI28" s="10">
        <f t="shared" ref="AI28:AO28" si="3">AI27/AI33*100</f>
        <v>19.85985902485238</v>
      </c>
      <c r="AJ28" s="10">
        <f t="shared" si="3"/>
        <v>19.771500157166955</v>
      </c>
      <c r="AK28" s="20">
        <f t="shared" si="3"/>
        <v>19.716341054793606</v>
      </c>
      <c r="AL28" s="20">
        <f t="shared" si="3"/>
        <v>19.565731168459838</v>
      </c>
      <c r="AM28" s="27">
        <f t="shared" si="3"/>
        <v>19.509475228585679</v>
      </c>
      <c r="AN28" s="20">
        <f>AN27/AN33*100</f>
        <v>19.489820393241796</v>
      </c>
      <c r="AO28" s="20">
        <f t="shared" si="3"/>
        <v>19.475540747477943</v>
      </c>
      <c r="AP28" s="33">
        <f>AP27/AP33*100</f>
        <v>19.371870506989126</v>
      </c>
      <c r="AQ28" s="30"/>
      <c r="AR28" s="25"/>
    </row>
    <row r="29" spans="2:44" ht="21" customHeight="1" x14ac:dyDescent="0.15">
      <c r="B29" s="46"/>
      <c r="C29" s="41" t="s">
        <v>40</v>
      </c>
      <c r="D29" s="7">
        <v>39467</v>
      </c>
      <c r="E29" s="7">
        <v>39980</v>
      </c>
      <c r="F29" s="7">
        <v>39144</v>
      </c>
      <c r="G29" s="7">
        <v>39510</v>
      </c>
      <c r="H29" s="7">
        <v>40264</v>
      </c>
      <c r="I29" s="7">
        <v>40612</v>
      </c>
      <c r="J29" s="7">
        <v>41667</v>
      </c>
      <c r="K29" s="7">
        <v>42372</v>
      </c>
      <c r="L29" s="7">
        <v>42570</v>
      </c>
      <c r="M29" s="7">
        <v>43252</v>
      </c>
      <c r="N29" s="7">
        <v>43707</v>
      </c>
      <c r="O29" s="7">
        <v>44204</v>
      </c>
      <c r="P29" s="7">
        <v>44927.213000000003</v>
      </c>
      <c r="Q29" s="7">
        <v>44941.743000000002</v>
      </c>
      <c r="R29" s="7">
        <v>45107.561999999998</v>
      </c>
      <c r="S29" s="7">
        <v>45161.565999999999</v>
      </c>
      <c r="T29" s="8">
        <v>45070.500999999997</v>
      </c>
      <c r="U29" s="8">
        <v>44957.143000000011</v>
      </c>
      <c r="V29" s="8">
        <v>44783.743000000002</v>
      </c>
      <c r="W29" s="8">
        <v>43950.165000000008</v>
      </c>
      <c r="X29" s="8">
        <v>43391.983</v>
      </c>
      <c r="Y29" s="8">
        <v>42800</v>
      </c>
      <c r="Z29" s="8">
        <v>42281</v>
      </c>
      <c r="AA29" s="8">
        <v>41269.840599999996</v>
      </c>
      <c r="AB29" s="8">
        <v>41002.471449999997</v>
      </c>
      <c r="AC29" s="8">
        <v>40961.433089999999</v>
      </c>
      <c r="AD29" s="8">
        <v>40711.451009999997</v>
      </c>
      <c r="AE29" s="8">
        <v>40845.771789999999</v>
      </c>
      <c r="AF29" s="8">
        <v>40652.310509999996</v>
      </c>
      <c r="AG29" s="8">
        <v>40177</v>
      </c>
      <c r="AH29" s="8">
        <f>AH9+AH19</f>
        <v>39836</v>
      </c>
      <c r="AI29" s="8">
        <f>AI9+AI19</f>
        <v>39335</v>
      </c>
      <c r="AJ29" s="8">
        <v>39382.051029999995</v>
      </c>
      <c r="AK29" s="19">
        <f t="shared" ref="AK29:AP29" si="4">SUM(AK9+AK19)</f>
        <v>39011.625650000002</v>
      </c>
      <c r="AL29" s="19">
        <f t="shared" si="4"/>
        <v>39291.825890000007</v>
      </c>
      <c r="AM29" s="26">
        <f t="shared" si="4"/>
        <v>39355.512289999999</v>
      </c>
      <c r="AN29" s="19">
        <f t="shared" si="4"/>
        <v>39200.524369999999</v>
      </c>
      <c r="AO29" s="35">
        <f t="shared" si="4"/>
        <v>39319.127670000002</v>
      </c>
      <c r="AP29" s="21">
        <f t="shared" si="4"/>
        <v>39677.072359999998</v>
      </c>
      <c r="AQ29" s="30"/>
      <c r="AR29" s="25"/>
    </row>
    <row r="30" spans="2:44" ht="21" customHeight="1" x14ac:dyDescent="0.15">
      <c r="B30" s="46"/>
      <c r="C30" s="42"/>
      <c r="D30" s="9">
        <v>10.649085031866038</v>
      </c>
      <c r="E30" s="9">
        <v>10.554465848462369</v>
      </c>
      <c r="F30" s="9">
        <v>10.125063048848308</v>
      </c>
      <c r="G30" s="9">
        <v>10.03377606216827</v>
      </c>
      <c r="H30" s="9">
        <v>9.9305963191878739</v>
      </c>
      <c r="I30" s="9">
        <v>9.7683939107490332</v>
      </c>
      <c r="J30" s="9">
        <v>9.7277572718294962</v>
      </c>
      <c r="K30" s="9">
        <v>9.6221273503497144</v>
      </c>
      <c r="L30" s="9">
        <v>9.3829761910009832</v>
      </c>
      <c r="M30" s="9">
        <v>9.2640705621799224</v>
      </c>
      <c r="N30" s="9">
        <v>9.1097053888720989</v>
      </c>
      <c r="O30" s="9">
        <v>8.964392863673698</v>
      </c>
      <c r="P30" s="9">
        <v>8.8385638236608521</v>
      </c>
      <c r="Q30" s="9">
        <v>8.6499382425291351</v>
      </c>
      <c r="R30" s="9">
        <v>8.4834206344746974</v>
      </c>
      <c r="S30" s="9">
        <v>8.2965773196015675</v>
      </c>
      <c r="T30" s="10">
        <v>8.149381076485362</v>
      </c>
      <c r="U30" s="10">
        <v>8.0118979183768229</v>
      </c>
      <c r="V30" s="10">
        <v>7.848426134074292</v>
      </c>
      <c r="W30" s="10">
        <v>7.5971608926881871</v>
      </c>
      <c r="X30" s="10">
        <v>7.3932089338548099</v>
      </c>
      <c r="Y30" s="10">
        <v>7.1496583866495174</v>
      </c>
      <c r="Z30" s="10">
        <v>6.9334369716618047</v>
      </c>
      <c r="AA30" s="10">
        <v>6.7075472651176842</v>
      </c>
      <c r="AB30" s="10">
        <v>6.566284823946102</v>
      </c>
      <c r="AC30" s="10">
        <v>6.4561567332939429</v>
      </c>
      <c r="AD30" s="10">
        <v>6.3</v>
      </c>
      <c r="AE30" s="10">
        <v>6.2869617872799006</v>
      </c>
      <c r="AF30" s="10">
        <v>6.2131653748382627</v>
      </c>
      <c r="AG30" s="10">
        <v>6.1</v>
      </c>
      <c r="AH30" s="10">
        <v>6</v>
      </c>
      <c r="AI30" s="10">
        <f t="shared" ref="AI30:AO30" si="5">AI29/AI33*100</f>
        <v>5.8593168127461555</v>
      </c>
      <c r="AJ30" s="10">
        <f t="shared" si="5"/>
        <v>5.8100478877127228</v>
      </c>
      <c r="AK30" s="20">
        <f t="shared" si="5"/>
        <v>5.7048858575693622</v>
      </c>
      <c r="AL30" s="20">
        <f t="shared" si="5"/>
        <v>5.6951153261219867</v>
      </c>
      <c r="AM30" s="27">
        <f t="shared" si="5"/>
        <v>5.6574882070591821</v>
      </c>
      <c r="AN30" s="20">
        <f>AN29/AN33*100</f>
        <v>5.5882202854899559</v>
      </c>
      <c r="AO30" s="34">
        <f t="shared" si="5"/>
        <v>5.562192545429764</v>
      </c>
      <c r="AP30" s="20">
        <f>AP29/AP33*100</f>
        <v>5.569109473072726</v>
      </c>
      <c r="AQ30" s="30"/>
      <c r="AR30" s="25"/>
    </row>
    <row r="31" spans="2:44" ht="21" customHeight="1" x14ac:dyDescent="0.15">
      <c r="B31" s="46"/>
      <c r="C31" s="41" t="s">
        <v>45</v>
      </c>
      <c r="D31" s="7">
        <v>12016</v>
      </c>
      <c r="E31" s="7">
        <v>11687</v>
      </c>
      <c r="F31" s="7">
        <v>13127</v>
      </c>
      <c r="G31" s="7">
        <v>13289</v>
      </c>
      <c r="H31" s="7">
        <v>13539</v>
      </c>
      <c r="I31" s="7">
        <v>13810</v>
      </c>
      <c r="J31" s="7">
        <v>16307</v>
      </c>
      <c r="K31" s="7">
        <v>16382</v>
      </c>
      <c r="L31" s="7">
        <v>16003</v>
      </c>
      <c r="M31" s="7">
        <v>16438</v>
      </c>
      <c r="N31" s="7">
        <v>17035</v>
      </c>
      <c r="O31" s="7">
        <v>17615</v>
      </c>
      <c r="P31" s="7">
        <v>17285.419999999998</v>
      </c>
      <c r="Q31" s="7">
        <v>17215.678</v>
      </c>
      <c r="R31" s="7">
        <v>17282.572</v>
      </c>
      <c r="S31" s="7">
        <v>17572.210999999999</v>
      </c>
      <c r="T31" s="8">
        <v>17946.203000000001</v>
      </c>
      <c r="U31" s="8">
        <v>18146.099999999999</v>
      </c>
      <c r="V31" s="8">
        <v>18344.982</v>
      </c>
      <c r="W31" s="8">
        <v>18698.233</v>
      </c>
      <c r="X31" s="8">
        <v>18784.609</v>
      </c>
      <c r="Y31" s="8">
        <v>18907</v>
      </c>
      <c r="Z31" s="8">
        <v>18997</v>
      </c>
      <c r="AA31" s="8">
        <v>20091.156099999997</v>
      </c>
      <c r="AB31" s="8">
        <v>20442.108009999996</v>
      </c>
      <c r="AC31" s="8">
        <v>20690.876700000001</v>
      </c>
      <c r="AD31" s="8">
        <v>20810.514490000001</v>
      </c>
      <c r="AE31" s="8">
        <v>20903.229930000001</v>
      </c>
      <c r="AF31" s="8">
        <v>20878.020929999999</v>
      </c>
      <c r="AG31" s="8">
        <v>21027</v>
      </c>
      <c r="AH31" s="8">
        <f>AH11+AH21</f>
        <v>20407</v>
      </c>
      <c r="AI31" s="8">
        <f>AI11+AI21</f>
        <v>20295</v>
      </c>
      <c r="AJ31" s="8">
        <v>20225.383880000001</v>
      </c>
      <c r="AK31" s="19">
        <f t="shared" ref="AK31:AP31" si="6">SUM(AK11+AK21)</f>
        <v>20217.448709999997</v>
      </c>
      <c r="AL31" s="19">
        <f t="shared" si="6"/>
        <v>20318.662360000002</v>
      </c>
      <c r="AM31" s="19">
        <f t="shared" si="6"/>
        <v>20661.823880000004</v>
      </c>
      <c r="AN31" s="19">
        <f t="shared" si="6"/>
        <v>21020.71357</v>
      </c>
      <c r="AO31" s="35">
        <f t="shared" si="6"/>
        <v>21033.91634</v>
      </c>
      <c r="AP31" s="19">
        <f t="shared" si="6"/>
        <v>21540.972259999999</v>
      </c>
      <c r="AQ31" s="30"/>
    </row>
    <row r="32" spans="2:44" ht="21" customHeight="1" x14ac:dyDescent="0.15">
      <c r="B32" s="46"/>
      <c r="C32" s="42"/>
      <c r="D32" s="9">
        <v>3.2421872892011634</v>
      </c>
      <c r="E32" s="9">
        <v>3.0852937061275565</v>
      </c>
      <c r="F32" s="9">
        <v>3.39545530968301</v>
      </c>
      <c r="G32" s="9">
        <v>3.3748127079259462</v>
      </c>
      <c r="H32" s="9">
        <v>3.3392197388606353</v>
      </c>
      <c r="I32" s="9">
        <v>3.3217157467606659</v>
      </c>
      <c r="J32" s="9">
        <v>3.8071024511417568</v>
      </c>
      <c r="K32" s="9">
        <v>3.7201380688527568</v>
      </c>
      <c r="L32" s="9">
        <v>3.527267277063395</v>
      </c>
      <c r="M32" s="9">
        <v>3.5208265953276974</v>
      </c>
      <c r="N32" s="9">
        <v>3.5505486832643789</v>
      </c>
      <c r="O32" s="9">
        <v>3.6</v>
      </c>
      <c r="P32" s="9">
        <v>3.4005734539728452</v>
      </c>
      <c r="Q32" s="9">
        <v>3.3135019152075937</v>
      </c>
      <c r="R32" s="9">
        <v>3.2503491969172411</v>
      </c>
      <c r="S32" s="9">
        <v>3.2281698831668768</v>
      </c>
      <c r="T32" s="10">
        <v>3.2449261463271704</v>
      </c>
      <c r="U32" s="10">
        <v>3.233850977066262</v>
      </c>
      <c r="V32" s="10">
        <v>3.2149888891136782</v>
      </c>
      <c r="W32" s="10">
        <v>3.2321490604181284</v>
      </c>
      <c r="X32" s="10">
        <v>3.2005575563985968</v>
      </c>
      <c r="Y32" s="10">
        <v>3.1583782971117387</v>
      </c>
      <c r="Z32" s="10">
        <v>3.1152172879226909</v>
      </c>
      <c r="AA32" s="10">
        <v>3.2653961632119191</v>
      </c>
      <c r="AB32" s="10">
        <v>3.2736734847608808</v>
      </c>
      <c r="AC32" s="10">
        <v>3.2612028644347353</v>
      </c>
      <c r="AD32" s="10">
        <v>3.2</v>
      </c>
      <c r="AE32" s="10">
        <v>3.2174152192861656</v>
      </c>
      <c r="AF32" s="10">
        <v>3.190928021311735</v>
      </c>
      <c r="AG32" s="10">
        <v>3.1</v>
      </c>
      <c r="AH32" s="10">
        <v>3.1</v>
      </c>
      <c r="AI32" s="10">
        <f t="shared" ref="AI32:AO32" si="7">AI31/AI33*100</f>
        <v>3.0231304109491095</v>
      </c>
      <c r="AJ32" s="10">
        <f t="shared" si="7"/>
        <v>2.9838580220379387</v>
      </c>
      <c r="AK32" s="20">
        <f t="shared" si="7"/>
        <v>2.956509381500561</v>
      </c>
      <c r="AL32" s="20">
        <f t="shared" si="7"/>
        <v>2.9450686699236495</v>
      </c>
      <c r="AM32" s="20">
        <f t="shared" si="7"/>
        <v>2.9702071739296327</v>
      </c>
      <c r="AN32" s="20">
        <f>AN31/AN33*100</f>
        <v>2.9966022106899688</v>
      </c>
      <c r="AO32" s="34">
        <f t="shared" si="7"/>
        <v>2.9755159791300958</v>
      </c>
      <c r="AP32" s="33">
        <f>AP31/AP33*100</f>
        <v>3.0235101920801801</v>
      </c>
      <c r="AQ32" s="30"/>
    </row>
    <row r="33" spans="2:45" ht="21" customHeight="1" x14ac:dyDescent="0.15">
      <c r="B33" s="46"/>
      <c r="C33" s="43" t="s">
        <v>20</v>
      </c>
      <c r="D33" s="7">
        <v>370614</v>
      </c>
      <c r="E33" s="7">
        <v>378797</v>
      </c>
      <c r="F33" s="7">
        <v>386605</v>
      </c>
      <c r="G33" s="7">
        <v>393770</v>
      </c>
      <c r="H33" s="7">
        <v>405454</v>
      </c>
      <c r="I33" s="7">
        <v>415749</v>
      </c>
      <c r="J33" s="7">
        <v>428331</v>
      </c>
      <c r="K33" s="7">
        <v>440360</v>
      </c>
      <c r="L33" s="7">
        <v>453694</v>
      </c>
      <c r="M33" s="7">
        <v>466879</v>
      </c>
      <c r="N33" s="7">
        <v>479785</v>
      </c>
      <c r="O33" s="7">
        <v>493661</v>
      </c>
      <c r="P33" s="7">
        <v>508308.973</v>
      </c>
      <c r="Q33" s="7">
        <v>519561.43199999997</v>
      </c>
      <c r="R33" s="7">
        <v>531714.31599999999</v>
      </c>
      <c r="S33" s="7">
        <v>544339.723</v>
      </c>
      <c r="T33" s="8">
        <v>553054.28200000001</v>
      </c>
      <c r="U33" s="8">
        <v>561129.75300000003</v>
      </c>
      <c r="V33" s="8">
        <v>570607.94400000002</v>
      </c>
      <c r="W33" s="8">
        <v>578507.75600000005</v>
      </c>
      <c r="X33" s="8">
        <v>586916.76900000009</v>
      </c>
      <c r="Y33" s="8">
        <v>598630</v>
      </c>
      <c r="Z33" s="8">
        <v>609813</v>
      </c>
      <c r="AA33" s="8">
        <v>615274.68937300006</v>
      </c>
      <c r="AB33" s="8">
        <v>624439.42882999987</v>
      </c>
      <c r="AC33" s="8">
        <v>634455.37</v>
      </c>
      <c r="AD33" s="8">
        <v>642077.01804</v>
      </c>
      <c r="AE33" s="8">
        <v>649690.15515000001</v>
      </c>
      <c r="AF33" s="8">
        <v>654293.07055999991</v>
      </c>
      <c r="AG33" s="8">
        <v>660570</v>
      </c>
      <c r="AH33" s="8">
        <f>AH13+AH23</f>
        <v>665820</v>
      </c>
      <c r="AI33" s="8">
        <f>AI13+AI23</f>
        <v>671324</v>
      </c>
      <c r="AJ33" s="8">
        <v>677826.61676999996</v>
      </c>
      <c r="AK33" s="19">
        <f t="shared" ref="AK33:AP33" si="8">SUM(AK13+AK23)</f>
        <v>683828.32932999986</v>
      </c>
      <c r="AL33" s="19">
        <f t="shared" si="8"/>
        <v>689921.51413999998</v>
      </c>
      <c r="AM33" s="19">
        <f t="shared" si="8"/>
        <v>695635.78127999988</v>
      </c>
      <c r="AN33" s="19">
        <f t="shared" si="8"/>
        <v>701484.95169000002</v>
      </c>
      <c r="AO33" s="35">
        <f t="shared" si="8"/>
        <v>706899.79443999997</v>
      </c>
      <c r="AP33" s="21">
        <f t="shared" si="8"/>
        <v>712449.13665</v>
      </c>
      <c r="AQ33" s="30"/>
    </row>
    <row r="34" spans="2:45" ht="21" customHeight="1" x14ac:dyDescent="0.15">
      <c r="B34" s="47"/>
      <c r="C34" s="44"/>
      <c r="D34" s="9">
        <v>100</v>
      </c>
      <c r="E34" s="9">
        <v>100</v>
      </c>
      <c r="F34" s="9">
        <v>100</v>
      </c>
      <c r="G34" s="9">
        <v>100</v>
      </c>
      <c r="H34" s="9">
        <v>100</v>
      </c>
      <c r="I34" s="9">
        <v>100</v>
      </c>
      <c r="J34" s="9">
        <v>100</v>
      </c>
      <c r="K34" s="9">
        <v>100</v>
      </c>
      <c r="L34" s="9">
        <v>100</v>
      </c>
      <c r="M34" s="9">
        <v>100</v>
      </c>
      <c r="N34" s="9">
        <v>100</v>
      </c>
      <c r="O34" s="9">
        <v>100</v>
      </c>
      <c r="P34" s="9">
        <v>100</v>
      </c>
      <c r="Q34" s="9">
        <v>100</v>
      </c>
      <c r="R34" s="9">
        <v>100</v>
      </c>
      <c r="S34" s="9">
        <v>100</v>
      </c>
      <c r="T34" s="10">
        <v>100</v>
      </c>
      <c r="U34" s="10">
        <v>100</v>
      </c>
      <c r="V34" s="10">
        <v>100</v>
      </c>
      <c r="W34" s="10">
        <v>100</v>
      </c>
      <c r="X34" s="10">
        <v>100</v>
      </c>
      <c r="Y34" s="10">
        <v>100</v>
      </c>
      <c r="Z34" s="10">
        <v>100</v>
      </c>
      <c r="AA34" s="10">
        <v>100</v>
      </c>
      <c r="AB34" s="10">
        <v>100</v>
      </c>
      <c r="AC34" s="10">
        <v>100</v>
      </c>
      <c r="AD34" s="10">
        <v>100</v>
      </c>
      <c r="AE34" s="10">
        <v>100</v>
      </c>
      <c r="AF34" s="10">
        <v>100</v>
      </c>
      <c r="AG34" s="10">
        <v>100</v>
      </c>
      <c r="AH34" s="10">
        <v>100</v>
      </c>
      <c r="AI34" s="10">
        <v>100</v>
      </c>
      <c r="AJ34" s="10">
        <v>100</v>
      </c>
      <c r="AK34" s="20">
        <v>100</v>
      </c>
      <c r="AL34" s="20">
        <v>100</v>
      </c>
      <c r="AM34" s="20">
        <v>100</v>
      </c>
      <c r="AN34" s="20">
        <v>100</v>
      </c>
      <c r="AO34" s="20">
        <v>100</v>
      </c>
      <c r="AP34" s="20">
        <v>100</v>
      </c>
      <c r="AQ34" s="18"/>
      <c r="AS34" t="s">
        <v>53</v>
      </c>
    </row>
    <row r="35" spans="2:45" ht="6" customHeight="1" x14ac:dyDescent="0.15">
      <c r="B35" s="1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X35" s="15"/>
    </row>
    <row r="36" spans="2:45" ht="14.4" x14ac:dyDescent="0.15">
      <c r="B36" s="16" t="s">
        <v>47</v>
      </c>
      <c r="C36" s="17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AG36" t="s">
        <v>52</v>
      </c>
    </row>
    <row r="37" spans="2:45" ht="14.4" x14ac:dyDescent="0.15">
      <c r="B37" s="16" t="s">
        <v>26</v>
      </c>
      <c r="C37" s="17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AF37" s="13"/>
      <c r="AG37" s="13"/>
      <c r="AH37" s="13"/>
      <c r="AI37" s="13"/>
      <c r="AJ37" s="13"/>
      <c r="AK37" s="24"/>
      <c r="AL37" s="24"/>
      <c r="AM37" s="24"/>
      <c r="AN37" s="24"/>
      <c r="AO37" s="24"/>
      <c r="AP37" s="24"/>
    </row>
    <row r="38" spans="2:45" ht="14.4" x14ac:dyDescent="0.15">
      <c r="B38" s="16" t="s">
        <v>50</v>
      </c>
      <c r="C38" s="17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42" spans="2:45" x14ac:dyDescent="0.15">
      <c r="AS42" t="s">
        <v>52</v>
      </c>
    </row>
  </sheetData>
  <mergeCells count="57">
    <mergeCell ref="B3:B4"/>
    <mergeCell ref="K3:K4"/>
    <mergeCell ref="L3:L4"/>
    <mergeCell ref="M3:M4"/>
    <mergeCell ref="X3:X4"/>
    <mergeCell ref="AK3:AK4"/>
    <mergeCell ref="AI3:AI4"/>
    <mergeCell ref="AH3:AH4"/>
    <mergeCell ref="AG3:AG4"/>
    <mergeCell ref="AD3:AD4"/>
    <mergeCell ref="AP3:AP4"/>
    <mergeCell ref="AN3:AN4"/>
    <mergeCell ref="AO3:AO4"/>
    <mergeCell ref="AM3:AM4"/>
    <mergeCell ref="C9:C10"/>
    <mergeCell ref="T3:T4"/>
    <mergeCell ref="Y3:Y4"/>
    <mergeCell ref="S3:S4"/>
    <mergeCell ref="V3:V4"/>
    <mergeCell ref="AJ3:AJ4"/>
    <mergeCell ref="AF3:AF4"/>
    <mergeCell ref="D3:D4"/>
    <mergeCell ref="E3:E4"/>
    <mergeCell ref="F3:F4"/>
    <mergeCell ref="B25:B34"/>
    <mergeCell ref="C25:C26"/>
    <mergeCell ref="C27:C28"/>
    <mergeCell ref="C29:C30"/>
    <mergeCell ref="C31:C32"/>
    <mergeCell ref="C33:C34"/>
    <mergeCell ref="C17:C18"/>
    <mergeCell ref="C15:C16"/>
    <mergeCell ref="C21:C22"/>
    <mergeCell ref="C23:C24"/>
    <mergeCell ref="C11:C12"/>
    <mergeCell ref="C13:C14"/>
    <mergeCell ref="C19:C20"/>
    <mergeCell ref="B9:B10"/>
    <mergeCell ref="N3:N4"/>
    <mergeCell ref="J3:J4"/>
    <mergeCell ref="H3:H4"/>
    <mergeCell ref="I3:I4"/>
    <mergeCell ref="AB3:AB4"/>
    <mergeCell ref="P3:P4"/>
    <mergeCell ref="C7:C8"/>
    <mergeCell ref="C5:C6"/>
    <mergeCell ref="G3:G4"/>
    <mergeCell ref="O3:O4"/>
    <mergeCell ref="W3:W4"/>
    <mergeCell ref="Z3:Z4"/>
    <mergeCell ref="U3:U4"/>
    <mergeCell ref="AL3:AL4"/>
    <mergeCell ref="AC3:AC4"/>
    <mergeCell ref="AE3:AE4"/>
    <mergeCell ref="AA3:AA4"/>
    <mergeCell ref="R3:R4"/>
    <mergeCell ref="Q3:Q4"/>
  </mergeCells>
  <phoneticPr fontId="18"/>
  <pageMargins left="0.55118110236220474" right="0.27559055118110237" top="0.98425196850393704" bottom="0.98425196850393704" header="0.51181102362204722" footer="0.51181102362204722"/>
  <pageSetup paperSize="9" scale="47" orientation="landscape" horizontalDpi="300" verticalDpi="4294967293" r:id="rId1"/>
  <headerFooter alignWithMargins="0"/>
  <ignoredErrors>
    <ignoredError sqref="AI26:AI32 AK26:AK32 AL26:AO32 AP26 AP28 AP32 AP3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付表3-1</vt:lpstr>
      <vt:lpstr>'付表3-1'!Print_Area</vt:lpstr>
    </vt:vector>
  </TitlesOfParts>
  <Company>TAIMS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東京都</dc:creator>
  <cp:lastModifiedBy>東京都</cp:lastModifiedBy>
  <cp:lastPrinted>2023-02-15T07:12:15Z</cp:lastPrinted>
  <dcterms:created xsi:type="dcterms:W3CDTF">2013-11-01T01:43:21Z</dcterms:created>
  <dcterms:modified xsi:type="dcterms:W3CDTF">2023-02-21T07:12:04Z</dcterms:modified>
</cp:coreProperties>
</file>