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<sst xmlns="http://schemas.openxmlformats.org/spreadsheetml/2006/main" count="21" uniqueCount="21">
  <si>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RCH</t>
  </si>
  <si>
    <t>AREAkm2</t>
  </si>
  <si>
    <t>FLOW_OUTcms</t>
  </si>
  <si>
    <t>NH4_OUTkg</t>
  </si>
  <si>
    <t>NO3_OUTkg</t>
  </si>
  <si>
    <t>NO2_OUTkg</t>
  </si>
  <si>
    <t>ORGN_OUTkg</t>
  </si>
  <si>
    <r>
      <rPr>
        <sz val="11"/>
        <color theme="1"/>
        <rFont val="宋体"/>
        <charset val="134"/>
      </rPr>
      <t>总氮负荷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</si>
  <si>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</si>
  <si>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总氮浓度</t>
    </r>
  </si>
  <si>
    <t>体积</t>
  </si>
  <si>
    <t>Cs</t>
  </si>
  <si>
    <t>K</t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</si>
  <si>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</si>
  <si>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</si>
  <si>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</si>
  <si>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</si>
  <si>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</si>
  <si>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</si>
  <si>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5</t>
    </r>
  </si>
  <si>
    <t>环境容量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</si>
</sst>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);[Red]\(0.00\)"/>
    <numFmt numFmtId="181" formatCode="0.0000000000_ "/>
    <numFmt numFmtId="182" formatCode="0.000_);[Red]\(0.000\)"/>
    <numFmt numFmtId="183" formatCode="0.00000000000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1"/>
  <sheetViews>
    <sheetView tabSelected="1" topLeftCell="F97" workbookViewId="0">
      <selection activeCell="V1" sqref="V1"/>
    </sheetView>
  </sheetViews>
  <sheetFormatPr defaultColWidth="9" defaultRowHeight="13.8"/>
  <cols>
    <col min="1" max="1" width="4.75" style="1" customWidth="1"/>
    <col min="2" max="2" width="9.25" style="1" customWidth="1"/>
    <col min="3" max="3" width="14.1296296296296" style="2" customWidth="1"/>
    <col min="4" max="4" width="11.8796296296296" style="2" customWidth="1"/>
    <col min="5" max="5" width="12.25" style="1" customWidth="1"/>
    <col min="6" max="6" width="11.6296296296296" style="1" customWidth="1"/>
    <col min="7" max="7" width="12.3796296296296" style="1" customWidth="1"/>
    <col min="8" max="8" width="9.5" style="1" customWidth="1"/>
    <col min="9" max="9" width="15.6296296296296" style="3" customWidth="1"/>
    <col min="10" max="10" width="9" style="4"/>
    <col min="11" max="14" width="9" style="1"/>
    <col min="15" max="15" width="11.6296296296296" style="1" customWidth="1"/>
    <col min="16" max="16" width="9" style="1"/>
    <col min="17" max="17" width="12" style="1"/>
    <col min="18" max="18" width="9" style="1"/>
    <col min="19" max="19" width="12" style="1"/>
    <col min="20" max="20" width="9" style="1"/>
    <col min="21" max="21" width="12" style="1"/>
    <col min="22" max="16384" width="9" style="1"/>
  </cols>
  <sheetData>
    <row r="1" ht="14.4" spans="1:2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>
      <c r="A2" s="1">
        <v>1</v>
      </c>
      <c r="B2" s="5">
        <v>103.2</v>
      </c>
      <c r="C2" s="2">
        <v>2.109</v>
      </c>
      <c r="D2" s="2">
        <v>49080</v>
      </c>
      <c r="E2" s="5">
        <v>4025</v>
      </c>
      <c r="F2" s="5">
        <v>1550</v>
      </c>
      <c r="G2" s="5">
        <v>735600</v>
      </c>
      <c r="H2" s="5">
        <f>D2+E2+F2+G2</f>
        <v>790255</v>
      </c>
      <c r="I2" s="3">
        <v>3.17097919837646e-5</v>
      </c>
      <c r="J2" s="4">
        <f>H2/C2*I2</f>
        <v>11.8818500066998</v>
      </c>
      <c r="K2" s="1">
        <v>38104.8553492586</v>
      </c>
      <c r="L2" s="1">
        <v>1</v>
      </c>
      <c r="M2" s="1">
        <v>0.05</v>
      </c>
      <c r="N2" s="1">
        <f>C2*(L2-J2)</f>
        <v>-22.9498216641299</v>
      </c>
      <c r="O2" s="1">
        <v>86400</v>
      </c>
      <c r="P2" s="1">
        <f>M2*K2*L2/O2</f>
        <v>0.0220514209197098</v>
      </c>
      <c r="Q2" s="1">
        <f>N2+P2</f>
        <v>-22.9277702432102</v>
      </c>
      <c r="R2" s="1">
        <v>86.4</v>
      </c>
      <c r="S2" s="1">
        <f>Q2*R2</f>
        <v>-1980.95934901336</v>
      </c>
      <c r="T2" s="1">
        <v>0.365</v>
      </c>
      <c r="U2" s="1">
        <f>S2*T2</f>
        <v>-723.050162389876</v>
      </c>
    </row>
    <row r="3" spans="1:21">
      <c r="A3" s="1">
        <v>2</v>
      </c>
      <c r="B3" s="5">
        <v>182.8</v>
      </c>
      <c r="C3" s="2">
        <v>3.737</v>
      </c>
      <c r="D3" s="2">
        <v>47130</v>
      </c>
      <c r="E3" s="5">
        <v>6587</v>
      </c>
      <c r="F3" s="5">
        <v>4773</v>
      </c>
      <c r="G3" s="5">
        <v>1126000</v>
      </c>
      <c r="H3" s="5">
        <f t="shared" ref="H3:H66" si="0">D3+E3+F3+G3</f>
        <v>1184490</v>
      </c>
      <c r="I3" s="3">
        <v>3.17097919837646e-5</v>
      </c>
      <c r="J3" s="4">
        <f t="shared" ref="J3:J66" si="1">H3/C3*I3</f>
        <v>10.0508245937515</v>
      </c>
      <c r="K3" s="1">
        <v>314379.305045814</v>
      </c>
      <c r="L3" s="1">
        <v>1</v>
      </c>
      <c r="M3" s="1">
        <v>0.05</v>
      </c>
      <c r="N3" s="1">
        <f t="shared" ref="N3:N66" si="2">C3*(L3-J3)</f>
        <v>-33.8229315068493</v>
      </c>
      <c r="O3" s="1">
        <v>86400</v>
      </c>
      <c r="P3" s="1">
        <f t="shared" ref="P3:P66" si="3">M3*K3*L3/O3</f>
        <v>0.181932468197809</v>
      </c>
      <c r="Q3" s="1">
        <f t="shared" ref="Q3:Q66" si="4">N3+P3</f>
        <v>-33.6409990386515</v>
      </c>
      <c r="R3" s="1">
        <v>86.4</v>
      </c>
      <c r="S3" s="1">
        <f t="shared" ref="S3:S34" si="5">Q3*R3</f>
        <v>-2906.58231693949</v>
      </c>
      <c r="T3" s="1">
        <v>0.365</v>
      </c>
      <c r="U3" s="1">
        <f t="shared" ref="U3:U34" si="6">S3*T3</f>
        <v>-1060.90254568291</v>
      </c>
    </row>
    <row r="4" spans="1:21">
      <c r="A4" s="1">
        <v>3</v>
      </c>
      <c r="B4" s="5">
        <v>204.2</v>
      </c>
      <c r="C4" s="2">
        <v>4.551</v>
      </c>
      <c r="D4" s="2">
        <v>113800</v>
      </c>
      <c r="E4" s="5">
        <v>6727</v>
      </c>
      <c r="F4" s="5">
        <v>14320</v>
      </c>
      <c r="G4" s="5">
        <v>461800</v>
      </c>
      <c r="H4" s="5">
        <f t="shared" si="0"/>
        <v>596647</v>
      </c>
      <c r="I4" s="3">
        <v>3.17097919837646e-5</v>
      </c>
      <c r="J4" s="4">
        <f t="shared" si="1"/>
        <v>4.15722967649686</v>
      </c>
      <c r="K4" s="1">
        <v>313209.997385735</v>
      </c>
      <c r="L4" s="1">
        <v>1</v>
      </c>
      <c r="M4" s="1">
        <v>0.05</v>
      </c>
      <c r="N4" s="1">
        <f t="shared" si="2"/>
        <v>-14.3685522577372</v>
      </c>
      <c r="O4" s="1">
        <v>86400</v>
      </c>
      <c r="P4" s="1">
        <f t="shared" si="3"/>
        <v>0.181255785524152</v>
      </c>
      <c r="Q4" s="1">
        <f t="shared" si="4"/>
        <v>-14.187296472213</v>
      </c>
      <c r="R4" s="1">
        <v>86.4</v>
      </c>
      <c r="S4" s="1">
        <f t="shared" si="5"/>
        <v>-1225.78241519921</v>
      </c>
      <c r="T4" s="1">
        <v>0.365</v>
      </c>
      <c r="U4" s="1">
        <f t="shared" si="6"/>
        <v>-447.410581547711</v>
      </c>
    </row>
    <row r="5" spans="1:21">
      <c r="A5" s="1">
        <v>4</v>
      </c>
      <c r="B5" s="5">
        <v>103.9</v>
      </c>
      <c r="C5" s="2">
        <v>1.593</v>
      </c>
      <c r="D5" s="2">
        <v>99670</v>
      </c>
      <c r="E5" s="5">
        <v>2859</v>
      </c>
      <c r="F5" s="5">
        <v>10350</v>
      </c>
      <c r="G5" s="5">
        <v>142600</v>
      </c>
      <c r="H5" s="5">
        <f t="shared" si="0"/>
        <v>255479</v>
      </c>
      <c r="I5" s="3">
        <v>3.17097919837646e-5</v>
      </c>
      <c r="J5" s="4">
        <f t="shared" si="1"/>
        <v>5.08549023617087</v>
      </c>
      <c r="K5" s="1">
        <v>42836.1025242044</v>
      </c>
      <c r="L5" s="1">
        <v>1</v>
      </c>
      <c r="M5" s="1">
        <v>0.05</v>
      </c>
      <c r="N5" s="1">
        <f t="shared" si="2"/>
        <v>-6.5081859462202</v>
      </c>
      <c r="O5" s="1">
        <v>86400</v>
      </c>
      <c r="P5" s="1">
        <f t="shared" si="3"/>
        <v>0.0247894111829887</v>
      </c>
      <c r="Q5" s="1">
        <f t="shared" si="4"/>
        <v>-6.48339653503721</v>
      </c>
      <c r="R5" s="1">
        <v>86.4</v>
      </c>
      <c r="S5" s="1">
        <f t="shared" si="5"/>
        <v>-560.165460627215</v>
      </c>
      <c r="T5" s="1">
        <v>0.365</v>
      </c>
      <c r="U5" s="1">
        <f t="shared" si="6"/>
        <v>-204.460393128933</v>
      </c>
    </row>
    <row r="6" spans="1:21">
      <c r="A6" s="1">
        <v>5</v>
      </c>
      <c r="B6" s="5">
        <v>236.5</v>
      </c>
      <c r="C6" s="2">
        <v>4.814</v>
      </c>
      <c r="D6" s="2">
        <v>99370</v>
      </c>
      <c r="E6" s="5">
        <v>10530</v>
      </c>
      <c r="F6" s="5">
        <v>22520</v>
      </c>
      <c r="G6" s="5">
        <v>1213000</v>
      </c>
      <c r="H6" s="5">
        <f t="shared" si="0"/>
        <v>1345420</v>
      </c>
      <c r="I6" s="3">
        <v>3.17097919837646e-5</v>
      </c>
      <c r="J6" s="4">
        <f t="shared" si="1"/>
        <v>8.8622742689648</v>
      </c>
      <c r="K6" s="1">
        <v>2389672.56782378</v>
      </c>
      <c r="L6" s="1">
        <v>1</v>
      </c>
      <c r="M6" s="1">
        <v>0.05</v>
      </c>
      <c r="N6" s="1">
        <f t="shared" si="2"/>
        <v>-37.8489883307966</v>
      </c>
      <c r="O6" s="1">
        <v>86400</v>
      </c>
      <c r="P6" s="1">
        <f t="shared" si="3"/>
        <v>1.38291236563876</v>
      </c>
      <c r="Q6" s="1">
        <f t="shared" si="4"/>
        <v>-36.4660759651578</v>
      </c>
      <c r="R6" s="1">
        <v>86.4</v>
      </c>
      <c r="S6" s="1">
        <f t="shared" si="5"/>
        <v>-3150.66896338963</v>
      </c>
      <c r="T6" s="1">
        <v>0.365</v>
      </c>
      <c r="U6" s="1">
        <f t="shared" si="6"/>
        <v>-1149.99417163722</v>
      </c>
    </row>
    <row r="7" spans="1:21">
      <c r="A7" s="1">
        <v>6</v>
      </c>
      <c r="B7" s="5">
        <v>414.9</v>
      </c>
      <c r="C7" s="2">
        <v>7.794</v>
      </c>
      <c r="D7" s="2">
        <v>280700</v>
      </c>
      <c r="E7" s="5">
        <v>14750</v>
      </c>
      <c r="F7" s="5">
        <v>59340</v>
      </c>
      <c r="G7" s="5">
        <v>686200</v>
      </c>
      <c r="H7" s="5">
        <f t="shared" si="0"/>
        <v>1040990</v>
      </c>
      <c r="I7" s="3">
        <v>3.17097919837646e-5</v>
      </c>
      <c r="J7" s="4">
        <f t="shared" si="1"/>
        <v>4.23525485722083</v>
      </c>
      <c r="K7" s="1">
        <v>1064519.22889732</v>
      </c>
      <c r="L7" s="1">
        <v>1</v>
      </c>
      <c r="M7" s="1">
        <v>0.05</v>
      </c>
      <c r="N7" s="1">
        <f t="shared" si="2"/>
        <v>-25.2155763571791</v>
      </c>
      <c r="O7" s="1">
        <v>86400</v>
      </c>
      <c r="P7" s="1">
        <f t="shared" si="3"/>
        <v>0.61604122042669</v>
      </c>
      <c r="Q7" s="1">
        <f t="shared" si="4"/>
        <v>-24.5995351367524</v>
      </c>
      <c r="R7" s="1">
        <v>86.4</v>
      </c>
      <c r="S7" s="1">
        <f t="shared" si="5"/>
        <v>-2125.39983581541</v>
      </c>
      <c r="T7" s="1">
        <v>0.365</v>
      </c>
      <c r="U7" s="1">
        <f t="shared" si="6"/>
        <v>-775.770940072624</v>
      </c>
    </row>
    <row r="8" spans="1:21">
      <c r="A8" s="1">
        <v>7</v>
      </c>
      <c r="B8" s="5">
        <v>702.9</v>
      </c>
      <c r="C8" s="2">
        <v>13.4</v>
      </c>
      <c r="D8" s="2">
        <v>413600</v>
      </c>
      <c r="E8" s="5">
        <v>31280</v>
      </c>
      <c r="F8" s="5">
        <v>84700</v>
      </c>
      <c r="G8" s="5">
        <v>1923000</v>
      </c>
      <c r="H8" s="5">
        <f t="shared" si="0"/>
        <v>2452580</v>
      </c>
      <c r="I8" s="3">
        <v>3.17097919837646e-5</v>
      </c>
      <c r="J8" s="4">
        <f t="shared" si="1"/>
        <v>5.80379116593592</v>
      </c>
      <c r="K8" s="1">
        <v>688953.088429019</v>
      </c>
      <c r="L8" s="1">
        <v>1</v>
      </c>
      <c r="M8" s="1">
        <v>0.05</v>
      </c>
      <c r="N8" s="1">
        <f t="shared" si="2"/>
        <v>-64.3708016235414</v>
      </c>
      <c r="O8" s="1">
        <v>86400</v>
      </c>
      <c r="P8" s="1">
        <f t="shared" si="3"/>
        <v>0.398699703951979</v>
      </c>
      <c r="Q8" s="1">
        <f t="shared" si="4"/>
        <v>-63.9721019195894</v>
      </c>
      <c r="R8" s="1">
        <v>86.4</v>
      </c>
      <c r="S8" s="1">
        <f t="shared" si="5"/>
        <v>-5527.18960585252</v>
      </c>
      <c r="T8" s="1">
        <v>0.365</v>
      </c>
      <c r="U8" s="1">
        <f t="shared" si="6"/>
        <v>-2017.42420613617</v>
      </c>
    </row>
    <row r="9" spans="1:21">
      <c r="A9" s="1">
        <v>8</v>
      </c>
      <c r="B9" s="5">
        <v>124.8</v>
      </c>
      <c r="C9" s="2">
        <v>1.944</v>
      </c>
      <c r="D9" s="2">
        <v>84470</v>
      </c>
      <c r="E9" s="5">
        <v>2576</v>
      </c>
      <c r="F9" s="5">
        <v>13020</v>
      </c>
      <c r="G9" s="5">
        <v>85580</v>
      </c>
      <c r="H9" s="5">
        <f t="shared" si="0"/>
        <v>185646</v>
      </c>
      <c r="I9" s="3">
        <v>3.17097919837646e-5</v>
      </c>
      <c r="J9" s="4">
        <f t="shared" si="1"/>
        <v>3.02818726472117</v>
      </c>
      <c r="K9" s="1">
        <v>324557.929284904</v>
      </c>
      <c r="L9" s="1">
        <v>1</v>
      </c>
      <c r="M9" s="1">
        <v>0.05</v>
      </c>
      <c r="N9" s="1">
        <f t="shared" si="2"/>
        <v>-3.94279604261796</v>
      </c>
      <c r="O9" s="1">
        <v>86400</v>
      </c>
      <c r="P9" s="1">
        <f t="shared" si="3"/>
        <v>0.187822875743579</v>
      </c>
      <c r="Q9" s="1">
        <f t="shared" si="4"/>
        <v>-3.75497316687438</v>
      </c>
      <c r="R9" s="1">
        <v>86.4</v>
      </c>
      <c r="S9" s="1">
        <f t="shared" si="5"/>
        <v>-324.429681617947</v>
      </c>
      <c r="T9" s="1">
        <v>0.365</v>
      </c>
      <c r="U9" s="1">
        <f t="shared" si="6"/>
        <v>-118.416833790551</v>
      </c>
    </row>
    <row r="10" spans="1:21">
      <c r="A10" s="1">
        <v>9</v>
      </c>
      <c r="B10" s="5">
        <v>857.5</v>
      </c>
      <c r="C10" s="2">
        <v>15.8</v>
      </c>
      <c r="D10" s="2">
        <v>633900</v>
      </c>
      <c r="E10" s="5">
        <v>39540</v>
      </c>
      <c r="F10" s="5">
        <v>105400</v>
      </c>
      <c r="G10" s="5">
        <v>2031000</v>
      </c>
      <c r="H10" s="5">
        <f t="shared" si="0"/>
        <v>2809840</v>
      </c>
      <c r="I10" s="3">
        <v>3.17097919837646e-5</v>
      </c>
      <c r="J10" s="4">
        <f t="shared" si="1"/>
        <v>5.63920518402919</v>
      </c>
      <c r="K10" s="1">
        <v>472437.235921745</v>
      </c>
      <c r="L10" s="1">
        <v>1</v>
      </c>
      <c r="M10" s="1">
        <v>0.05</v>
      </c>
      <c r="N10" s="1">
        <f t="shared" si="2"/>
        <v>-73.2994419076611</v>
      </c>
      <c r="O10" s="1">
        <v>86400</v>
      </c>
      <c r="P10" s="1">
        <f t="shared" si="3"/>
        <v>0.273401178195454</v>
      </c>
      <c r="Q10" s="1">
        <f t="shared" si="4"/>
        <v>-73.0260407294657</v>
      </c>
      <c r="R10" s="1">
        <v>86.4</v>
      </c>
      <c r="S10" s="1">
        <f t="shared" si="5"/>
        <v>-6309.44991902583</v>
      </c>
      <c r="T10" s="1">
        <v>0.365</v>
      </c>
      <c r="U10" s="1">
        <f t="shared" si="6"/>
        <v>-2302.94922044443</v>
      </c>
    </row>
    <row r="11" spans="1:21">
      <c r="A11" s="1">
        <v>10</v>
      </c>
      <c r="B11" s="5">
        <v>657.7</v>
      </c>
      <c r="C11" s="2">
        <v>9.53</v>
      </c>
      <c r="D11" s="2">
        <v>96060</v>
      </c>
      <c r="E11" s="5">
        <v>28190</v>
      </c>
      <c r="F11" s="5">
        <v>21020</v>
      </c>
      <c r="G11" s="5">
        <v>2073000</v>
      </c>
      <c r="H11" s="5">
        <f t="shared" si="0"/>
        <v>2218270</v>
      </c>
      <c r="I11" s="3">
        <v>3.17097919837646e-5</v>
      </c>
      <c r="J11" s="4">
        <f t="shared" si="1"/>
        <v>7.38099478109397</v>
      </c>
      <c r="K11" s="1">
        <v>10557711.8584893</v>
      </c>
      <c r="L11" s="1">
        <v>1</v>
      </c>
      <c r="M11" s="1">
        <v>0.05</v>
      </c>
      <c r="N11" s="1">
        <f t="shared" si="2"/>
        <v>-60.8108802638255</v>
      </c>
      <c r="O11" s="1">
        <v>86400</v>
      </c>
      <c r="P11" s="1">
        <f t="shared" si="3"/>
        <v>6.10978695514427</v>
      </c>
      <c r="Q11" s="1">
        <f t="shared" si="4"/>
        <v>-54.7010933086812</v>
      </c>
      <c r="R11" s="1">
        <v>86.4</v>
      </c>
      <c r="S11" s="1">
        <f t="shared" si="5"/>
        <v>-4726.17446187006</v>
      </c>
      <c r="T11" s="1">
        <v>0.365</v>
      </c>
      <c r="U11" s="1">
        <f t="shared" si="6"/>
        <v>-1725.05367858257</v>
      </c>
    </row>
    <row r="12" spans="1:21">
      <c r="A12" s="1">
        <v>11</v>
      </c>
      <c r="B12" s="5">
        <v>100.9</v>
      </c>
      <c r="C12" s="2">
        <v>1.55</v>
      </c>
      <c r="D12" s="2">
        <v>122400</v>
      </c>
      <c r="E12" s="5">
        <v>2576</v>
      </c>
      <c r="F12" s="5">
        <v>271</v>
      </c>
      <c r="G12" s="5">
        <v>102800</v>
      </c>
      <c r="H12" s="5">
        <f t="shared" si="0"/>
        <v>228047</v>
      </c>
      <c r="I12" s="3">
        <v>3.17097919837646e-5</v>
      </c>
      <c r="J12" s="4">
        <f t="shared" si="1"/>
        <v>4.66536963388488</v>
      </c>
      <c r="K12" s="1">
        <v>746.156909579825</v>
      </c>
      <c r="L12" s="1">
        <v>1</v>
      </c>
      <c r="M12" s="1">
        <v>0.05</v>
      </c>
      <c r="N12" s="1">
        <f t="shared" si="2"/>
        <v>-5.68132293252157</v>
      </c>
      <c r="O12" s="1">
        <v>86400</v>
      </c>
      <c r="P12" s="1">
        <f t="shared" si="3"/>
        <v>0.000431803767117954</v>
      </c>
      <c r="Q12" s="1">
        <f t="shared" si="4"/>
        <v>-5.68089112875445</v>
      </c>
      <c r="R12" s="1">
        <v>86.4</v>
      </c>
      <c r="S12" s="1">
        <f t="shared" si="5"/>
        <v>-490.828993524384</v>
      </c>
      <c r="T12" s="1">
        <v>0.365</v>
      </c>
      <c r="U12" s="1">
        <f t="shared" si="6"/>
        <v>-179.1525826364</v>
      </c>
    </row>
    <row r="13" spans="1:21">
      <c r="A13" s="1">
        <v>12</v>
      </c>
      <c r="B13" s="5">
        <v>266.3</v>
      </c>
      <c r="C13" s="2">
        <v>3.692</v>
      </c>
      <c r="D13" s="2">
        <v>30030</v>
      </c>
      <c r="E13" s="5">
        <v>5094</v>
      </c>
      <c r="F13" s="5">
        <v>4288</v>
      </c>
      <c r="G13" s="5">
        <v>351100</v>
      </c>
      <c r="H13" s="5">
        <f t="shared" si="0"/>
        <v>390512</v>
      </c>
      <c r="I13" s="3">
        <v>3.17097919837646e-5</v>
      </c>
      <c r="J13" s="4">
        <f t="shared" si="1"/>
        <v>3.35402337138783</v>
      </c>
      <c r="K13" s="1">
        <v>672685.036446227</v>
      </c>
      <c r="L13" s="1">
        <v>1</v>
      </c>
      <c r="M13" s="1">
        <v>0.05</v>
      </c>
      <c r="N13" s="1">
        <f t="shared" si="2"/>
        <v>-8.69105428716388</v>
      </c>
      <c r="O13" s="1">
        <v>86400</v>
      </c>
      <c r="P13" s="1">
        <f t="shared" si="3"/>
        <v>0.389285322017492</v>
      </c>
      <c r="Q13" s="1">
        <f t="shared" si="4"/>
        <v>-8.30176896514639</v>
      </c>
      <c r="R13" s="1">
        <v>86.4</v>
      </c>
      <c r="S13" s="1">
        <f t="shared" si="5"/>
        <v>-717.272838588648</v>
      </c>
      <c r="T13" s="1">
        <v>0.365</v>
      </c>
      <c r="U13" s="1">
        <f t="shared" si="6"/>
        <v>-261.804586084857</v>
      </c>
    </row>
    <row r="14" spans="1:21">
      <c r="A14" s="1">
        <v>13</v>
      </c>
      <c r="B14" s="5">
        <v>734.9</v>
      </c>
      <c r="C14" s="2">
        <v>15.44</v>
      </c>
      <c r="D14" s="2">
        <v>135900</v>
      </c>
      <c r="E14" s="5">
        <v>37010</v>
      </c>
      <c r="F14" s="5">
        <v>24710</v>
      </c>
      <c r="G14" s="5">
        <v>3151000</v>
      </c>
      <c r="H14" s="5">
        <f t="shared" si="0"/>
        <v>3348620</v>
      </c>
      <c r="I14" s="3">
        <v>3.17097919837646e-5</v>
      </c>
      <c r="J14" s="4">
        <f t="shared" si="1"/>
        <v>6.87720489848924</v>
      </c>
      <c r="K14" s="1">
        <v>7769367.99701039</v>
      </c>
      <c r="L14" s="1">
        <v>1</v>
      </c>
      <c r="M14" s="1">
        <v>0.05</v>
      </c>
      <c r="N14" s="1">
        <f t="shared" si="2"/>
        <v>-90.7440436326738</v>
      </c>
      <c r="O14" s="1">
        <v>86400</v>
      </c>
      <c r="P14" s="1">
        <f t="shared" si="3"/>
        <v>4.49616203530694</v>
      </c>
      <c r="Q14" s="1">
        <f t="shared" si="4"/>
        <v>-86.2478815973669</v>
      </c>
      <c r="R14" s="1">
        <v>86.4</v>
      </c>
      <c r="S14" s="1">
        <f t="shared" si="5"/>
        <v>-7451.8169700125</v>
      </c>
      <c r="T14" s="1">
        <v>0.365</v>
      </c>
      <c r="U14" s="1">
        <f t="shared" si="6"/>
        <v>-2719.91319405456</v>
      </c>
    </row>
    <row r="15" spans="1:21">
      <c r="A15" s="1">
        <v>14</v>
      </c>
      <c r="B15" s="5">
        <v>123.6</v>
      </c>
      <c r="C15" s="2">
        <v>1.819</v>
      </c>
      <c r="D15" s="2">
        <v>94300</v>
      </c>
      <c r="E15" s="5">
        <v>3633</v>
      </c>
      <c r="F15" s="5">
        <v>848.6</v>
      </c>
      <c r="G15" s="5">
        <v>129400</v>
      </c>
      <c r="H15" s="5">
        <f t="shared" si="0"/>
        <v>228181.6</v>
      </c>
      <c r="I15" s="3">
        <v>3.17097919837646e-5</v>
      </c>
      <c r="J15" s="4">
        <f t="shared" si="1"/>
        <v>3.97778508549894</v>
      </c>
      <c r="K15" s="1">
        <v>234076.283714163</v>
      </c>
      <c r="L15" s="1">
        <v>1</v>
      </c>
      <c r="M15" s="1">
        <v>0.05</v>
      </c>
      <c r="N15" s="1">
        <f t="shared" si="2"/>
        <v>-5.41659107052258</v>
      </c>
      <c r="O15" s="1">
        <v>86400</v>
      </c>
      <c r="P15" s="1">
        <f t="shared" si="3"/>
        <v>0.135460812334585</v>
      </c>
      <c r="Q15" s="1">
        <f t="shared" si="4"/>
        <v>-5.28113025818799</v>
      </c>
      <c r="R15" s="1">
        <v>86.4</v>
      </c>
      <c r="S15" s="1">
        <f t="shared" si="5"/>
        <v>-456.289654307443</v>
      </c>
      <c r="T15" s="1">
        <v>0.365</v>
      </c>
      <c r="U15" s="1">
        <f t="shared" si="6"/>
        <v>-166.545723822217</v>
      </c>
    </row>
    <row r="16" spans="1:21">
      <c r="A16" s="1">
        <v>15</v>
      </c>
      <c r="B16" s="5">
        <v>127.6</v>
      </c>
      <c r="C16" s="2">
        <v>1.553</v>
      </c>
      <c r="D16" s="2">
        <v>26700</v>
      </c>
      <c r="E16" s="5">
        <v>2288</v>
      </c>
      <c r="F16" s="5">
        <v>4015</v>
      </c>
      <c r="G16" s="5">
        <v>116800</v>
      </c>
      <c r="H16" s="5">
        <f t="shared" si="0"/>
        <v>149803</v>
      </c>
      <c r="I16" s="3">
        <v>3.17097919837646e-5</v>
      </c>
      <c r="J16" s="4">
        <f t="shared" si="1"/>
        <v>3.05873919416863</v>
      </c>
      <c r="K16" s="1">
        <v>166022.177835822</v>
      </c>
      <c r="L16" s="1">
        <v>1</v>
      </c>
      <c r="M16" s="1">
        <v>0.05</v>
      </c>
      <c r="N16" s="1">
        <f t="shared" si="2"/>
        <v>-3.19722196854389</v>
      </c>
      <c r="O16" s="1">
        <v>86400</v>
      </c>
      <c r="P16" s="1">
        <f t="shared" si="3"/>
        <v>0.0960776492105451</v>
      </c>
      <c r="Q16" s="1">
        <f t="shared" si="4"/>
        <v>-3.10114431933334</v>
      </c>
      <c r="R16" s="1">
        <v>86.4</v>
      </c>
      <c r="S16" s="1">
        <f t="shared" si="5"/>
        <v>-267.938869190401</v>
      </c>
      <c r="T16" s="1">
        <v>0.365</v>
      </c>
      <c r="U16" s="1">
        <f t="shared" si="6"/>
        <v>-97.7976872544963</v>
      </c>
    </row>
    <row r="17" spans="1:21">
      <c r="A17" s="1">
        <v>16</v>
      </c>
      <c r="B17" s="5">
        <v>133.6</v>
      </c>
      <c r="C17" s="2">
        <v>2.801</v>
      </c>
      <c r="D17" s="2">
        <v>42360</v>
      </c>
      <c r="E17" s="5">
        <v>4735</v>
      </c>
      <c r="F17" s="5">
        <v>4770</v>
      </c>
      <c r="G17" s="5">
        <v>292100</v>
      </c>
      <c r="H17" s="5">
        <f t="shared" si="0"/>
        <v>343965</v>
      </c>
      <c r="I17" s="3">
        <v>3.17097919837646e-5</v>
      </c>
      <c r="J17" s="4">
        <f t="shared" si="1"/>
        <v>3.89398736154787</v>
      </c>
      <c r="K17" s="1">
        <v>145508.971339482</v>
      </c>
      <c r="L17" s="1">
        <v>1</v>
      </c>
      <c r="M17" s="1">
        <v>0.05</v>
      </c>
      <c r="N17" s="1">
        <f t="shared" si="2"/>
        <v>-8.10605859969559</v>
      </c>
      <c r="O17" s="1">
        <v>86400</v>
      </c>
      <c r="P17" s="1">
        <f t="shared" si="3"/>
        <v>0.0842065806362743</v>
      </c>
      <c r="Q17" s="1">
        <f t="shared" si="4"/>
        <v>-8.02185201905931</v>
      </c>
      <c r="R17" s="1">
        <v>86.4</v>
      </c>
      <c r="S17" s="1">
        <f t="shared" si="5"/>
        <v>-693.088014446725</v>
      </c>
      <c r="T17" s="1">
        <v>0.365</v>
      </c>
      <c r="U17" s="1">
        <f t="shared" si="6"/>
        <v>-252.977125273055</v>
      </c>
    </row>
    <row r="18" spans="1:21">
      <c r="A18" s="1">
        <v>17</v>
      </c>
      <c r="B18" s="5">
        <v>142.5</v>
      </c>
      <c r="C18" s="2">
        <v>2.917</v>
      </c>
      <c r="D18" s="2">
        <v>38550</v>
      </c>
      <c r="E18" s="5">
        <v>5444</v>
      </c>
      <c r="F18" s="5">
        <v>5055</v>
      </c>
      <c r="G18" s="5">
        <v>297100</v>
      </c>
      <c r="H18" s="5">
        <f t="shared" si="0"/>
        <v>346149</v>
      </c>
      <c r="I18" s="3">
        <v>3.17097919837646e-5</v>
      </c>
      <c r="J18" s="4">
        <f t="shared" si="1"/>
        <v>3.76287719759621</v>
      </c>
      <c r="K18" s="1">
        <v>337178.174890812</v>
      </c>
      <c r="L18" s="1">
        <v>1</v>
      </c>
      <c r="M18" s="1">
        <v>0.05</v>
      </c>
      <c r="N18" s="1">
        <f t="shared" si="2"/>
        <v>-8.05931278538813</v>
      </c>
      <c r="O18" s="1">
        <v>86400</v>
      </c>
      <c r="P18" s="1">
        <f t="shared" si="3"/>
        <v>0.195126258617368</v>
      </c>
      <c r="Q18" s="1">
        <f t="shared" si="4"/>
        <v>-7.86418652677076</v>
      </c>
      <c r="R18" s="1">
        <v>86.4</v>
      </c>
      <c r="S18" s="1">
        <f t="shared" si="5"/>
        <v>-679.465715912994</v>
      </c>
      <c r="T18" s="1">
        <v>0.365</v>
      </c>
      <c r="U18" s="1">
        <f t="shared" si="6"/>
        <v>-248.004986308243</v>
      </c>
    </row>
    <row r="19" spans="1:21">
      <c r="A19" s="1">
        <v>18</v>
      </c>
      <c r="B19" s="5">
        <v>1546</v>
      </c>
      <c r="C19" s="2">
        <v>25.65</v>
      </c>
      <c r="D19" s="2">
        <v>653300</v>
      </c>
      <c r="E19" s="5">
        <v>131200</v>
      </c>
      <c r="F19" s="5">
        <v>187500</v>
      </c>
      <c r="G19" s="5">
        <v>4004000</v>
      </c>
      <c r="H19" s="5">
        <f t="shared" si="0"/>
        <v>4976000</v>
      </c>
      <c r="I19" s="3">
        <v>3.17097919837646e-5</v>
      </c>
      <c r="J19" s="4">
        <f t="shared" si="1"/>
        <v>6.15157601993032</v>
      </c>
      <c r="K19" s="1">
        <v>6054881.02418549</v>
      </c>
      <c r="L19" s="1">
        <v>1</v>
      </c>
      <c r="M19" s="1">
        <v>0.05</v>
      </c>
      <c r="N19" s="1">
        <f t="shared" si="2"/>
        <v>-132.137924911213</v>
      </c>
      <c r="O19" s="1">
        <v>86400</v>
      </c>
      <c r="P19" s="1">
        <f t="shared" si="3"/>
        <v>3.50398207418142</v>
      </c>
      <c r="Q19" s="1">
        <f t="shared" si="4"/>
        <v>-128.633942837031</v>
      </c>
      <c r="R19" s="1">
        <v>86.4</v>
      </c>
      <c r="S19" s="1">
        <f t="shared" si="5"/>
        <v>-11113.9726611195</v>
      </c>
      <c r="T19" s="1">
        <v>0.365</v>
      </c>
      <c r="U19" s="1">
        <f t="shared" si="6"/>
        <v>-4056.60002130862</v>
      </c>
    </row>
    <row r="20" spans="1:21">
      <c r="A20" s="1">
        <v>19</v>
      </c>
      <c r="B20" s="5">
        <v>439.1</v>
      </c>
      <c r="C20" s="2">
        <v>5.671</v>
      </c>
      <c r="D20" s="2">
        <v>117300</v>
      </c>
      <c r="E20" s="5">
        <v>11570</v>
      </c>
      <c r="F20" s="5">
        <v>21390</v>
      </c>
      <c r="G20" s="5">
        <v>400000</v>
      </c>
      <c r="H20" s="5">
        <f t="shared" si="0"/>
        <v>550260</v>
      </c>
      <c r="I20" s="3">
        <v>3.17097919837646e-5</v>
      </c>
      <c r="J20" s="4">
        <f t="shared" si="1"/>
        <v>3.07681716398983</v>
      </c>
      <c r="K20" s="1">
        <v>904637.857556167</v>
      </c>
      <c r="L20" s="1">
        <v>1</v>
      </c>
      <c r="M20" s="1">
        <v>0.05</v>
      </c>
      <c r="N20" s="1">
        <f t="shared" si="2"/>
        <v>-11.7776301369863</v>
      </c>
      <c r="O20" s="1">
        <v>86400</v>
      </c>
      <c r="P20" s="1">
        <f t="shared" si="3"/>
        <v>0.523517278678337</v>
      </c>
      <c r="Q20" s="1">
        <f t="shared" si="4"/>
        <v>-11.254112858308</v>
      </c>
      <c r="R20" s="1">
        <v>86.4</v>
      </c>
      <c r="S20" s="1">
        <f t="shared" si="5"/>
        <v>-972.355350957809</v>
      </c>
      <c r="T20" s="1">
        <v>0.365</v>
      </c>
      <c r="U20" s="1">
        <f t="shared" si="6"/>
        <v>-354.9097030996</v>
      </c>
    </row>
    <row r="21" spans="1:21">
      <c r="A21" s="1">
        <v>20</v>
      </c>
      <c r="B21" s="5">
        <v>102.8</v>
      </c>
      <c r="C21" s="2">
        <v>1.465</v>
      </c>
      <c r="D21" s="2">
        <v>39210</v>
      </c>
      <c r="E21" s="5">
        <v>1740</v>
      </c>
      <c r="F21" s="5">
        <v>2569</v>
      </c>
      <c r="G21" s="5">
        <v>90690</v>
      </c>
      <c r="H21" s="5">
        <f t="shared" si="0"/>
        <v>134209</v>
      </c>
      <c r="I21" s="3">
        <v>3.17097919837646e-5</v>
      </c>
      <c r="J21" s="4">
        <f t="shared" si="1"/>
        <v>2.9049416193509</v>
      </c>
      <c r="K21" s="1">
        <v>38555.074293622</v>
      </c>
      <c r="L21" s="1">
        <v>1</v>
      </c>
      <c r="M21" s="1">
        <v>0.05</v>
      </c>
      <c r="N21" s="1">
        <f t="shared" si="2"/>
        <v>-2.79073947234906</v>
      </c>
      <c r="O21" s="1">
        <v>86400</v>
      </c>
      <c r="P21" s="1">
        <f t="shared" si="3"/>
        <v>0.0223119642902905</v>
      </c>
      <c r="Q21" s="1">
        <f t="shared" si="4"/>
        <v>-2.76842750805877</v>
      </c>
      <c r="R21" s="1">
        <v>86.4</v>
      </c>
      <c r="S21" s="1">
        <f t="shared" si="5"/>
        <v>-239.192136696278</v>
      </c>
      <c r="T21" s="1">
        <v>0.365</v>
      </c>
      <c r="U21" s="1">
        <f t="shared" si="6"/>
        <v>-87.3051298941414</v>
      </c>
    </row>
    <row r="22" spans="1:21">
      <c r="A22" s="1">
        <v>21</v>
      </c>
      <c r="B22" s="5">
        <v>1986</v>
      </c>
      <c r="C22" s="2">
        <v>31.32</v>
      </c>
      <c r="D22" s="2">
        <v>818800</v>
      </c>
      <c r="E22" s="5">
        <v>144900</v>
      </c>
      <c r="F22" s="5">
        <v>208600</v>
      </c>
      <c r="G22" s="5">
        <v>4402000</v>
      </c>
      <c r="H22" s="5">
        <f t="shared" si="0"/>
        <v>5574300</v>
      </c>
      <c r="I22" s="3">
        <v>3.17097919837646e-5</v>
      </c>
      <c r="J22" s="4">
        <f t="shared" si="1"/>
        <v>5.64367475910278</v>
      </c>
      <c r="K22" s="1">
        <v>216812.562270974</v>
      </c>
      <c r="L22" s="1">
        <v>1</v>
      </c>
      <c r="M22" s="1">
        <v>0.05</v>
      </c>
      <c r="N22" s="1">
        <f t="shared" si="2"/>
        <v>-145.439893455099</v>
      </c>
      <c r="O22" s="1">
        <v>86400</v>
      </c>
      <c r="P22" s="1">
        <f t="shared" si="3"/>
        <v>0.125470232795703</v>
      </c>
      <c r="Q22" s="1">
        <f t="shared" si="4"/>
        <v>-145.314423222303</v>
      </c>
      <c r="R22" s="1">
        <v>86.4</v>
      </c>
      <c r="S22" s="1">
        <f t="shared" si="5"/>
        <v>-12555.166166407</v>
      </c>
      <c r="T22" s="1">
        <v>0.365</v>
      </c>
      <c r="U22" s="1">
        <f t="shared" si="6"/>
        <v>-4582.63565073856</v>
      </c>
    </row>
    <row r="23" spans="1:21">
      <c r="A23" s="1">
        <v>22</v>
      </c>
      <c r="B23" s="5">
        <v>851.7</v>
      </c>
      <c r="C23" s="2">
        <v>13.75</v>
      </c>
      <c r="D23" s="2">
        <v>361500</v>
      </c>
      <c r="E23" s="5">
        <v>47580</v>
      </c>
      <c r="F23" s="5">
        <v>75460</v>
      </c>
      <c r="G23" s="5">
        <v>1068000</v>
      </c>
      <c r="H23" s="5">
        <f t="shared" si="0"/>
        <v>1552540</v>
      </c>
      <c r="I23" s="3">
        <v>3.17097919837646e-5</v>
      </c>
      <c r="J23" s="4">
        <f t="shared" si="1"/>
        <v>3.58041603247083</v>
      </c>
      <c r="K23" s="1">
        <v>1210669.25607885</v>
      </c>
      <c r="L23" s="1">
        <v>1</v>
      </c>
      <c r="M23" s="1">
        <v>0.05</v>
      </c>
      <c r="N23" s="1">
        <f t="shared" si="2"/>
        <v>-35.4807204464739</v>
      </c>
      <c r="O23" s="1">
        <v>86400</v>
      </c>
      <c r="P23" s="1">
        <f t="shared" si="3"/>
        <v>0.700618782453038</v>
      </c>
      <c r="Q23" s="1">
        <f t="shared" si="4"/>
        <v>-34.7801016640208</v>
      </c>
      <c r="R23" s="1">
        <v>86.4</v>
      </c>
      <c r="S23" s="1">
        <f t="shared" si="5"/>
        <v>-3005.0007837714</v>
      </c>
      <c r="T23" s="1">
        <v>0.365</v>
      </c>
      <c r="U23" s="1">
        <f t="shared" si="6"/>
        <v>-1096.82528607656</v>
      </c>
    </row>
    <row r="24" spans="1:21">
      <c r="A24" s="1">
        <v>23</v>
      </c>
      <c r="B24" s="5">
        <v>807.6</v>
      </c>
      <c r="C24" s="2">
        <v>17.37</v>
      </c>
      <c r="D24" s="2">
        <v>59980</v>
      </c>
      <c r="E24" s="5">
        <v>30660</v>
      </c>
      <c r="F24" s="5">
        <v>8328</v>
      </c>
      <c r="G24" s="5">
        <v>2510000</v>
      </c>
      <c r="H24" s="5">
        <f t="shared" si="0"/>
        <v>2608968</v>
      </c>
      <c r="I24" s="3">
        <v>3.17097919837646e-5</v>
      </c>
      <c r="J24" s="4">
        <f t="shared" si="1"/>
        <v>4.76279980266542</v>
      </c>
      <c r="K24" s="1">
        <v>14901146.5893567</v>
      </c>
      <c r="L24" s="1">
        <v>1</v>
      </c>
      <c r="M24" s="1">
        <v>0.05</v>
      </c>
      <c r="N24" s="1">
        <f t="shared" si="2"/>
        <v>-65.3598325722984</v>
      </c>
      <c r="O24" s="1">
        <v>86400</v>
      </c>
      <c r="P24" s="1">
        <f t="shared" si="3"/>
        <v>8.62334872069253</v>
      </c>
      <c r="Q24" s="1">
        <f t="shared" si="4"/>
        <v>-56.7364838516058</v>
      </c>
      <c r="R24" s="1">
        <v>86.4</v>
      </c>
      <c r="S24" s="1">
        <f t="shared" si="5"/>
        <v>-4902.03220477874</v>
      </c>
      <c r="T24" s="1">
        <v>0.365</v>
      </c>
      <c r="U24" s="1">
        <f t="shared" si="6"/>
        <v>-1789.24175474424</v>
      </c>
    </row>
    <row r="25" spans="1:21">
      <c r="A25" s="1">
        <v>24</v>
      </c>
      <c r="B25" s="5">
        <v>3153</v>
      </c>
      <c r="C25" s="2">
        <v>56.48</v>
      </c>
      <c r="D25" s="2">
        <v>870100</v>
      </c>
      <c r="E25" s="5">
        <v>221800</v>
      </c>
      <c r="F25" s="5">
        <v>181600</v>
      </c>
      <c r="G25" s="5">
        <v>7181000</v>
      </c>
      <c r="H25" s="5">
        <f t="shared" si="0"/>
        <v>8454500</v>
      </c>
      <c r="I25" s="3">
        <v>3.17097919837646e-5</v>
      </c>
      <c r="J25" s="4">
        <f t="shared" si="1"/>
        <v>4.74664370266887</v>
      </c>
      <c r="K25" s="1">
        <v>1551159.99634702</v>
      </c>
      <c r="L25" s="1">
        <v>1</v>
      </c>
      <c r="M25" s="1">
        <v>0.05</v>
      </c>
      <c r="N25" s="1">
        <f t="shared" si="2"/>
        <v>-211.610436326738</v>
      </c>
      <c r="O25" s="1">
        <v>86400</v>
      </c>
      <c r="P25" s="1">
        <f t="shared" si="3"/>
        <v>0.897662034923044</v>
      </c>
      <c r="Q25" s="1">
        <f t="shared" si="4"/>
        <v>-210.712774291815</v>
      </c>
      <c r="R25" s="1">
        <v>86.4</v>
      </c>
      <c r="S25" s="1">
        <f t="shared" si="5"/>
        <v>-18205.5836988128</v>
      </c>
      <c r="T25" s="1">
        <v>0.365</v>
      </c>
      <c r="U25" s="1">
        <f t="shared" si="6"/>
        <v>-6645.03805006667</v>
      </c>
    </row>
    <row r="26" spans="1:21">
      <c r="A26" s="1">
        <v>25</v>
      </c>
      <c r="B26" s="5">
        <v>143.7</v>
      </c>
      <c r="C26" s="2">
        <v>2.007</v>
      </c>
      <c r="D26" s="2">
        <v>56510</v>
      </c>
      <c r="E26" s="5">
        <v>3311</v>
      </c>
      <c r="F26" s="5">
        <v>7644</v>
      </c>
      <c r="G26" s="5">
        <v>178600</v>
      </c>
      <c r="H26" s="5">
        <f t="shared" si="0"/>
        <v>246065</v>
      </c>
      <c r="I26" s="3">
        <v>3.17097919837646e-5</v>
      </c>
      <c r="J26" s="4">
        <f t="shared" si="1"/>
        <v>3.88772793447187</v>
      </c>
      <c r="K26" s="1">
        <v>81632.3408010774</v>
      </c>
      <c r="L26" s="1">
        <v>1</v>
      </c>
      <c r="M26" s="1">
        <v>0.05</v>
      </c>
      <c r="N26" s="1">
        <f t="shared" si="2"/>
        <v>-5.79566996448504</v>
      </c>
      <c r="O26" s="1">
        <v>86400</v>
      </c>
      <c r="P26" s="1">
        <f t="shared" si="3"/>
        <v>0.0472409379635865</v>
      </c>
      <c r="Q26" s="1">
        <f t="shared" si="4"/>
        <v>-5.74842902652145</v>
      </c>
      <c r="R26" s="1">
        <v>86.4</v>
      </c>
      <c r="S26" s="1">
        <f t="shared" si="5"/>
        <v>-496.664267891453</v>
      </c>
      <c r="T26" s="1">
        <v>0.365</v>
      </c>
      <c r="U26" s="1">
        <f t="shared" si="6"/>
        <v>-181.28245778038</v>
      </c>
    </row>
    <row r="27" spans="1:21">
      <c r="A27" s="1">
        <v>26</v>
      </c>
      <c r="B27" s="5">
        <v>1082</v>
      </c>
      <c r="C27" s="2">
        <v>16.8</v>
      </c>
      <c r="D27" s="2">
        <v>419100</v>
      </c>
      <c r="E27" s="5">
        <v>76620</v>
      </c>
      <c r="F27" s="5">
        <v>100700</v>
      </c>
      <c r="G27" s="5">
        <v>1292000</v>
      </c>
      <c r="H27" s="5">
        <f t="shared" si="0"/>
        <v>1888420</v>
      </c>
      <c r="I27" s="3">
        <v>3.17097919837646e-5</v>
      </c>
      <c r="J27" s="4">
        <f t="shared" si="1"/>
        <v>3.56436936773695</v>
      </c>
      <c r="K27" s="1">
        <v>2881987.25333929</v>
      </c>
      <c r="L27" s="1">
        <v>1</v>
      </c>
      <c r="M27" s="1">
        <v>0.05</v>
      </c>
      <c r="N27" s="1">
        <f t="shared" si="2"/>
        <v>-43.0814053779807</v>
      </c>
      <c r="O27" s="1">
        <v>86400</v>
      </c>
      <c r="P27" s="1">
        <f t="shared" si="3"/>
        <v>1.66781669753431</v>
      </c>
      <c r="Q27" s="1">
        <f t="shared" si="4"/>
        <v>-41.4135886804464</v>
      </c>
      <c r="R27" s="1">
        <v>86.4</v>
      </c>
      <c r="S27" s="1">
        <f t="shared" si="5"/>
        <v>-3578.13406199057</v>
      </c>
      <c r="T27" s="1">
        <v>0.365</v>
      </c>
      <c r="U27" s="1">
        <f t="shared" si="6"/>
        <v>-1306.01893262656</v>
      </c>
    </row>
    <row r="28" spans="1:21">
      <c r="A28" s="1">
        <v>27</v>
      </c>
      <c r="B28" s="5">
        <v>1221</v>
      </c>
      <c r="C28" s="2">
        <v>21.83</v>
      </c>
      <c r="D28" s="2">
        <v>275500</v>
      </c>
      <c r="E28" s="5">
        <v>68670</v>
      </c>
      <c r="F28" s="5">
        <v>45920</v>
      </c>
      <c r="G28" s="5">
        <v>3453000</v>
      </c>
      <c r="H28" s="5">
        <f t="shared" si="0"/>
        <v>3843090</v>
      </c>
      <c r="I28" s="3">
        <v>3.17097919837646e-5</v>
      </c>
      <c r="J28" s="4">
        <f t="shared" si="1"/>
        <v>5.58239049358158</v>
      </c>
      <c r="K28" s="1">
        <v>7947470.34346242</v>
      </c>
      <c r="L28" s="1">
        <v>1</v>
      </c>
      <c r="M28" s="1">
        <v>0.05</v>
      </c>
      <c r="N28" s="1">
        <f t="shared" si="2"/>
        <v>-100.033584474886</v>
      </c>
      <c r="O28" s="1">
        <v>86400</v>
      </c>
      <c r="P28" s="1">
        <f t="shared" si="3"/>
        <v>4.59923052283705</v>
      </c>
      <c r="Q28" s="1">
        <f t="shared" si="4"/>
        <v>-95.4343539520489</v>
      </c>
      <c r="R28" s="1">
        <v>86.4</v>
      </c>
      <c r="S28" s="1">
        <f t="shared" si="5"/>
        <v>-8245.52818145702</v>
      </c>
      <c r="T28" s="1">
        <v>0.365</v>
      </c>
      <c r="U28" s="1">
        <f t="shared" si="6"/>
        <v>-3009.61778623181</v>
      </c>
    </row>
    <row r="29" spans="1:21">
      <c r="A29" s="1">
        <v>28</v>
      </c>
      <c r="B29" s="5">
        <v>726</v>
      </c>
      <c r="C29" s="2">
        <v>12.01</v>
      </c>
      <c r="D29" s="2">
        <v>289700</v>
      </c>
      <c r="E29" s="5">
        <v>38240</v>
      </c>
      <c r="F29" s="5">
        <v>68550</v>
      </c>
      <c r="G29" s="5">
        <v>965000</v>
      </c>
      <c r="H29" s="5">
        <f t="shared" si="0"/>
        <v>1361490</v>
      </c>
      <c r="I29" s="3">
        <v>3.17097919837646e-5</v>
      </c>
      <c r="J29" s="4">
        <f t="shared" si="1"/>
        <v>3.59471812556001</v>
      </c>
      <c r="K29" s="1">
        <v>5873897.58648776</v>
      </c>
      <c r="L29" s="1">
        <v>1</v>
      </c>
      <c r="M29" s="1">
        <v>0.05</v>
      </c>
      <c r="N29" s="1">
        <f t="shared" si="2"/>
        <v>-31.1625646879757</v>
      </c>
      <c r="O29" s="1">
        <v>86400</v>
      </c>
      <c r="P29" s="1">
        <f t="shared" si="3"/>
        <v>3.39924628847671</v>
      </c>
      <c r="Q29" s="1">
        <f t="shared" si="4"/>
        <v>-27.7633183994989</v>
      </c>
      <c r="R29" s="1">
        <v>86.4</v>
      </c>
      <c r="S29" s="1">
        <f t="shared" si="5"/>
        <v>-2398.75070971671</v>
      </c>
      <c r="T29" s="1">
        <v>0.365</v>
      </c>
      <c r="U29" s="1">
        <f t="shared" si="6"/>
        <v>-875.544009046599</v>
      </c>
    </row>
    <row r="30" spans="1:21">
      <c r="A30" s="1">
        <v>29</v>
      </c>
      <c r="B30" s="5">
        <v>2340</v>
      </c>
      <c r="C30" s="2">
        <v>39.05</v>
      </c>
      <c r="D30" s="2">
        <v>767900</v>
      </c>
      <c r="E30" s="5">
        <v>182200</v>
      </c>
      <c r="F30" s="5">
        <v>168300</v>
      </c>
      <c r="G30" s="5">
        <v>4697000</v>
      </c>
      <c r="H30" s="5">
        <f t="shared" si="0"/>
        <v>5815400</v>
      </c>
      <c r="I30" s="3">
        <v>3.17097919837646e-5</v>
      </c>
      <c r="J30" s="4">
        <f t="shared" si="1"/>
        <v>4.72228231248104</v>
      </c>
      <c r="K30" s="1">
        <v>3595204.06341762</v>
      </c>
      <c r="L30" s="1">
        <v>1</v>
      </c>
      <c r="M30" s="1">
        <v>0.05</v>
      </c>
      <c r="N30" s="1">
        <f t="shared" si="2"/>
        <v>-145.355124302385</v>
      </c>
      <c r="O30" s="1">
        <v>86400</v>
      </c>
      <c r="P30" s="1">
        <f t="shared" si="3"/>
        <v>2.08055790707038</v>
      </c>
      <c r="Q30" s="1">
        <f t="shared" si="4"/>
        <v>-143.274566395314</v>
      </c>
      <c r="R30" s="1">
        <v>86.4</v>
      </c>
      <c r="S30" s="1">
        <f t="shared" si="5"/>
        <v>-12378.9225365552</v>
      </c>
      <c r="T30" s="1">
        <v>0.365</v>
      </c>
      <c r="U30" s="1">
        <f t="shared" si="6"/>
        <v>-4518.30672584263</v>
      </c>
    </row>
    <row r="31" spans="1:21">
      <c r="A31" s="1">
        <v>30</v>
      </c>
      <c r="B31" s="5">
        <v>5242</v>
      </c>
      <c r="C31" s="2">
        <v>89.05</v>
      </c>
      <c r="D31" s="2">
        <v>1702000</v>
      </c>
      <c r="E31" s="5">
        <v>413700</v>
      </c>
      <c r="F31" s="5">
        <v>409700</v>
      </c>
      <c r="G31" s="5">
        <v>11550000</v>
      </c>
      <c r="H31" s="5">
        <f t="shared" si="0"/>
        <v>14075400</v>
      </c>
      <c r="I31" s="3">
        <v>3.17097919837646e-5</v>
      </c>
      <c r="J31" s="4">
        <f t="shared" si="1"/>
        <v>5.01210562704413</v>
      </c>
      <c r="K31" s="1">
        <v>8175489.34043271</v>
      </c>
      <c r="L31" s="1">
        <v>1</v>
      </c>
      <c r="M31" s="1">
        <v>0.05</v>
      </c>
      <c r="N31" s="1">
        <f t="shared" si="2"/>
        <v>-357.27800608828</v>
      </c>
      <c r="O31" s="1">
        <v>86400</v>
      </c>
      <c r="P31" s="1">
        <f t="shared" si="3"/>
        <v>4.73118596089856</v>
      </c>
      <c r="Q31" s="1">
        <f t="shared" si="4"/>
        <v>-352.546820127382</v>
      </c>
      <c r="R31" s="1">
        <v>86.4</v>
      </c>
      <c r="S31" s="1">
        <f t="shared" si="5"/>
        <v>-30460.0452590058</v>
      </c>
      <c r="T31" s="1">
        <v>0.365</v>
      </c>
      <c r="U31" s="1">
        <f t="shared" si="6"/>
        <v>-11117.9165195371</v>
      </c>
    </row>
    <row r="32" spans="1:21">
      <c r="A32" s="1">
        <v>31</v>
      </c>
      <c r="B32" s="5">
        <v>5300</v>
      </c>
      <c r="C32" s="2">
        <v>89.72</v>
      </c>
      <c r="D32" s="2">
        <v>1731000</v>
      </c>
      <c r="E32" s="5">
        <v>435200</v>
      </c>
      <c r="F32" s="5">
        <v>415300</v>
      </c>
      <c r="G32" s="5">
        <v>11530000</v>
      </c>
      <c r="H32" s="5">
        <f t="shared" si="0"/>
        <v>14111500</v>
      </c>
      <c r="I32" s="3">
        <v>3.17097919837646e-5</v>
      </c>
      <c r="J32" s="4">
        <f t="shared" si="1"/>
        <v>4.98743568411607</v>
      </c>
      <c r="K32" s="1">
        <v>5976675.38304309</v>
      </c>
      <c r="L32" s="1">
        <v>1</v>
      </c>
      <c r="M32" s="1">
        <v>0.05</v>
      </c>
      <c r="N32" s="1">
        <f t="shared" si="2"/>
        <v>-357.752729578894</v>
      </c>
      <c r="O32" s="1">
        <v>86400</v>
      </c>
      <c r="P32" s="1">
        <f t="shared" si="3"/>
        <v>3.45872418000179</v>
      </c>
      <c r="Q32" s="1">
        <f t="shared" si="4"/>
        <v>-354.294005398892</v>
      </c>
      <c r="R32" s="1">
        <v>86.4</v>
      </c>
      <c r="S32" s="1">
        <f t="shared" si="5"/>
        <v>-30611.0020664643</v>
      </c>
      <c r="T32" s="1">
        <v>0.365</v>
      </c>
      <c r="U32" s="1">
        <f t="shared" si="6"/>
        <v>-11173.0157542595</v>
      </c>
    </row>
    <row r="33" spans="1:21">
      <c r="A33" s="1">
        <v>32</v>
      </c>
      <c r="B33" s="5">
        <v>6418</v>
      </c>
      <c r="C33" s="2">
        <v>104.2</v>
      </c>
      <c r="D33" s="2">
        <v>1967000</v>
      </c>
      <c r="E33" s="5">
        <v>491100</v>
      </c>
      <c r="F33" s="5">
        <v>461600</v>
      </c>
      <c r="G33" s="5">
        <v>12820000</v>
      </c>
      <c r="H33" s="5">
        <f t="shared" si="0"/>
        <v>15739700</v>
      </c>
      <c r="I33" s="3">
        <v>3.17097919837646e-5</v>
      </c>
      <c r="J33" s="4">
        <f t="shared" si="1"/>
        <v>4.78985233096794</v>
      </c>
      <c r="K33" s="1">
        <v>76397.9216950515</v>
      </c>
      <c r="L33" s="1">
        <v>1</v>
      </c>
      <c r="M33" s="1">
        <v>0.05</v>
      </c>
      <c r="N33" s="1">
        <f t="shared" si="2"/>
        <v>-394.90261288686</v>
      </c>
      <c r="O33" s="1">
        <v>86400</v>
      </c>
      <c r="P33" s="1">
        <f t="shared" si="3"/>
        <v>0.0442117602401918</v>
      </c>
      <c r="Q33" s="1">
        <f t="shared" si="4"/>
        <v>-394.858401126619</v>
      </c>
      <c r="R33" s="1">
        <v>86.4</v>
      </c>
      <c r="S33" s="1">
        <f t="shared" si="5"/>
        <v>-34115.7658573399</v>
      </c>
      <c r="T33" s="1">
        <v>0.365</v>
      </c>
      <c r="U33" s="1">
        <f t="shared" si="6"/>
        <v>-12452.2545379291</v>
      </c>
    </row>
    <row r="34" spans="1:21">
      <c r="A34" s="1">
        <v>33</v>
      </c>
      <c r="B34" s="5">
        <v>1118</v>
      </c>
      <c r="C34" s="2">
        <v>14.46</v>
      </c>
      <c r="D34" s="2">
        <v>194900</v>
      </c>
      <c r="E34" s="5">
        <v>55740</v>
      </c>
      <c r="F34" s="5">
        <v>46240</v>
      </c>
      <c r="G34" s="5">
        <v>1295000</v>
      </c>
      <c r="H34" s="5">
        <f t="shared" si="0"/>
        <v>1591880</v>
      </c>
      <c r="I34" s="3">
        <v>3.17097919837646e-5</v>
      </c>
      <c r="J34" s="4">
        <f t="shared" si="1"/>
        <v>3.49088407075485</v>
      </c>
      <c r="K34" s="1">
        <v>5039331.34633591</v>
      </c>
      <c r="L34" s="1">
        <v>1</v>
      </c>
      <c r="M34" s="1">
        <v>0.05</v>
      </c>
      <c r="N34" s="1">
        <f t="shared" si="2"/>
        <v>-36.0181836631152</v>
      </c>
      <c r="O34" s="1">
        <v>86400</v>
      </c>
      <c r="P34" s="1">
        <f t="shared" si="3"/>
        <v>2.91627971431476</v>
      </c>
      <c r="Q34" s="1">
        <f t="shared" si="4"/>
        <v>-33.1019039488004</v>
      </c>
      <c r="R34" s="1">
        <v>86.4</v>
      </c>
      <c r="S34" s="1">
        <f t="shared" si="5"/>
        <v>-2860.00450117636</v>
      </c>
      <c r="T34" s="1">
        <v>0.365</v>
      </c>
      <c r="U34" s="1">
        <f t="shared" si="6"/>
        <v>-1043.90164292937</v>
      </c>
    </row>
    <row r="35" spans="1:21">
      <c r="A35" s="1">
        <v>34</v>
      </c>
      <c r="B35" s="5">
        <v>6591</v>
      </c>
      <c r="C35" s="2">
        <v>106.3</v>
      </c>
      <c r="D35" s="2">
        <v>2044000</v>
      </c>
      <c r="E35" s="5">
        <v>500500</v>
      </c>
      <c r="F35" s="5">
        <v>470700</v>
      </c>
      <c r="G35" s="5">
        <v>13030000</v>
      </c>
      <c r="H35" s="5">
        <f t="shared" si="0"/>
        <v>16045200</v>
      </c>
      <c r="I35" s="3">
        <v>3.17097919837646e-5</v>
      </c>
      <c r="J35" s="4">
        <f t="shared" si="1"/>
        <v>4.78635893074224</v>
      </c>
      <c r="K35" s="1">
        <v>4368897.17948698</v>
      </c>
      <c r="L35" s="1">
        <v>1</v>
      </c>
      <c r="M35" s="1">
        <v>0.05</v>
      </c>
      <c r="N35" s="1">
        <f t="shared" si="2"/>
        <v>-402.4899543379</v>
      </c>
      <c r="O35" s="1">
        <v>86400</v>
      </c>
      <c r="P35" s="1">
        <f t="shared" si="3"/>
        <v>2.52829697886978</v>
      </c>
      <c r="Q35" s="1">
        <f t="shared" si="4"/>
        <v>-399.96165735903</v>
      </c>
      <c r="R35" s="1">
        <v>86.4</v>
      </c>
      <c r="S35" s="1">
        <f t="shared" ref="S35:S66" si="7">Q35*R35</f>
        <v>-34556.6871958202</v>
      </c>
      <c r="T35" s="1">
        <v>0.365</v>
      </c>
      <c r="U35" s="1">
        <f t="shared" ref="U35:U66" si="8">S35*T35</f>
        <v>-12613.1908264744</v>
      </c>
    </row>
    <row r="36" spans="1:21">
      <c r="A36" s="1">
        <v>35</v>
      </c>
      <c r="B36" s="5">
        <v>164.5</v>
      </c>
      <c r="C36" s="2">
        <v>2.073</v>
      </c>
      <c r="D36" s="2">
        <v>49530</v>
      </c>
      <c r="E36" s="5">
        <v>2874</v>
      </c>
      <c r="F36" s="5">
        <v>7637</v>
      </c>
      <c r="G36" s="5">
        <v>219400</v>
      </c>
      <c r="H36" s="5">
        <f t="shared" si="0"/>
        <v>279441</v>
      </c>
      <c r="I36" s="3">
        <v>3.17097919837646e-5</v>
      </c>
      <c r="J36" s="4">
        <f t="shared" si="1"/>
        <v>4.27448913735415</v>
      </c>
      <c r="K36" s="1">
        <v>198162.739644404</v>
      </c>
      <c r="L36" s="1">
        <v>1</v>
      </c>
      <c r="M36" s="1">
        <v>0.05</v>
      </c>
      <c r="N36" s="1">
        <f t="shared" si="2"/>
        <v>-6.78801598173516</v>
      </c>
      <c r="O36" s="1">
        <v>86400</v>
      </c>
      <c r="P36" s="1">
        <f t="shared" si="3"/>
        <v>0.114677511368289</v>
      </c>
      <c r="Q36" s="1">
        <f t="shared" si="4"/>
        <v>-6.67333847036687</v>
      </c>
      <c r="R36" s="1">
        <v>86.4</v>
      </c>
      <c r="S36" s="1">
        <f t="shared" si="7"/>
        <v>-576.576443839698</v>
      </c>
      <c r="T36" s="1">
        <v>0.365</v>
      </c>
      <c r="U36" s="1">
        <f t="shared" si="8"/>
        <v>-210.45040200149</v>
      </c>
    </row>
    <row r="37" spans="1:21">
      <c r="A37" s="1">
        <v>36</v>
      </c>
      <c r="B37" s="5">
        <v>465.5</v>
      </c>
      <c r="C37" s="2">
        <v>6.352</v>
      </c>
      <c r="D37" s="2">
        <v>60730</v>
      </c>
      <c r="E37" s="5">
        <v>14790</v>
      </c>
      <c r="F37" s="5">
        <v>6970</v>
      </c>
      <c r="G37" s="5">
        <v>550300</v>
      </c>
      <c r="H37" s="5">
        <f t="shared" si="0"/>
        <v>632790</v>
      </c>
      <c r="I37" s="3">
        <v>3.17097919837646e-5</v>
      </c>
      <c r="J37" s="4">
        <f t="shared" si="1"/>
        <v>3.15894824770252</v>
      </c>
      <c r="K37" s="1">
        <v>3349465.96276514</v>
      </c>
      <c r="L37" s="1">
        <v>1</v>
      </c>
      <c r="M37" s="1">
        <v>0.05</v>
      </c>
      <c r="N37" s="1">
        <f t="shared" si="2"/>
        <v>-13.7136392694064</v>
      </c>
      <c r="O37" s="1">
        <v>86400</v>
      </c>
      <c r="P37" s="1">
        <f t="shared" si="3"/>
        <v>1.93834835808168</v>
      </c>
      <c r="Q37" s="1">
        <f t="shared" si="4"/>
        <v>-11.7752909113247</v>
      </c>
      <c r="R37" s="1">
        <v>86.4</v>
      </c>
      <c r="S37" s="1">
        <f t="shared" si="7"/>
        <v>-1017.38513473846</v>
      </c>
      <c r="T37" s="1">
        <v>0.365</v>
      </c>
      <c r="U37" s="1">
        <f t="shared" si="8"/>
        <v>-371.345574179536</v>
      </c>
    </row>
    <row r="38" spans="1:21">
      <c r="A38" s="1">
        <v>37</v>
      </c>
      <c r="B38" s="5">
        <v>6608</v>
      </c>
      <c r="C38" s="2">
        <v>106.5</v>
      </c>
      <c r="D38" s="2">
        <v>2058000</v>
      </c>
      <c r="E38" s="5">
        <v>525300</v>
      </c>
      <c r="F38" s="5">
        <v>479600</v>
      </c>
      <c r="G38" s="5">
        <v>12970000</v>
      </c>
      <c r="H38" s="5">
        <f t="shared" si="0"/>
        <v>16032900</v>
      </c>
      <c r="I38" s="3">
        <v>3.17097919837646e-5</v>
      </c>
      <c r="J38" s="4">
        <f t="shared" si="1"/>
        <v>4.77370820560093</v>
      </c>
      <c r="K38" s="1">
        <v>12755119.2959258</v>
      </c>
      <c r="L38" s="1">
        <v>1</v>
      </c>
      <c r="M38" s="1">
        <v>0.05</v>
      </c>
      <c r="N38" s="1">
        <f t="shared" si="2"/>
        <v>-401.899923896499</v>
      </c>
      <c r="O38" s="1">
        <v>86400</v>
      </c>
      <c r="P38" s="1">
        <f t="shared" si="3"/>
        <v>7.38143477773484</v>
      </c>
      <c r="Q38" s="1">
        <f t="shared" si="4"/>
        <v>-394.518489118765</v>
      </c>
      <c r="R38" s="1">
        <v>86.4</v>
      </c>
      <c r="S38" s="1">
        <f t="shared" si="7"/>
        <v>-34086.3974598613</v>
      </c>
      <c r="T38" s="1">
        <v>0.365</v>
      </c>
      <c r="U38" s="1">
        <f t="shared" si="8"/>
        <v>-12441.5350728494</v>
      </c>
    </row>
    <row r="39" spans="1:21">
      <c r="A39" s="1">
        <v>38</v>
      </c>
      <c r="B39" s="5">
        <v>302.8</v>
      </c>
      <c r="C39" s="2">
        <v>4.286</v>
      </c>
      <c r="D39" s="2">
        <v>21110</v>
      </c>
      <c r="E39" s="5">
        <v>5674</v>
      </c>
      <c r="F39" s="5">
        <v>5002</v>
      </c>
      <c r="G39" s="5">
        <v>239900</v>
      </c>
      <c r="H39" s="5">
        <f t="shared" si="0"/>
        <v>271686</v>
      </c>
      <c r="I39" s="3">
        <v>3.17097919837646e-5</v>
      </c>
      <c r="J39" s="4">
        <f t="shared" si="1"/>
        <v>2.0100575233087</v>
      </c>
      <c r="K39" s="1">
        <v>1068922.38096811</v>
      </c>
      <c r="L39" s="1">
        <v>1</v>
      </c>
      <c r="M39" s="1">
        <v>0.05</v>
      </c>
      <c r="N39" s="1">
        <f t="shared" si="2"/>
        <v>-4.32910654490107</v>
      </c>
      <c r="O39" s="1">
        <v>86400</v>
      </c>
      <c r="P39" s="1">
        <f t="shared" si="3"/>
        <v>0.618589340838027</v>
      </c>
      <c r="Q39" s="1">
        <f t="shared" si="4"/>
        <v>-3.71051720406304</v>
      </c>
      <c r="R39" s="1">
        <v>86.4</v>
      </c>
      <c r="S39" s="1">
        <f t="shared" si="7"/>
        <v>-320.588686431047</v>
      </c>
      <c r="T39" s="1">
        <v>0.365</v>
      </c>
      <c r="U39" s="1">
        <f t="shared" si="8"/>
        <v>-117.014870547332</v>
      </c>
    </row>
    <row r="40" spans="1:21">
      <c r="A40" s="1">
        <v>39</v>
      </c>
      <c r="B40" s="5">
        <v>368.7</v>
      </c>
      <c r="C40" s="2">
        <v>4.665</v>
      </c>
      <c r="D40" s="2">
        <v>49020</v>
      </c>
      <c r="E40" s="5">
        <v>9761</v>
      </c>
      <c r="F40" s="5">
        <v>9463</v>
      </c>
      <c r="G40" s="5">
        <v>483200</v>
      </c>
      <c r="H40" s="5">
        <f t="shared" si="0"/>
        <v>551444</v>
      </c>
      <c r="I40" s="3">
        <v>3.17097919837646e-5</v>
      </c>
      <c r="J40" s="4">
        <f t="shared" si="1"/>
        <v>3.74837610518651</v>
      </c>
      <c r="K40" s="1">
        <v>1421964.62456573</v>
      </c>
      <c r="L40" s="1">
        <v>1</v>
      </c>
      <c r="M40" s="1">
        <v>0.05</v>
      </c>
      <c r="N40" s="1">
        <f t="shared" si="2"/>
        <v>-12.8211745306951</v>
      </c>
      <c r="O40" s="1">
        <v>86400</v>
      </c>
      <c r="P40" s="1">
        <f t="shared" si="3"/>
        <v>0.822896194771835</v>
      </c>
      <c r="Q40" s="1">
        <f t="shared" si="4"/>
        <v>-11.9982783359232</v>
      </c>
      <c r="R40" s="1">
        <v>86.4</v>
      </c>
      <c r="S40" s="1">
        <f t="shared" si="7"/>
        <v>-1036.65124822377</v>
      </c>
      <c r="T40" s="1">
        <v>0.365</v>
      </c>
      <c r="U40" s="1">
        <f t="shared" si="8"/>
        <v>-378.377705601676</v>
      </c>
    </row>
    <row r="41" spans="1:21">
      <c r="A41" s="1">
        <v>40</v>
      </c>
      <c r="B41" s="5">
        <v>108.2</v>
      </c>
      <c r="C41" s="2">
        <v>1.349</v>
      </c>
      <c r="D41" s="2">
        <v>75410</v>
      </c>
      <c r="E41" s="5">
        <v>2468</v>
      </c>
      <c r="F41" s="5">
        <v>2953</v>
      </c>
      <c r="G41" s="5">
        <v>60720</v>
      </c>
      <c r="H41" s="5">
        <f t="shared" si="0"/>
        <v>141551</v>
      </c>
      <c r="I41" s="3">
        <v>3.17097919837646e-5</v>
      </c>
      <c r="J41" s="4">
        <f t="shared" si="1"/>
        <v>3.32731858049953</v>
      </c>
      <c r="K41" s="1">
        <v>19688.5785085886</v>
      </c>
      <c r="L41" s="1">
        <v>1</v>
      </c>
      <c r="M41" s="1">
        <v>0.05</v>
      </c>
      <c r="N41" s="1">
        <f t="shared" si="2"/>
        <v>-3.13955276509386</v>
      </c>
      <c r="O41" s="1">
        <v>86400</v>
      </c>
      <c r="P41" s="1">
        <f t="shared" si="3"/>
        <v>0.0113938533035814</v>
      </c>
      <c r="Q41" s="1">
        <f t="shared" si="4"/>
        <v>-3.12815891179028</v>
      </c>
      <c r="R41" s="1">
        <v>86.4</v>
      </c>
      <c r="S41" s="1">
        <f t="shared" si="7"/>
        <v>-270.27292997868</v>
      </c>
      <c r="T41" s="1">
        <v>0.365</v>
      </c>
      <c r="U41" s="1">
        <f t="shared" si="8"/>
        <v>-98.6496194422183</v>
      </c>
    </row>
    <row r="42" spans="1:21">
      <c r="A42" s="1">
        <v>41</v>
      </c>
      <c r="B42" s="5">
        <v>7044</v>
      </c>
      <c r="C42" s="2">
        <v>112.5</v>
      </c>
      <c r="D42" s="2">
        <v>2172000</v>
      </c>
      <c r="E42" s="5">
        <v>732700</v>
      </c>
      <c r="F42" s="5">
        <v>594500</v>
      </c>
      <c r="G42" s="5">
        <v>12840000</v>
      </c>
      <c r="H42" s="5">
        <f t="shared" si="0"/>
        <v>16339200</v>
      </c>
      <c r="I42" s="3">
        <v>3.17097919837646e-5</v>
      </c>
      <c r="J42" s="4">
        <f t="shared" si="1"/>
        <v>4.60544562827668</v>
      </c>
      <c r="K42" s="1">
        <v>19754539.8364362</v>
      </c>
      <c r="L42" s="1">
        <v>1</v>
      </c>
      <c r="M42" s="1">
        <v>0.05</v>
      </c>
      <c r="N42" s="1">
        <f t="shared" si="2"/>
        <v>-405.612633181127</v>
      </c>
      <c r="O42" s="1">
        <v>86400</v>
      </c>
      <c r="P42" s="1">
        <f t="shared" si="3"/>
        <v>11.432025368308</v>
      </c>
      <c r="Q42" s="1">
        <f t="shared" si="4"/>
        <v>-394.180607812819</v>
      </c>
      <c r="R42" s="1">
        <v>86.4</v>
      </c>
      <c r="S42" s="1">
        <f t="shared" si="7"/>
        <v>-34057.2045150275</v>
      </c>
      <c r="T42" s="1">
        <v>0.365</v>
      </c>
      <c r="U42" s="1">
        <f t="shared" si="8"/>
        <v>-12430.8796479851</v>
      </c>
    </row>
    <row r="43" spans="1:21">
      <c r="A43" s="1">
        <v>42</v>
      </c>
      <c r="B43" s="5">
        <v>7422</v>
      </c>
      <c r="C43" s="2">
        <v>117.6</v>
      </c>
      <c r="D43" s="2">
        <v>2299000</v>
      </c>
      <c r="E43" s="5">
        <v>823800</v>
      </c>
      <c r="F43" s="5">
        <v>623300</v>
      </c>
      <c r="G43" s="5">
        <v>12850000</v>
      </c>
      <c r="H43" s="5">
        <f t="shared" si="0"/>
        <v>16596100</v>
      </c>
      <c r="I43" s="3">
        <v>3.17097919837646e-5</v>
      </c>
      <c r="J43" s="4">
        <f t="shared" si="1"/>
        <v>4.47499046549112</v>
      </c>
      <c r="K43" s="1">
        <v>17769432.0800323</v>
      </c>
      <c r="L43" s="1">
        <v>1</v>
      </c>
      <c r="M43" s="1">
        <v>0.05</v>
      </c>
      <c r="N43" s="1">
        <f t="shared" si="2"/>
        <v>-408.658878741756</v>
      </c>
      <c r="O43" s="1">
        <v>86400</v>
      </c>
      <c r="P43" s="1">
        <f t="shared" si="3"/>
        <v>10.2832361574261</v>
      </c>
      <c r="Q43" s="1">
        <f t="shared" si="4"/>
        <v>-398.37564258433</v>
      </c>
      <c r="R43" s="1">
        <v>86.4</v>
      </c>
      <c r="S43" s="1">
        <f t="shared" si="7"/>
        <v>-34419.6555192861</v>
      </c>
      <c r="T43" s="1">
        <v>0.365</v>
      </c>
      <c r="U43" s="1">
        <f t="shared" si="8"/>
        <v>-12563.1742645394</v>
      </c>
    </row>
    <row r="44" spans="1:21">
      <c r="A44" s="1">
        <v>43</v>
      </c>
      <c r="B44" s="5">
        <v>7424</v>
      </c>
      <c r="C44" s="2">
        <v>117.6</v>
      </c>
      <c r="D44" s="2">
        <v>2321000</v>
      </c>
      <c r="E44" s="5">
        <v>827800</v>
      </c>
      <c r="F44" s="5">
        <v>625000</v>
      </c>
      <c r="G44" s="5">
        <v>12830000</v>
      </c>
      <c r="H44" s="5">
        <f t="shared" si="0"/>
        <v>16603800</v>
      </c>
      <c r="I44" s="3">
        <v>3.17097919837646e-5</v>
      </c>
      <c r="J44" s="4">
        <f t="shared" si="1"/>
        <v>4.47706670187101</v>
      </c>
      <c r="K44" s="1">
        <v>3371947.92352953</v>
      </c>
      <c r="L44" s="1">
        <v>1</v>
      </c>
      <c r="M44" s="1">
        <v>0.05</v>
      </c>
      <c r="N44" s="1">
        <f t="shared" si="2"/>
        <v>-408.903044140031</v>
      </c>
      <c r="O44" s="1">
        <v>86400</v>
      </c>
      <c r="P44" s="1">
        <f t="shared" si="3"/>
        <v>1.95135875204255</v>
      </c>
      <c r="Q44" s="1">
        <f t="shared" si="4"/>
        <v>-406.951685387988</v>
      </c>
      <c r="R44" s="1">
        <v>86.4</v>
      </c>
      <c r="S44" s="1">
        <f t="shared" si="7"/>
        <v>-35160.6256175222</v>
      </c>
      <c r="T44" s="1">
        <v>0.365</v>
      </c>
      <c r="U44" s="1">
        <f t="shared" si="8"/>
        <v>-12833.6283503956</v>
      </c>
    </row>
    <row r="45" spans="1:21">
      <c r="A45" s="1">
        <v>44</v>
      </c>
      <c r="B45" s="5">
        <v>144.4</v>
      </c>
      <c r="C45" s="2">
        <v>2.024</v>
      </c>
      <c r="D45" s="2">
        <v>11250</v>
      </c>
      <c r="E45" s="5">
        <v>2492</v>
      </c>
      <c r="F45" s="5">
        <v>1936</v>
      </c>
      <c r="G45" s="5">
        <v>120700</v>
      </c>
      <c r="H45" s="5">
        <f t="shared" si="0"/>
        <v>136378</v>
      </c>
      <c r="I45" s="3">
        <v>3.17097919837646e-5</v>
      </c>
      <c r="J45" s="4">
        <f t="shared" si="1"/>
        <v>2.13661957073214</v>
      </c>
      <c r="K45" s="1">
        <v>194658.268545882</v>
      </c>
      <c r="L45" s="1">
        <v>1</v>
      </c>
      <c r="M45" s="1">
        <v>0.05</v>
      </c>
      <c r="N45" s="1">
        <f t="shared" si="2"/>
        <v>-2.30051801116185</v>
      </c>
      <c r="O45" s="1">
        <v>86400</v>
      </c>
      <c r="P45" s="1">
        <f t="shared" si="3"/>
        <v>0.112649460964052</v>
      </c>
      <c r="Q45" s="1">
        <f t="shared" si="4"/>
        <v>-2.1878685501978</v>
      </c>
      <c r="R45" s="1">
        <v>86.4</v>
      </c>
      <c r="S45" s="1">
        <f t="shared" si="7"/>
        <v>-189.03184273709</v>
      </c>
      <c r="T45" s="1">
        <v>0.365</v>
      </c>
      <c r="U45" s="1">
        <f t="shared" si="8"/>
        <v>-68.9966225990377</v>
      </c>
    </row>
    <row r="46" spans="1:21">
      <c r="A46" s="1">
        <v>45</v>
      </c>
      <c r="B46" s="5">
        <v>7745</v>
      </c>
      <c r="C46" s="2">
        <v>211.8</v>
      </c>
      <c r="D46" s="2">
        <v>12710000</v>
      </c>
      <c r="E46" s="5">
        <v>896900</v>
      </c>
      <c r="F46" s="5">
        <v>966800</v>
      </c>
      <c r="G46" s="5">
        <v>12710000</v>
      </c>
      <c r="H46" s="5">
        <f t="shared" si="0"/>
        <v>27283700</v>
      </c>
      <c r="I46" s="3">
        <v>3.17097919837646e-5</v>
      </c>
      <c r="J46" s="4">
        <f t="shared" si="1"/>
        <v>4.08479911023342</v>
      </c>
      <c r="K46" s="1">
        <v>32118410.6880896</v>
      </c>
      <c r="L46" s="1">
        <v>1</v>
      </c>
      <c r="M46" s="1">
        <v>0.05</v>
      </c>
      <c r="N46" s="1">
        <f t="shared" si="2"/>
        <v>-653.360451547438</v>
      </c>
      <c r="O46" s="1">
        <v>86400</v>
      </c>
      <c r="P46" s="1">
        <f t="shared" si="3"/>
        <v>18.5870432222741</v>
      </c>
      <c r="Q46" s="1">
        <f t="shared" si="4"/>
        <v>-634.773408325164</v>
      </c>
      <c r="R46" s="1">
        <v>86.4</v>
      </c>
      <c r="S46" s="1">
        <f t="shared" si="7"/>
        <v>-54844.4224792942</v>
      </c>
      <c r="T46" s="1">
        <v>0.365</v>
      </c>
      <c r="U46" s="1">
        <f t="shared" si="8"/>
        <v>-20018.2142049424</v>
      </c>
    </row>
    <row r="47" spans="1:21">
      <c r="A47" s="1">
        <v>46</v>
      </c>
      <c r="B47" s="5">
        <v>114.2</v>
      </c>
      <c r="C47" s="2">
        <v>1.274</v>
      </c>
      <c r="D47" s="2">
        <v>17710</v>
      </c>
      <c r="E47" s="5">
        <v>1826</v>
      </c>
      <c r="F47" s="5">
        <v>50.38</v>
      </c>
      <c r="G47" s="5">
        <v>73660</v>
      </c>
      <c r="H47" s="5">
        <f t="shared" si="0"/>
        <v>93246.38</v>
      </c>
      <c r="I47" s="3">
        <v>3.17097919837646e-5</v>
      </c>
      <c r="J47" s="4">
        <f t="shared" si="1"/>
        <v>2.32089741996787</v>
      </c>
      <c r="K47" s="1">
        <v>1194.08953376785</v>
      </c>
      <c r="L47" s="1">
        <v>1</v>
      </c>
      <c r="M47" s="1">
        <v>0.05</v>
      </c>
      <c r="N47" s="1">
        <f t="shared" si="2"/>
        <v>-1.68282331303907</v>
      </c>
      <c r="O47" s="1">
        <v>86400</v>
      </c>
      <c r="P47" s="1">
        <f t="shared" si="3"/>
        <v>0.000691024035745284</v>
      </c>
      <c r="Q47" s="1">
        <f t="shared" si="4"/>
        <v>-1.68213228900332</v>
      </c>
      <c r="R47" s="1">
        <v>86.4</v>
      </c>
      <c r="S47" s="1">
        <f t="shared" si="7"/>
        <v>-145.336229769887</v>
      </c>
      <c r="T47" s="1">
        <v>0.365</v>
      </c>
      <c r="U47" s="1">
        <f t="shared" si="8"/>
        <v>-53.0477238660088</v>
      </c>
    </row>
    <row r="48" spans="1:21">
      <c r="A48" s="1">
        <v>47</v>
      </c>
      <c r="B48" s="5">
        <v>196.8</v>
      </c>
      <c r="C48" s="2">
        <v>2.472</v>
      </c>
      <c r="D48" s="2">
        <v>10970</v>
      </c>
      <c r="E48" s="5">
        <v>3945</v>
      </c>
      <c r="F48" s="5">
        <v>2459</v>
      </c>
      <c r="G48" s="5">
        <v>148500</v>
      </c>
      <c r="H48" s="5">
        <f t="shared" si="0"/>
        <v>165874</v>
      </c>
      <c r="I48" s="3">
        <v>3.17097919837646e-5</v>
      </c>
      <c r="J48" s="4">
        <f t="shared" si="1"/>
        <v>2.12776295935072</v>
      </c>
      <c r="K48" s="1">
        <v>452193.0958102</v>
      </c>
      <c r="L48" s="1">
        <v>1</v>
      </c>
      <c r="M48" s="1">
        <v>0.05</v>
      </c>
      <c r="N48" s="1">
        <f t="shared" si="2"/>
        <v>-2.78783003551497</v>
      </c>
      <c r="O48" s="1">
        <v>86400</v>
      </c>
      <c r="P48" s="1">
        <f t="shared" si="3"/>
        <v>0.261685819334606</v>
      </c>
      <c r="Q48" s="1">
        <f t="shared" si="4"/>
        <v>-2.52614421618036</v>
      </c>
      <c r="R48" s="1">
        <v>86.4</v>
      </c>
      <c r="S48" s="1">
        <f t="shared" si="7"/>
        <v>-218.258860277983</v>
      </c>
      <c r="T48" s="1">
        <v>0.365</v>
      </c>
      <c r="U48" s="1">
        <f t="shared" si="8"/>
        <v>-79.6644840014639</v>
      </c>
    </row>
    <row r="49" spans="1:21">
      <c r="A49" s="1">
        <v>48</v>
      </c>
      <c r="B49" s="5">
        <v>657.1</v>
      </c>
      <c r="C49" s="2">
        <v>7.271</v>
      </c>
      <c r="D49" s="2">
        <v>59070</v>
      </c>
      <c r="E49" s="5">
        <v>10600</v>
      </c>
      <c r="F49" s="5">
        <v>6897</v>
      </c>
      <c r="G49" s="5">
        <v>554000</v>
      </c>
      <c r="H49" s="5">
        <f t="shared" si="0"/>
        <v>630567</v>
      </c>
      <c r="I49" s="3">
        <v>3.17097919837646e-5</v>
      </c>
      <c r="J49" s="4">
        <f t="shared" si="1"/>
        <v>2.74998602693254</v>
      </c>
      <c r="K49" s="1">
        <v>298346.878085026</v>
      </c>
      <c r="L49" s="1">
        <v>1</v>
      </c>
      <c r="M49" s="1">
        <v>0.05</v>
      </c>
      <c r="N49" s="1">
        <f t="shared" si="2"/>
        <v>-12.7241484018265</v>
      </c>
      <c r="O49" s="1">
        <v>86400</v>
      </c>
      <c r="P49" s="1">
        <f t="shared" si="3"/>
        <v>0.172654443336242</v>
      </c>
      <c r="Q49" s="1">
        <f t="shared" si="4"/>
        <v>-12.5514939584902</v>
      </c>
      <c r="R49" s="1">
        <v>86.4</v>
      </c>
      <c r="S49" s="1">
        <f t="shared" si="7"/>
        <v>-1084.44907801356</v>
      </c>
      <c r="T49" s="1">
        <v>0.365</v>
      </c>
      <c r="U49" s="1">
        <f t="shared" si="8"/>
        <v>-395.823913474949</v>
      </c>
    </row>
    <row r="50" spans="1:21">
      <c r="A50" s="1">
        <v>49</v>
      </c>
      <c r="B50" s="5">
        <v>238.8</v>
      </c>
      <c r="C50" s="2">
        <v>2.672</v>
      </c>
      <c r="D50" s="2">
        <v>21480</v>
      </c>
      <c r="E50" s="5">
        <v>3422</v>
      </c>
      <c r="F50" s="5">
        <v>386.4</v>
      </c>
      <c r="G50" s="5">
        <v>164900</v>
      </c>
      <c r="H50" s="5">
        <f t="shared" si="0"/>
        <v>190188.4</v>
      </c>
      <c r="I50" s="3">
        <v>3.17097919837646e-5</v>
      </c>
      <c r="J50" s="4">
        <f t="shared" si="1"/>
        <v>2.2570488778911</v>
      </c>
      <c r="K50" s="1">
        <v>476788.95998576</v>
      </c>
      <c r="L50" s="1">
        <v>1</v>
      </c>
      <c r="M50" s="1">
        <v>0.05</v>
      </c>
      <c r="N50" s="1">
        <f t="shared" si="2"/>
        <v>-3.35883460172501</v>
      </c>
      <c r="O50" s="1">
        <v>86400</v>
      </c>
      <c r="P50" s="1">
        <f t="shared" si="3"/>
        <v>0.275919537028796</v>
      </c>
      <c r="Q50" s="1">
        <f t="shared" si="4"/>
        <v>-3.08291506469622</v>
      </c>
      <c r="R50" s="1">
        <v>86.4</v>
      </c>
      <c r="S50" s="1">
        <f t="shared" si="7"/>
        <v>-266.363861589753</v>
      </c>
      <c r="T50" s="1">
        <v>0.365</v>
      </c>
      <c r="U50" s="1">
        <f t="shared" si="8"/>
        <v>-97.22280948026</v>
      </c>
    </row>
    <row r="51" spans="1:21">
      <c r="A51" s="1">
        <v>50</v>
      </c>
      <c r="B51" s="5">
        <v>758.6</v>
      </c>
      <c r="C51" s="2">
        <v>10.56</v>
      </c>
      <c r="D51" s="2">
        <v>18910</v>
      </c>
      <c r="E51" s="5">
        <v>15420</v>
      </c>
      <c r="F51" s="5">
        <v>3299</v>
      </c>
      <c r="G51" s="5">
        <v>461800</v>
      </c>
      <c r="H51" s="5">
        <f t="shared" si="0"/>
        <v>499429</v>
      </c>
      <c r="I51" s="3">
        <v>3.17097919837646e-5</v>
      </c>
      <c r="J51" s="4">
        <f t="shared" si="1"/>
        <v>1.49969599438064</v>
      </c>
      <c r="K51" s="1">
        <v>7123339.49550947</v>
      </c>
      <c r="L51" s="1">
        <v>1</v>
      </c>
      <c r="M51" s="1">
        <v>0.05</v>
      </c>
      <c r="N51" s="1">
        <f t="shared" si="2"/>
        <v>-5.27678970065957</v>
      </c>
      <c r="O51" s="1">
        <v>86400</v>
      </c>
      <c r="P51" s="1">
        <f t="shared" si="3"/>
        <v>4.1223029487902</v>
      </c>
      <c r="Q51" s="1">
        <f t="shared" si="4"/>
        <v>-1.15448675186937</v>
      </c>
      <c r="R51" s="1">
        <v>86.4</v>
      </c>
      <c r="S51" s="1">
        <f t="shared" si="7"/>
        <v>-99.7476553615134</v>
      </c>
      <c r="T51" s="1">
        <v>0.365</v>
      </c>
      <c r="U51" s="1">
        <f t="shared" si="8"/>
        <v>-36.4078942069524</v>
      </c>
    </row>
    <row r="52" spans="1:21">
      <c r="A52" s="1">
        <v>51</v>
      </c>
      <c r="B52" s="5">
        <v>419.8</v>
      </c>
      <c r="C52" s="2">
        <v>6.866</v>
      </c>
      <c r="D52" s="2">
        <v>15450</v>
      </c>
      <c r="E52" s="5">
        <v>10730</v>
      </c>
      <c r="F52" s="5">
        <v>3609</v>
      </c>
      <c r="G52" s="5">
        <v>325300</v>
      </c>
      <c r="H52" s="5">
        <f t="shared" si="0"/>
        <v>355089</v>
      </c>
      <c r="I52" s="3">
        <v>3.17097919837646e-5</v>
      </c>
      <c r="J52" s="4">
        <f t="shared" si="1"/>
        <v>1.63993567225794</v>
      </c>
      <c r="K52" s="1">
        <v>1928767.2701258</v>
      </c>
      <c r="L52" s="1">
        <v>1</v>
      </c>
      <c r="M52" s="1">
        <v>0.05</v>
      </c>
      <c r="N52" s="1">
        <f t="shared" si="2"/>
        <v>-4.39379832572299</v>
      </c>
      <c r="O52" s="1">
        <v>86400</v>
      </c>
      <c r="P52" s="1">
        <f t="shared" si="3"/>
        <v>1.11618476280428</v>
      </c>
      <c r="Q52" s="1">
        <f t="shared" si="4"/>
        <v>-3.2776135629187</v>
      </c>
      <c r="R52" s="1">
        <v>86.4</v>
      </c>
      <c r="S52" s="1">
        <f t="shared" si="7"/>
        <v>-283.185811836176</v>
      </c>
      <c r="T52" s="1">
        <v>0.365</v>
      </c>
      <c r="U52" s="1">
        <f t="shared" si="8"/>
        <v>-103.362821320204</v>
      </c>
    </row>
    <row r="53" spans="1:21">
      <c r="A53" s="1">
        <v>52</v>
      </c>
      <c r="B53" s="5">
        <v>407.5</v>
      </c>
      <c r="C53" s="2">
        <v>4.484</v>
      </c>
      <c r="D53" s="2">
        <v>18460</v>
      </c>
      <c r="E53" s="5">
        <v>6856</v>
      </c>
      <c r="F53" s="5">
        <v>5671</v>
      </c>
      <c r="G53" s="5">
        <v>385800</v>
      </c>
      <c r="H53" s="5">
        <f t="shared" si="0"/>
        <v>416787</v>
      </c>
      <c r="I53" s="3">
        <v>3.17097919837646e-5</v>
      </c>
      <c r="J53" s="4">
        <f t="shared" si="1"/>
        <v>2.94741950747933</v>
      </c>
      <c r="K53" s="1">
        <v>1430773.26432433</v>
      </c>
      <c r="L53" s="1">
        <v>1</v>
      </c>
      <c r="M53" s="1">
        <v>0.05</v>
      </c>
      <c r="N53" s="1">
        <f t="shared" si="2"/>
        <v>-8.7322290715373</v>
      </c>
      <c r="O53" s="1">
        <v>86400</v>
      </c>
      <c r="P53" s="1">
        <f t="shared" si="3"/>
        <v>0.827993787224728</v>
      </c>
      <c r="Q53" s="1">
        <f t="shared" si="4"/>
        <v>-7.90423528431257</v>
      </c>
      <c r="R53" s="1">
        <v>86.4</v>
      </c>
      <c r="S53" s="1">
        <f t="shared" si="7"/>
        <v>-682.925928564606</v>
      </c>
      <c r="T53" s="1">
        <v>0.365</v>
      </c>
      <c r="U53" s="1">
        <f t="shared" si="8"/>
        <v>-249.267963926081</v>
      </c>
    </row>
    <row r="54" spans="1:21">
      <c r="A54" s="1">
        <v>53</v>
      </c>
      <c r="B54" s="5">
        <v>1110</v>
      </c>
      <c r="C54" s="2">
        <v>13.28</v>
      </c>
      <c r="D54" s="2">
        <v>85950</v>
      </c>
      <c r="E54" s="5">
        <v>27220</v>
      </c>
      <c r="F54" s="5">
        <v>20390</v>
      </c>
      <c r="G54" s="5">
        <v>858000</v>
      </c>
      <c r="H54" s="5">
        <f t="shared" si="0"/>
        <v>991560</v>
      </c>
      <c r="I54" s="3">
        <v>3.17097919837646e-5</v>
      </c>
      <c r="J54" s="4">
        <f t="shared" si="1"/>
        <v>2.36763263098054</v>
      </c>
      <c r="K54" s="1">
        <v>5502714.22220576</v>
      </c>
      <c r="L54" s="1">
        <v>1</v>
      </c>
      <c r="M54" s="1">
        <v>0.05</v>
      </c>
      <c r="N54" s="1">
        <f t="shared" si="2"/>
        <v>-18.1621613394216</v>
      </c>
      <c r="O54" s="1">
        <v>86400</v>
      </c>
      <c r="P54" s="1">
        <f t="shared" si="3"/>
        <v>3.18444110081352</v>
      </c>
      <c r="Q54" s="1">
        <f t="shared" si="4"/>
        <v>-14.9777202386081</v>
      </c>
      <c r="R54" s="1">
        <v>86.4</v>
      </c>
      <c r="S54" s="1">
        <f t="shared" si="7"/>
        <v>-1294.07502861574</v>
      </c>
      <c r="T54" s="1">
        <v>0.365</v>
      </c>
      <c r="U54" s="1">
        <f t="shared" si="8"/>
        <v>-472.337385444745</v>
      </c>
    </row>
    <row r="55" spans="1:21">
      <c r="A55" s="1">
        <v>54</v>
      </c>
      <c r="B55" s="5">
        <v>7872</v>
      </c>
      <c r="C55" s="2">
        <v>213.3</v>
      </c>
      <c r="D55" s="2">
        <v>12470000</v>
      </c>
      <c r="E55" s="5">
        <v>1047000</v>
      </c>
      <c r="F55" s="5">
        <v>1383000</v>
      </c>
      <c r="G55" s="5">
        <v>12390000</v>
      </c>
      <c r="H55" s="5">
        <f t="shared" si="0"/>
        <v>27290000</v>
      </c>
      <c r="I55" s="3">
        <v>3.17097919837646e-5</v>
      </c>
      <c r="J55" s="4">
        <f t="shared" si="1"/>
        <v>4.05700995422849</v>
      </c>
      <c r="K55" s="1">
        <v>44245215.3175202</v>
      </c>
      <c r="L55" s="1">
        <v>1</v>
      </c>
      <c r="M55" s="1">
        <v>0.05</v>
      </c>
      <c r="N55" s="1">
        <f t="shared" si="2"/>
        <v>-652.060223236936</v>
      </c>
      <c r="O55" s="1">
        <v>86400</v>
      </c>
      <c r="P55" s="1">
        <f t="shared" si="3"/>
        <v>25.6048699754168</v>
      </c>
      <c r="Q55" s="1">
        <f t="shared" si="4"/>
        <v>-626.455353261519</v>
      </c>
      <c r="R55" s="1">
        <v>86.4</v>
      </c>
      <c r="S55" s="1">
        <f t="shared" si="7"/>
        <v>-54125.7425217953</v>
      </c>
      <c r="T55" s="1">
        <v>0.365</v>
      </c>
      <c r="U55" s="1">
        <f t="shared" si="8"/>
        <v>-19755.8960204553</v>
      </c>
    </row>
    <row r="56" spans="1:21">
      <c r="A56" s="1">
        <v>55</v>
      </c>
      <c r="B56" s="5">
        <v>110.6</v>
      </c>
      <c r="C56" s="2">
        <v>1.805</v>
      </c>
      <c r="D56" s="2">
        <v>16690</v>
      </c>
      <c r="E56" s="5">
        <v>2542</v>
      </c>
      <c r="F56" s="5">
        <v>1209</v>
      </c>
      <c r="G56" s="5">
        <v>102300</v>
      </c>
      <c r="H56" s="5">
        <f t="shared" si="0"/>
        <v>122741</v>
      </c>
      <c r="I56" s="3">
        <v>3.17097919837646e-5</v>
      </c>
      <c r="J56" s="4">
        <f t="shared" si="1"/>
        <v>2.15628342264778</v>
      </c>
      <c r="K56" s="1">
        <v>34902.2650482135</v>
      </c>
      <c r="L56" s="1">
        <v>1</v>
      </c>
      <c r="M56" s="1">
        <v>0.05</v>
      </c>
      <c r="N56" s="1">
        <f t="shared" si="2"/>
        <v>-2.08709157787925</v>
      </c>
      <c r="O56" s="1">
        <v>86400</v>
      </c>
      <c r="P56" s="1">
        <f t="shared" si="3"/>
        <v>0.0201980700510495</v>
      </c>
      <c r="Q56" s="1">
        <f t="shared" si="4"/>
        <v>-2.0668935078282</v>
      </c>
      <c r="R56" s="1">
        <v>86.4</v>
      </c>
      <c r="S56" s="1">
        <f t="shared" si="7"/>
        <v>-178.579599076357</v>
      </c>
      <c r="T56" s="1">
        <v>0.365</v>
      </c>
      <c r="U56" s="1">
        <f t="shared" si="8"/>
        <v>-65.1815536628702</v>
      </c>
    </row>
    <row r="57" spans="1:21">
      <c r="A57" s="1">
        <v>56</v>
      </c>
      <c r="B57" s="5">
        <v>1303</v>
      </c>
      <c r="C57" s="2">
        <v>19.13</v>
      </c>
      <c r="D57" s="2">
        <v>57850</v>
      </c>
      <c r="E57" s="5">
        <v>31500</v>
      </c>
      <c r="F57" s="5">
        <v>10700</v>
      </c>
      <c r="G57" s="5">
        <v>869000</v>
      </c>
      <c r="H57" s="5">
        <f t="shared" si="0"/>
        <v>969050</v>
      </c>
      <c r="I57" s="3">
        <v>3.17097919837646e-5</v>
      </c>
      <c r="J57" s="4">
        <f t="shared" si="1"/>
        <v>1.60629241619797</v>
      </c>
      <c r="K57" s="1">
        <v>3708031.63113271</v>
      </c>
      <c r="L57" s="1">
        <v>1</v>
      </c>
      <c r="M57" s="1">
        <v>0.05</v>
      </c>
      <c r="N57" s="1">
        <f t="shared" si="2"/>
        <v>-11.5983739218671</v>
      </c>
      <c r="O57" s="1">
        <v>86400</v>
      </c>
      <c r="P57" s="1">
        <f t="shared" si="3"/>
        <v>2.14585163838698</v>
      </c>
      <c r="Q57" s="1">
        <f t="shared" si="4"/>
        <v>-9.4525222834801</v>
      </c>
      <c r="R57" s="1">
        <v>86.4</v>
      </c>
      <c r="S57" s="1">
        <f t="shared" si="7"/>
        <v>-816.697925292681</v>
      </c>
      <c r="T57" s="1">
        <v>0.365</v>
      </c>
      <c r="U57" s="1">
        <f t="shared" si="8"/>
        <v>-298.094742731828</v>
      </c>
    </row>
    <row r="58" spans="1:21">
      <c r="A58" s="1">
        <v>57</v>
      </c>
      <c r="B58" s="5">
        <v>114.3</v>
      </c>
      <c r="C58" s="2">
        <v>1.859</v>
      </c>
      <c r="D58" s="2">
        <v>12910</v>
      </c>
      <c r="E58" s="5">
        <v>2637</v>
      </c>
      <c r="F58" s="5">
        <v>1773</v>
      </c>
      <c r="G58" s="5">
        <v>104600</v>
      </c>
      <c r="H58" s="5">
        <f t="shared" si="0"/>
        <v>121920</v>
      </c>
      <c r="I58" s="3">
        <v>3.17097919837646e-5</v>
      </c>
      <c r="J58" s="4">
        <f t="shared" si="1"/>
        <v>2.07964380777869</v>
      </c>
      <c r="K58" s="1">
        <v>79310.390394758</v>
      </c>
      <c r="L58" s="1">
        <v>1</v>
      </c>
      <c r="M58" s="1">
        <v>0.05</v>
      </c>
      <c r="N58" s="1">
        <f t="shared" si="2"/>
        <v>-2.00705783866058</v>
      </c>
      <c r="O58" s="1">
        <v>86400</v>
      </c>
      <c r="P58" s="1">
        <f t="shared" si="3"/>
        <v>0.0458972166636331</v>
      </c>
      <c r="Q58" s="1">
        <f t="shared" si="4"/>
        <v>-1.96116062199695</v>
      </c>
      <c r="R58" s="1">
        <v>86.4</v>
      </c>
      <c r="S58" s="1">
        <f t="shared" si="7"/>
        <v>-169.444277740536</v>
      </c>
      <c r="T58" s="1">
        <v>0.365</v>
      </c>
      <c r="U58" s="1">
        <f t="shared" si="8"/>
        <v>-61.8471613752957</v>
      </c>
    </row>
    <row r="59" spans="1:21">
      <c r="A59" s="1">
        <v>58</v>
      </c>
      <c r="B59" s="5">
        <v>558.6</v>
      </c>
      <c r="C59" s="2">
        <v>9.064</v>
      </c>
      <c r="D59" s="2">
        <v>35470</v>
      </c>
      <c r="E59" s="5">
        <v>16060</v>
      </c>
      <c r="F59" s="5">
        <v>9348</v>
      </c>
      <c r="G59" s="5">
        <v>507500</v>
      </c>
      <c r="H59" s="5">
        <f t="shared" si="0"/>
        <v>568378</v>
      </c>
      <c r="I59" s="3">
        <v>3.17097919837646e-5</v>
      </c>
      <c r="J59" s="4">
        <f t="shared" si="1"/>
        <v>1.98843205517963</v>
      </c>
      <c r="K59" s="1">
        <v>2173494.28039346</v>
      </c>
      <c r="L59" s="1">
        <v>1</v>
      </c>
      <c r="M59" s="1">
        <v>0.05</v>
      </c>
      <c r="N59" s="1">
        <f t="shared" si="2"/>
        <v>-8.95914814814816</v>
      </c>
      <c r="O59" s="1">
        <v>86400</v>
      </c>
      <c r="P59" s="1">
        <f t="shared" si="3"/>
        <v>1.25780919004251</v>
      </c>
      <c r="Q59" s="1">
        <f t="shared" si="4"/>
        <v>-7.70133895810564</v>
      </c>
      <c r="R59" s="1">
        <v>86.4</v>
      </c>
      <c r="S59" s="1">
        <f t="shared" si="7"/>
        <v>-665.395685980328</v>
      </c>
      <c r="T59" s="1">
        <v>0.365</v>
      </c>
      <c r="U59" s="1">
        <f t="shared" si="8"/>
        <v>-242.86942538282</v>
      </c>
    </row>
    <row r="60" spans="1:21">
      <c r="A60" s="1">
        <v>59</v>
      </c>
      <c r="B60" s="5">
        <v>9057</v>
      </c>
      <c r="C60" s="2">
        <v>227.4</v>
      </c>
      <c r="D60" s="2">
        <v>12370000</v>
      </c>
      <c r="E60" s="5">
        <v>1221000</v>
      </c>
      <c r="F60" s="5">
        <v>1653000</v>
      </c>
      <c r="G60" s="5">
        <v>13040000</v>
      </c>
      <c r="H60" s="5">
        <f t="shared" si="0"/>
        <v>28284000</v>
      </c>
      <c r="I60" s="3">
        <v>3.17097919837646e-5</v>
      </c>
      <c r="J60" s="4">
        <f t="shared" si="1"/>
        <v>3.94406225360069</v>
      </c>
      <c r="K60" s="1">
        <v>29507115.9324261</v>
      </c>
      <c r="L60" s="1">
        <v>1</v>
      </c>
      <c r="M60" s="1">
        <v>0.05</v>
      </c>
      <c r="N60" s="1">
        <f t="shared" si="2"/>
        <v>-669.479756468798</v>
      </c>
      <c r="O60" s="1">
        <v>86400</v>
      </c>
      <c r="P60" s="1">
        <f t="shared" si="3"/>
        <v>17.0758772757095</v>
      </c>
      <c r="Q60" s="1">
        <f t="shared" si="4"/>
        <v>-652.403879193088</v>
      </c>
      <c r="R60" s="1">
        <v>86.4</v>
      </c>
      <c r="S60" s="1">
        <f t="shared" si="7"/>
        <v>-56367.6951622828</v>
      </c>
      <c r="T60" s="1">
        <v>0.365</v>
      </c>
      <c r="U60" s="1">
        <f t="shared" si="8"/>
        <v>-20574.2087342332</v>
      </c>
    </row>
    <row r="61" spans="1:21">
      <c r="A61" s="1">
        <v>60</v>
      </c>
      <c r="B61" s="5">
        <v>1921</v>
      </c>
      <c r="C61" s="2">
        <v>28.98</v>
      </c>
      <c r="D61" s="2">
        <v>118300</v>
      </c>
      <c r="E61" s="5">
        <v>55240</v>
      </c>
      <c r="F61" s="5">
        <v>22990</v>
      </c>
      <c r="G61" s="5">
        <v>1396000</v>
      </c>
      <c r="H61" s="5">
        <f t="shared" si="0"/>
        <v>1592530</v>
      </c>
      <c r="I61" s="3">
        <v>3.17097919837646e-5</v>
      </c>
      <c r="J61" s="4">
        <f t="shared" si="1"/>
        <v>1.74253951096979</v>
      </c>
      <c r="K61" s="1">
        <v>4035559.99739667</v>
      </c>
      <c r="L61" s="1">
        <v>1</v>
      </c>
      <c r="M61" s="1">
        <v>0.05</v>
      </c>
      <c r="N61" s="1">
        <f t="shared" si="2"/>
        <v>-21.5187950279046</v>
      </c>
      <c r="O61" s="1">
        <v>86400</v>
      </c>
      <c r="P61" s="1">
        <f t="shared" si="3"/>
        <v>2.33539351701196</v>
      </c>
      <c r="Q61" s="1">
        <f t="shared" si="4"/>
        <v>-19.1834015108927</v>
      </c>
      <c r="R61" s="1">
        <v>86.4</v>
      </c>
      <c r="S61" s="1">
        <f t="shared" si="7"/>
        <v>-1657.44589054113</v>
      </c>
      <c r="T61" s="1">
        <v>0.365</v>
      </c>
      <c r="U61" s="1">
        <f t="shared" si="8"/>
        <v>-604.967750047511</v>
      </c>
    </row>
    <row r="62" spans="1:21">
      <c r="A62" s="1">
        <v>61</v>
      </c>
      <c r="B62" s="5">
        <v>372.3</v>
      </c>
      <c r="C62" s="2">
        <v>5.163</v>
      </c>
      <c r="D62" s="2">
        <v>13660</v>
      </c>
      <c r="E62" s="5">
        <v>7830</v>
      </c>
      <c r="F62" s="5">
        <v>2395</v>
      </c>
      <c r="G62" s="5">
        <v>277200</v>
      </c>
      <c r="H62" s="5">
        <f t="shared" si="0"/>
        <v>301085</v>
      </c>
      <c r="I62" s="3">
        <v>3.17097919837646e-5</v>
      </c>
      <c r="J62" s="4">
        <f t="shared" si="1"/>
        <v>1.84918510932244</v>
      </c>
      <c r="K62" s="1">
        <v>1464710.96890724</v>
      </c>
      <c r="L62" s="1">
        <v>1</v>
      </c>
      <c r="M62" s="1">
        <v>0.05</v>
      </c>
      <c r="N62" s="1">
        <f t="shared" si="2"/>
        <v>-4.38434271943176</v>
      </c>
      <c r="O62" s="1">
        <v>86400</v>
      </c>
      <c r="P62" s="1">
        <f t="shared" si="3"/>
        <v>0.84763366256206</v>
      </c>
      <c r="Q62" s="1">
        <f t="shared" si="4"/>
        <v>-3.5367090568697</v>
      </c>
      <c r="R62" s="1">
        <v>86.4</v>
      </c>
      <c r="S62" s="1">
        <f t="shared" si="7"/>
        <v>-305.571662513542</v>
      </c>
      <c r="T62" s="1">
        <v>0.365</v>
      </c>
      <c r="U62" s="1">
        <f t="shared" si="8"/>
        <v>-111.533656817443</v>
      </c>
    </row>
    <row r="63" spans="1:21">
      <c r="A63" s="1">
        <v>62</v>
      </c>
      <c r="B63" s="5">
        <v>11110</v>
      </c>
      <c r="C63" s="2">
        <v>258</v>
      </c>
      <c r="D63" s="2">
        <v>12110000</v>
      </c>
      <c r="E63" s="5">
        <v>1600000</v>
      </c>
      <c r="F63" s="5">
        <v>2199000</v>
      </c>
      <c r="G63" s="5">
        <v>13960000</v>
      </c>
      <c r="H63" s="5">
        <f t="shared" si="0"/>
        <v>29869000</v>
      </c>
      <c r="I63" s="3">
        <v>3.17097919837646e-5</v>
      </c>
      <c r="J63" s="4">
        <f t="shared" si="1"/>
        <v>3.67108440605839</v>
      </c>
      <c r="K63" s="1">
        <v>34251044.2467579</v>
      </c>
      <c r="L63" s="1">
        <v>1</v>
      </c>
      <c r="M63" s="1">
        <v>0.05</v>
      </c>
      <c r="N63" s="1">
        <f t="shared" si="2"/>
        <v>-689.139776763065</v>
      </c>
      <c r="O63" s="1">
        <v>86400</v>
      </c>
      <c r="P63" s="1">
        <f t="shared" si="3"/>
        <v>19.8212061613182</v>
      </c>
      <c r="Q63" s="1">
        <f t="shared" si="4"/>
        <v>-669.318570601747</v>
      </c>
      <c r="R63" s="1">
        <v>86.4</v>
      </c>
      <c r="S63" s="1">
        <f t="shared" si="7"/>
        <v>-57829.1244999909</v>
      </c>
      <c r="T63" s="1">
        <v>0.365</v>
      </c>
      <c r="U63" s="1">
        <f t="shared" si="8"/>
        <v>-21107.6304424967</v>
      </c>
    </row>
    <row r="64" spans="1:21">
      <c r="A64" s="1">
        <v>63</v>
      </c>
      <c r="B64" s="5">
        <v>100.2</v>
      </c>
      <c r="C64" s="2">
        <v>1.421</v>
      </c>
      <c r="D64" s="2">
        <v>25570</v>
      </c>
      <c r="E64" s="5">
        <v>1743</v>
      </c>
      <c r="F64" s="5">
        <v>217.9</v>
      </c>
      <c r="G64" s="5">
        <v>98980</v>
      </c>
      <c r="H64" s="5">
        <f t="shared" si="0"/>
        <v>126510.9</v>
      </c>
      <c r="I64" s="3">
        <v>3.17097919837646e-5</v>
      </c>
      <c r="J64" s="4">
        <f t="shared" si="1"/>
        <v>2.82310649027364</v>
      </c>
      <c r="K64" s="1">
        <v>2444.55700054752</v>
      </c>
      <c r="L64" s="1">
        <v>1</v>
      </c>
      <c r="M64" s="1">
        <v>0.05</v>
      </c>
      <c r="N64" s="1">
        <f t="shared" si="2"/>
        <v>-2.59063432267884</v>
      </c>
      <c r="O64" s="1">
        <v>86400</v>
      </c>
      <c r="P64" s="1">
        <f t="shared" si="3"/>
        <v>0.00141467419013167</v>
      </c>
      <c r="Q64" s="1">
        <f t="shared" si="4"/>
        <v>-2.58921964848871</v>
      </c>
      <c r="R64" s="1">
        <v>86.4</v>
      </c>
      <c r="S64" s="1">
        <f t="shared" si="7"/>
        <v>-223.708577629425</v>
      </c>
      <c r="T64" s="1">
        <v>0.365</v>
      </c>
      <c r="U64" s="1">
        <f t="shared" si="8"/>
        <v>-81.6536308347401</v>
      </c>
    </row>
    <row r="65" spans="1:21">
      <c r="A65" s="1">
        <v>64</v>
      </c>
      <c r="B65" s="5">
        <v>625.2</v>
      </c>
      <c r="C65" s="2">
        <v>8.849</v>
      </c>
      <c r="D65" s="2">
        <v>94170</v>
      </c>
      <c r="E65" s="5">
        <v>17300</v>
      </c>
      <c r="F65" s="5">
        <v>23010</v>
      </c>
      <c r="G65" s="5">
        <v>561700</v>
      </c>
      <c r="H65" s="5">
        <f t="shared" si="0"/>
        <v>696180</v>
      </c>
      <c r="I65" s="3">
        <v>3.17097919837646e-5</v>
      </c>
      <c r="J65" s="4">
        <f t="shared" si="1"/>
        <v>2.4947138640815</v>
      </c>
      <c r="K65" s="1">
        <v>754248.616542237</v>
      </c>
      <c r="L65" s="1">
        <v>1</v>
      </c>
      <c r="M65" s="1">
        <v>0.05</v>
      </c>
      <c r="N65" s="1">
        <f t="shared" si="2"/>
        <v>-13.2267229832572</v>
      </c>
      <c r="O65" s="1">
        <v>86400</v>
      </c>
      <c r="P65" s="1">
        <f t="shared" si="3"/>
        <v>0.436486467906387</v>
      </c>
      <c r="Q65" s="1">
        <f t="shared" si="4"/>
        <v>-12.7902365153509</v>
      </c>
      <c r="R65" s="1">
        <v>86.4</v>
      </c>
      <c r="S65" s="1">
        <f t="shared" si="7"/>
        <v>-1105.07643492631</v>
      </c>
      <c r="T65" s="1">
        <v>0.365</v>
      </c>
      <c r="U65" s="1">
        <f t="shared" si="8"/>
        <v>-403.352898748104</v>
      </c>
    </row>
    <row r="66" spans="1:21">
      <c r="A66" s="1">
        <v>65</v>
      </c>
      <c r="B66" s="5">
        <v>201.9</v>
      </c>
      <c r="C66" s="2">
        <v>2.196</v>
      </c>
      <c r="D66" s="2">
        <v>15390</v>
      </c>
      <c r="E66" s="5">
        <v>3118</v>
      </c>
      <c r="F66" s="5">
        <v>3912</v>
      </c>
      <c r="G66" s="5">
        <v>169500</v>
      </c>
      <c r="H66" s="5">
        <f t="shared" si="0"/>
        <v>191920</v>
      </c>
      <c r="I66" s="3">
        <v>3.17097919837646e-5</v>
      </c>
      <c r="J66" s="4">
        <f t="shared" si="1"/>
        <v>2.77128564550278</v>
      </c>
      <c r="K66" s="1">
        <v>497668.126678114</v>
      </c>
      <c r="L66" s="1">
        <v>1</v>
      </c>
      <c r="M66" s="1">
        <v>0.05</v>
      </c>
      <c r="N66" s="1">
        <f t="shared" si="2"/>
        <v>-3.8897432775241</v>
      </c>
      <c r="O66" s="1">
        <v>86400</v>
      </c>
      <c r="P66" s="1">
        <f t="shared" si="3"/>
        <v>0.288002388123909</v>
      </c>
      <c r="Q66" s="1">
        <f t="shared" si="4"/>
        <v>-3.60174088940019</v>
      </c>
      <c r="R66" s="1">
        <v>86.4</v>
      </c>
      <c r="S66" s="1">
        <f t="shared" si="7"/>
        <v>-311.190412844177</v>
      </c>
      <c r="T66" s="1">
        <v>0.365</v>
      </c>
      <c r="U66" s="1">
        <f t="shared" si="8"/>
        <v>-113.584500688124</v>
      </c>
    </row>
    <row r="67" spans="1:21">
      <c r="A67" s="1">
        <v>66</v>
      </c>
      <c r="B67" s="5">
        <v>11580</v>
      </c>
      <c r="C67" s="2">
        <v>264.5</v>
      </c>
      <c r="D67" s="2">
        <v>11890000</v>
      </c>
      <c r="E67" s="5">
        <v>1904000</v>
      </c>
      <c r="F67" s="5">
        <v>2496000</v>
      </c>
      <c r="G67" s="5">
        <v>13880000</v>
      </c>
      <c r="H67" s="5">
        <f t="shared" ref="H67:H130" si="9">D67+E67+F67+G67</f>
        <v>30170000</v>
      </c>
      <c r="I67" s="3">
        <v>3.17097919837646e-5</v>
      </c>
      <c r="J67" s="4">
        <f t="shared" ref="J67:J130" si="10">H67/C67*I67</f>
        <v>3.61695434461315</v>
      </c>
      <c r="K67" s="1">
        <v>21609290.8343922</v>
      </c>
      <c r="L67" s="1">
        <v>1</v>
      </c>
      <c r="M67" s="1">
        <v>0.05</v>
      </c>
      <c r="N67" s="1">
        <f t="shared" ref="N67:N130" si="11">C67*(L67-J67)</f>
        <v>-692.184424150178</v>
      </c>
      <c r="O67" s="1">
        <v>86400</v>
      </c>
      <c r="P67" s="1">
        <f t="shared" ref="P67:P130" si="12">M67*K67*L67/O67</f>
        <v>12.5053766402733</v>
      </c>
      <c r="Q67" s="1">
        <f t="shared" ref="Q67:Q130" si="13">N67+P67</f>
        <v>-679.679047509905</v>
      </c>
      <c r="R67" s="1">
        <v>86.4</v>
      </c>
      <c r="S67" s="1">
        <f t="shared" ref="S67:S98" si="14">Q67*R67</f>
        <v>-58724.2697048558</v>
      </c>
      <c r="T67" s="1">
        <v>0.365</v>
      </c>
      <c r="U67" s="1">
        <f t="shared" ref="U67:U98" si="15">S67*T67</f>
        <v>-21434.3584422724</v>
      </c>
    </row>
    <row r="68" spans="1:21">
      <c r="A68" s="1">
        <v>67</v>
      </c>
      <c r="B68" s="5">
        <v>146.2</v>
      </c>
      <c r="C68" s="2">
        <v>2.165</v>
      </c>
      <c r="D68" s="2">
        <v>12870</v>
      </c>
      <c r="E68" s="5">
        <v>2996</v>
      </c>
      <c r="F68" s="5">
        <v>1668</v>
      </c>
      <c r="G68" s="5">
        <v>137000</v>
      </c>
      <c r="H68" s="5">
        <f t="shared" si="9"/>
        <v>154534</v>
      </c>
      <c r="I68" s="3">
        <v>3.17097919837646e-5</v>
      </c>
      <c r="J68" s="4">
        <f t="shared" si="10"/>
        <v>2.26339075954692</v>
      </c>
      <c r="K68" s="1">
        <v>150555.989221892</v>
      </c>
      <c r="L68" s="1">
        <v>1</v>
      </c>
      <c r="M68" s="1">
        <v>0.05</v>
      </c>
      <c r="N68" s="1">
        <f t="shared" si="11"/>
        <v>-2.73524099441908</v>
      </c>
      <c r="O68" s="1">
        <v>86400</v>
      </c>
      <c r="P68" s="1">
        <f t="shared" si="12"/>
        <v>0.0871273085774838</v>
      </c>
      <c r="Q68" s="1">
        <f t="shared" si="13"/>
        <v>-2.64811368584159</v>
      </c>
      <c r="R68" s="1">
        <v>86.4</v>
      </c>
      <c r="S68" s="1">
        <f t="shared" si="14"/>
        <v>-228.797022456714</v>
      </c>
      <c r="T68" s="1">
        <v>0.365</v>
      </c>
      <c r="U68" s="1">
        <f t="shared" si="15"/>
        <v>-83.5109131967005</v>
      </c>
    </row>
    <row r="69" spans="1:21">
      <c r="A69" s="1">
        <v>68</v>
      </c>
      <c r="B69" s="5">
        <v>217.5</v>
      </c>
      <c r="C69" s="2">
        <v>3.079</v>
      </c>
      <c r="D69" s="2">
        <v>18080</v>
      </c>
      <c r="E69" s="5">
        <v>4395</v>
      </c>
      <c r="F69" s="5">
        <v>3971</v>
      </c>
      <c r="G69" s="5">
        <v>196400</v>
      </c>
      <c r="H69" s="5">
        <f t="shared" si="9"/>
        <v>222846</v>
      </c>
      <c r="I69" s="3">
        <v>3.17097919837646e-5</v>
      </c>
      <c r="J69" s="4">
        <f t="shared" si="10"/>
        <v>2.29503095304125</v>
      </c>
      <c r="K69" s="1">
        <v>454933.026050558</v>
      </c>
      <c r="L69" s="1">
        <v>1</v>
      </c>
      <c r="M69" s="1">
        <v>0.05</v>
      </c>
      <c r="N69" s="1">
        <f t="shared" si="11"/>
        <v>-3.98740030441401</v>
      </c>
      <c r="O69" s="1">
        <v>86400</v>
      </c>
      <c r="P69" s="1">
        <f t="shared" si="12"/>
        <v>0.263271427112591</v>
      </c>
      <c r="Q69" s="1">
        <f t="shared" si="13"/>
        <v>-3.72412887730141</v>
      </c>
      <c r="R69" s="1">
        <v>86.4</v>
      </c>
      <c r="S69" s="1">
        <f t="shared" si="14"/>
        <v>-321.764734998842</v>
      </c>
      <c r="T69" s="1">
        <v>0.365</v>
      </c>
      <c r="U69" s="1">
        <f t="shared" si="15"/>
        <v>-117.444128274577</v>
      </c>
    </row>
    <row r="70" spans="1:21">
      <c r="A70" s="1">
        <v>69</v>
      </c>
      <c r="B70" s="5">
        <v>223.1</v>
      </c>
      <c r="C70" s="2">
        <v>3.178</v>
      </c>
      <c r="D70" s="2">
        <v>21640</v>
      </c>
      <c r="E70" s="5">
        <v>4155</v>
      </c>
      <c r="F70" s="5">
        <v>3297</v>
      </c>
      <c r="G70" s="5">
        <v>210400</v>
      </c>
      <c r="H70" s="5">
        <f t="shared" si="9"/>
        <v>239492</v>
      </c>
      <c r="I70" s="3">
        <v>3.17097919837646e-5</v>
      </c>
      <c r="J70" s="4">
        <f t="shared" si="10"/>
        <v>2.38962916984762</v>
      </c>
      <c r="K70" s="1">
        <v>201211.176497332</v>
      </c>
      <c r="L70" s="1">
        <v>1</v>
      </c>
      <c r="M70" s="1">
        <v>0.05</v>
      </c>
      <c r="N70" s="1">
        <f t="shared" si="11"/>
        <v>-4.41624150177575</v>
      </c>
      <c r="O70" s="1">
        <v>86400</v>
      </c>
      <c r="P70" s="1">
        <f t="shared" si="12"/>
        <v>0.116441653065586</v>
      </c>
      <c r="Q70" s="1">
        <f t="shared" si="13"/>
        <v>-4.29979984871017</v>
      </c>
      <c r="R70" s="1">
        <v>86.4</v>
      </c>
      <c r="S70" s="1">
        <f t="shared" si="14"/>
        <v>-371.502706928558</v>
      </c>
      <c r="T70" s="1">
        <v>0.365</v>
      </c>
      <c r="U70" s="1">
        <f t="shared" si="15"/>
        <v>-135.598488028924</v>
      </c>
    </row>
    <row r="71" spans="1:21">
      <c r="A71" s="1">
        <v>70</v>
      </c>
      <c r="B71" s="5">
        <v>216.9</v>
      </c>
      <c r="C71" s="2">
        <v>3.416</v>
      </c>
      <c r="D71" s="2">
        <v>40830</v>
      </c>
      <c r="E71" s="5">
        <v>5205</v>
      </c>
      <c r="F71" s="5">
        <v>11110</v>
      </c>
      <c r="G71" s="5">
        <v>219000</v>
      </c>
      <c r="H71" s="5">
        <f t="shared" si="9"/>
        <v>276145</v>
      </c>
      <c r="I71" s="3">
        <v>3.17097919837646e-5</v>
      </c>
      <c r="J71" s="4">
        <f t="shared" si="10"/>
        <v>2.56337836866413</v>
      </c>
      <c r="K71" s="1">
        <v>375552.010773004</v>
      </c>
      <c r="L71" s="1">
        <v>1</v>
      </c>
      <c r="M71" s="1">
        <v>0.05</v>
      </c>
      <c r="N71" s="1">
        <f t="shared" si="11"/>
        <v>-5.34050050735668</v>
      </c>
      <c r="O71" s="1">
        <v>86400</v>
      </c>
      <c r="P71" s="1">
        <f t="shared" si="12"/>
        <v>0.217333339567711</v>
      </c>
      <c r="Q71" s="1">
        <f t="shared" si="13"/>
        <v>-5.12316716778896</v>
      </c>
      <c r="R71" s="1">
        <v>86.4</v>
      </c>
      <c r="S71" s="1">
        <f t="shared" si="14"/>
        <v>-442.641643296967</v>
      </c>
      <c r="T71" s="1">
        <v>0.365</v>
      </c>
      <c r="U71" s="1">
        <f t="shared" si="15"/>
        <v>-161.564199803393</v>
      </c>
    </row>
    <row r="72" spans="1:21">
      <c r="A72" s="1">
        <v>71</v>
      </c>
      <c r="B72" s="5">
        <v>131.1</v>
      </c>
      <c r="C72" s="2">
        <v>2.073</v>
      </c>
      <c r="D72" s="2">
        <v>42770</v>
      </c>
      <c r="E72" s="5">
        <v>2743</v>
      </c>
      <c r="F72" s="5">
        <v>7507</v>
      </c>
      <c r="G72" s="5">
        <v>124800</v>
      </c>
      <c r="H72" s="5">
        <f t="shared" si="9"/>
        <v>177820</v>
      </c>
      <c r="I72" s="3">
        <v>3.17097919837646e-5</v>
      </c>
      <c r="J72" s="4">
        <f t="shared" si="10"/>
        <v>2.72003628101931</v>
      </c>
      <c r="K72" s="1">
        <v>151459.502060114</v>
      </c>
      <c r="L72" s="1">
        <v>1</v>
      </c>
      <c r="M72" s="1">
        <v>0.05</v>
      </c>
      <c r="N72" s="1">
        <f t="shared" si="11"/>
        <v>-3.56563521055302</v>
      </c>
      <c r="O72" s="1">
        <v>86400</v>
      </c>
      <c r="P72" s="1">
        <f t="shared" si="12"/>
        <v>0.0876501748033067</v>
      </c>
      <c r="Q72" s="1">
        <f t="shared" si="13"/>
        <v>-3.47798503574971</v>
      </c>
      <c r="R72" s="1">
        <v>86.4</v>
      </c>
      <c r="S72" s="1">
        <f t="shared" si="14"/>
        <v>-300.497907088775</v>
      </c>
      <c r="T72" s="1">
        <v>0.365</v>
      </c>
      <c r="U72" s="1">
        <f t="shared" si="15"/>
        <v>-109.681736087403</v>
      </c>
    </row>
    <row r="73" spans="1:21">
      <c r="A73" s="1">
        <v>72</v>
      </c>
      <c r="B73" s="5">
        <v>504.8</v>
      </c>
      <c r="C73" s="2">
        <v>7.152</v>
      </c>
      <c r="D73" s="2">
        <v>56220</v>
      </c>
      <c r="E73" s="5">
        <v>11910</v>
      </c>
      <c r="F73" s="5">
        <v>13630</v>
      </c>
      <c r="G73" s="5">
        <v>454600</v>
      </c>
      <c r="H73" s="5">
        <f t="shared" si="9"/>
        <v>536360</v>
      </c>
      <c r="I73" s="3">
        <v>3.17097919837646e-5</v>
      </c>
      <c r="J73" s="4">
        <f t="shared" si="10"/>
        <v>2.37805705095246</v>
      </c>
      <c r="K73" s="1">
        <v>1342437.86940603</v>
      </c>
      <c r="L73" s="1">
        <v>1</v>
      </c>
      <c r="M73" s="1">
        <v>0.05</v>
      </c>
      <c r="N73" s="1">
        <f t="shared" si="11"/>
        <v>-9.85586402841198</v>
      </c>
      <c r="O73" s="1">
        <v>86400</v>
      </c>
      <c r="P73" s="1">
        <f t="shared" si="12"/>
        <v>0.776873767017379</v>
      </c>
      <c r="Q73" s="1">
        <f t="shared" si="13"/>
        <v>-9.0789902613946</v>
      </c>
      <c r="R73" s="1">
        <v>86.4</v>
      </c>
      <c r="S73" s="1">
        <f t="shared" si="14"/>
        <v>-784.424758584494</v>
      </c>
      <c r="T73" s="1">
        <v>0.365</v>
      </c>
      <c r="U73" s="1">
        <f t="shared" si="15"/>
        <v>-286.31503688334</v>
      </c>
    </row>
    <row r="74" spans="1:21">
      <c r="A74" s="1">
        <v>73</v>
      </c>
      <c r="B74" s="5">
        <v>836.7</v>
      </c>
      <c r="C74" s="2">
        <v>11.17</v>
      </c>
      <c r="D74" s="2">
        <v>132700</v>
      </c>
      <c r="E74" s="5">
        <v>21510</v>
      </c>
      <c r="F74" s="5">
        <v>27280</v>
      </c>
      <c r="G74" s="5">
        <v>732100</v>
      </c>
      <c r="H74" s="5">
        <f t="shared" si="9"/>
        <v>913590</v>
      </c>
      <c r="I74" s="3">
        <v>3.17097919837646e-5</v>
      </c>
      <c r="J74" s="4">
        <f t="shared" si="10"/>
        <v>2.59353167935967</v>
      </c>
      <c r="K74" s="1">
        <v>680486.475014006</v>
      </c>
      <c r="L74" s="1">
        <v>1</v>
      </c>
      <c r="M74" s="1">
        <v>0.05</v>
      </c>
      <c r="N74" s="1">
        <f t="shared" si="11"/>
        <v>-17.7997488584475</v>
      </c>
      <c r="O74" s="1">
        <v>86400</v>
      </c>
      <c r="P74" s="1">
        <f t="shared" si="12"/>
        <v>0.393800043410883</v>
      </c>
      <c r="Q74" s="1">
        <f t="shared" si="13"/>
        <v>-17.4059488150366</v>
      </c>
      <c r="R74" s="1">
        <v>86.4</v>
      </c>
      <c r="S74" s="1">
        <f t="shared" si="14"/>
        <v>-1503.87397761916</v>
      </c>
      <c r="T74" s="1">
        <v>0.365</v>
      </c>
      <c r="U74" s="1">
        <f t="shared" si="15"/>
        <v>-548.914001830995</v>
      </c>
    </row>
    <row r="75" spans="1:21">
      <c r="A75" s="1">
        <v>74</v>
      </c>
      <c r="B75" s="5">
        <v>1286</v>
      </c>
      <c r="C75" s="2">
        <v>17.58</v>
      </c>
      <c r="D75" s="2">
        <v>178500</v>
      </c>
      <c r="E75" s="5">
        <v>32860</v>
      </c>
      <c r="F75" s="5">
        <v>34150</v>
      </c>
      <c r="G75" s="5">
        <v>1074000</v>
      </c>
      <c r="H75" s="5">
        <f t="shared" si="9"/>
        <v>1319510</v>
      </c>
      <c r="I75" s="3">
        <v>3.17097919837646e-5</v>
      </c>
      <c r="J75" s="4">
        <f t="shared" si="10"/>
        <v>2.38005617864034</v>
      </c>
      <c r="K75" s="1">
        <v>696102.858496292</v>
      </c>
      <c r="L75" s="1">
        <v>1</v>
      </c>
      <c r="M75" s="1">
        <v>0.05</v>
      </c>
      <c r="N75" s="1">
        <f t="shared" si="11"/>
        <v>-24.2613876204972</v>
      </c>
      <c r="O75" s="1">
        <v>86400</v>
      </c>
      <c r="P75" s="1">
        <f t="shared" si="12"/>
        <v>0.402837302370539</v>
      </c>
      <c r="Q75" s="1">
        <f t="shared" si="13"/>
        <v>-23.8585503181267</v>
      </c>
      <c r="R75" s="1">
        <v>86.4</v>
      </c>
      <c r="S75" s="1">
        <f t="shared" si="14"/>
        <v>-2061.37874748615</v>
      </c>
      <c r="T75" s="1">
        <v>0.365</v>
      </c>
      <c r="U75" s="1">
        <f t="shared" si="15"/>
        <v>-752.403242832443</v>
      </c>
    </row>
    <row r="76" spans="1:21">
      <c r="A76" s="1">
        <v>75</v>
      </c>
      <c r="B76" s="5">
        <v>106</v>
      </c>
      <c r="C76" s="2">
        <v>1.667</v>
      </c>
      <c r="D76" s="2">
        <v>12130</v>
      </c>
      <c r="E76" s="5">
        <v>2121</v>
      </c>
      <c r="F76" s="5">
        <v>206</v>
      </c>
      <c r="G76" s="5">
        <v>121800</v>
      </c>
      <c r="H76" s="5">
        <f t="shared" si="9"/>
        <v>136257</v>
      </c>
      <c r="I76" s="3">
        <v>3.17097919837646e-5</v>
      </c>
      <c r="J76" s="4">
        <f t="shared" si="10"/>
        <v>2.59189029773954</v>
      </c>
      <c r="K76" s="1">
        <v>7003.58014130495</v>
      </c>
      <c r="L76" s="1">
        <v>1</v>
      </c>
      <c r="M76" s="1">
        <v>0.05</v>
      </c>
      <c r="N76" s="1">
        <f t="shared" si="11"/>
        <v>-2.65368112633181</v>
      </c>
      <c r="O76" s="1">
        <v>86400</v>
      </c>
      <c r="P76" s="1">
        <f t="shared" si="12"/>
        <v>0.00405299776695888</v>
      </c>
      <c r="Q76" s="1">
        <f t="shared" si="13"/>
        <v>-2.64962812856485</v>
      </c>
      <c r="R76" s="1">
        <v>86.4</v>
      </c>
      <c r="S76" s="1">
        <f t="shared" si="14"/>
        <v>-228.927870308003</v>
      </c>
      <c r="T76" s="1">
        <v>0.365</v>
      </c>
      <c r="U76" s="1">
        <f t="shared" si="15"/>
        <v>-83.5586726624212</v>
      </c>
    </row>
    <row r="77" spans="1:21">
      <c r="A77" s="1">
        <v>76</v>
      </c>
      <c r="B77" s="5">
        <v>526</v>
      </c>
      <c r="C77" s="2">
        <v>8.274</v>
      </c>
      <c r="D77" s="2">
        <v>76600</v>
      </c>
      <c r="E77" s="5">
        <v>15840</v>
      </c>
      <c r="F77" s="5">
        <v>22940</v>
      </c>
      <c r="G77" s="5">
        <v>526800</v>
      </c>
      <c r="H77" s="5">
        <f t="shared" si="9"/>
        <v>642180</v>
      </c>
      <c r="I77" s="3">
        <v>3.17097919837646e-5</v>
      </c>
      <c r="J77" s="4">
        <f t="shared" si="10"/>
        <v>2.46113055549117</v>
      </c>
      <c r="K77" s="1">
        <v>1133801.09778124</v>
      </c>
      <c r="L77" s="1">
        <v>1</v>
      </c>
      <c r="M77" s="1">
        <v>0.05</v>
      </c>
      <c r="N77" s="1">
        <f t="shared" si="11"/>
        <v>-12.089394216134</v>
      </c>
      <c r="O77" s="1">
        <v>86400</v>
      </c>
      <c r="P77" s="1">
        <f t="shared" si="12"/>
        <v>0.656134894549329</v>
      </c>
      <c r="Q77" s="1">
        <f t="shared" si="13"/>
        <v>-11.4332593215846</v>
      </c>
      <c r="R77" s="1">
        <v>86.4</v>
      </c>
      <c r="S77" s="1">
        <f t="shared" si="14"/>
        <v>-987.833605384911</v>
      </c>
      <c r="T77" s="1">
        <v>0.365</v>
      </c>
      <c r="U77" s="1">
        <f t="shared" si="15"/>
        <v>-360.559265965493</v>
      </c>
    </row>
    <row r="78" spans="1:21">
      <c r="A78" s="1">
        <v>77</v>
      </c>
      <c r="B78" s="5">
        <v>11870</v>
      </c>
      <c r="C78" s="2">
        <v>268.7</v>
      </c>
      <c r="D78" s="2">
        <v>11760000</v>
      </c>
      <c r="E78" s="5">
        <v>2063000</v>
      </c>
      <c r="F78" s="5">
        <v>2670000</v>
      </c>
      <c r="G78" s="5">
        <v>13940000</v>
      </c>
      <c r="H78" s="5">
        <f t="shared" si="9"/>
        <v>30433000</v>
      </c>
      <c r="I78" s="3">
        <v>3.17097919837646e-5</v>
      </c>
      <c r="J78" s="4">
        <f t="shared" si="10"/>
        <v>3.59145552453259</v>
      </c>
      <c r="K78" s="1">
        <v>30625639.6173732</v>
      </c>
      <c r="L78" s="1">
        <v>1</v>
      </c>
      <c r="M78" s="1">
        <v>0.05</v>
      </c>
      <c r="N78" s="1">
        <f t="shared" si="11"/>
        <v>-696.324099441908</v>
      </c>
      <c r="O78" s="1">
        <v>86400</v>
      </c>
      <c r="P78" s="1">
        <f t="shared" si="12"/>
        <v>17.7231710748687</v>
      </c>
      <c r="Q78" s="1">
        <f t="shared" si="13"/>
        <v>-678.600928367039</v>
      </c>
      <c r="R78" s="1">
        <v>86.4</v>
      </c>
      <c r="S78" s="1">
        <f t="shared" si="14"/>
        <v>-58631.1202109122</v>
      </c>
      <c r="T78" s="1">
        <v>0.365</v>
      </c>
      <c r="U78" s="1">
        <f t="shared" si="15"/>
        <v>-21400.3588769829</v>
      </c>
    </row>
    <row r="79" spans="1:21">
      <c r="A79" s="1">
        <v>78</v>
      </c>
      <c r="B79" s="5">
        <v>1991</v>
      </c>
      <c r="C79" s="2">
        <v>27.57</v>
      </c>
      <c r="D79" s="2">
        <v>206800</v>
      </c>
      <c r="E79" s="5">
        <v>75630</v>
      </c>
      <c r="F79" s="5">
        <v>56850</v>
      </c>
      <c r="G79" s="5">
        <v>1616000</v>
      </c>
      <c r="H79" s="5">
        <f t="shared" si="9"/>
        <v>1955280</v>
      </c>
      <c r="I79" s="3">
        <v>3.17097919837646e-5</v>
      </c>
      <c r="J79" s="4">
        <f t="shared" si="10"/>
        <v>2.24887638991713</v>
      </c>
      <c r="K79" s="1">
        <v>4947352.30234227</v>
      </c>
      <c r="L79" s="1">
        <v>1</v>
      </c>
      <c r="M79" s="1">
        <v>0.05</v>
      </c>
      <c r="N79" s="1">
        <f t="shared" si="11"/>
        <v>-34.4315220700152</v>
      </c>
      <c r="O79" s="1">
        <v>86400</v>
      </c>
      <c r="P79" s="1">
        <f t="shared" si="12"/>
        <v>2.86305110089252</v>
      </c>
      <c r="Q79" s="1">
        <f t="shared" si="13"/>
        <v>-31.5684709691227</v>
      </c>
      <c r="R79" s="1">
        <v>86.4</v>
      </c>
      <c r="S79" s="1">
        <f t="shared" si="14"/>
        <v>-2727.5158917322</v>
      </c>
      <c r="T79" s="1">
        <v>0.365</v>
      </c>
      <c r="U79" s="1">
        <f t="shared" si="15"/>
        <v>-995.543300482254</v>
      </c>
    </row>
    <row r="80" spans="1:21">
      <c r="A80" s="1">
        <v>79</v>
      </c>
      <c r="B80" s="5">
        <v>2494</v>
      </c>
      <c r="C80" s="2">
        <v>34.83</v>
      </c>
      <c r="D80" s="2">
        <v>261500</v>
      </c>
      <c r="E80" s="5">
        <v>111100</v>
      </c>
      <c r="F80" s="5">
        <v>60360</v>
      </c>
      <c r="G80" s="5">
        <v>2066000</v>
      </c>
      <c r="H80" s="5">
        <f t="shared" si="9"/>
        <v>2498960</v>
      </c>
      <c r="I80" s="3">
        <v>3.17097919837646e-5</v>
      </c>
      <c r="J80" s="4">
        <f t="shared" si="10"/>
        <v>2.27509336134793</v>
      </c>
      <c r="K80" s="1">
        <v>3166551.87087381</v>
      </c>
      <c r="L80" s="1">
        <v>1</v>
      </c>
      <c r="M80" s="1">
        <v>0.05</v>
      </c>
      <c r="N80" s="1">
        <f t="shared" si="11"/>
        <v>-44.4115017757484</v>
      </c>
      <c r="O80" s="1">
        <v>86400</v>
      </c>
      <c r="P80" s="1">
        <f t="shared" si="12"/>
        <v>1.83249529564457</v>
      </c>
      <c r="Q80" s="1">
        <f t="shared" si="13"/>
        <v>-42.5790064801038</v>
      </c>
      <c r="R80" s="1">
        <v>86.4</v>
      </c>
      <c r="S80" s="1">
        <f t="shared" si="14"/>
        <v>-3678.82615988097</v>
      </c>
      <c r="T80" s="1">
        <v>0.365</v>
      </c>
      <c r="U80" s="1">
        <f t="shared" si="15"/>
        <v>-1342.77154835655</v>
      </c>
    </row>
    <row r="81" spans="1:21">
      <c r="A81" s="1">
        <v>80</v>
      </c>
      <c r="B81" s="5">
        <v>2336</v>
      </c>
      <c r="C81" s="2">
        <v>32.5</v>
      </c>
      <c r="D81" s="2">
        <v>236700</v>
      </c>
      <c r="E81" s="5">
        <v>104000</v>
      </c>
      <c r="F81" s="5">
        <v>58540</v>
      </c>
      <c r="G81" s="5">
        <v>1914000</v>
      </c>
      <c r="H81" s="5">
        <f t="shared" si="9"/>
        <v>2313240</v>
      </c>
      <c r="I81" s="3">
        <v>3.17097919837646e-5</v>
      </c>
      <c r="J81" s="4">
        <f t="shared" si="10"/>
        <v>2.25699566795457</v>
      </c>
      <c r="K81" s="1">
        <v>5785546.05770903</v>
      </c>
      <c r="L81" s="1">
        <v>1</v>
      </c>
      <c r="M81" s="1">
        <v>0.05</v>
      </c>
      <c r="N81" s="1">
        <f t="shared" si="11"/>
        <v>-40.8523592085236</v>
      </c>
      <c r="O81" s="1">
        <v>86400</v>
      </c>
      <c r="P81" s="1">
        <f t="shared" si="12"/>
        <v>3.34811693154458</v>
      </c>
      <c r="Q81" s="1">
        <f t="shared" si="13"/>
        <v>-37.504242276979</v>
      </c>
      <c r="R81" s="1">
        <v>86.4</v>
      </c>
      <c r="S81" s="1">
        <f t="shared" si="14"/>
        <v>-3240.36653273099</v>
      </c>
      <c r="T81" s="1">
        <v>0.365</v>
      </c>
      <c r="U81" s="1">
        <f t="shared" si="15"/>
        <v>-1182.73378444681</v>
      </c>
    </row>
    <row r="82" spans="1:21">
      <c r="A82" s="1">
        <v>81</v>
      </c>
      <c r="B82" s="5">
        <v>102.1</v>
      </c>
      <c r="C82" s="2">
        <v>1.524</v>
      </c>
      <c r="D82" s="2">
        <v>12320</v>
      </c>
      <c r="E82" s="5">
        <v>2142</v>
      </c>
      <c r="F82" s="5">
        <v>259.6</v>
      </c>
      <c r="G82" s="5">
        <v>117000</v>
      </c>
      <c r="H82" s="5">
        <f t="shared" si="9"/>
        <v>131721.6</v>
      </c>
      <c r="I82" s="3">
        <v>3.17097919837646e-5</v>
      </c>
      <c r="J82" s="4">
        <f t="shared" si="10"/>
        <v>2.74072476100305</v>
      </c>
      <c r="K82" s="1">
        <v>11139.9838675803</v>
      </c>
      <c r="L82" s="1">
        <v>1</v>
      </c>
      <c r="M82" s="1">
        <v>0.05</v>
      </c>
      <c r="N82" s="1">
        <f t="shared" si="11"/>
        <v>-2.65286453576865</v>
      </c>
      <c r="O82" s="1">
        <v>86400</v>
      </c>
      <c r="P82" s="1">
        <f t="shared" si="12"/>
        <v>0.00644674992336823</v>
      </c>
      <c r="Q82" s="1">
        <f t="shared" si="13"/>
        <v>-2.64641778584528</v>
      </c>
      <c r="R82" s="1">
        <v>86.4</v>
      </c>
      <c r="S82" s="1">
        <f t="shared" si="14"/>
        <v>-228.650496697032</v>
      </c>
      <c r="T82" s="1">
        <v>0.365</v>
      </c>
      <c r="U82" s="1">
        <f t="shared" si="15"/>
        <v>-83.4574312944167</v>
      </c>
    </row>
    <row r="83" spans="1:21">
      <c r="A83" s="1">
        <v>82</v>
      </c>
      <c r="B83" s="5">
        <v>14430</v>
      </c>
      <c r="C83" s="2">
        <v>304.3</v>
      </c>
      <c r="D83" s="2">
        <v>11900000</v>
      </c>
      <c r="E83" s="5">
        <v>2284000</v>
      </c>
      <c r="F83" s="5">
        <v>2866000</v>
      </c>
      <c r="G83" s="5">
        <v>15880000</v>
      </c>
      <c r="H83" s="5">
        <f t="shared" si="9"/>
        <v>32930000</v>
      </c>
      <c r="I83" s="3">
        <v>3.17097919837646e-5</v>
      </c>
      <c r="J83" s="4">
        <f t="shared" si="10"/>
        <v>3.43149342762198</v>
      </c>
      <c r="K83" s="1">
        <v>33788811.1030558</v>
      </c>
      <c r="L83" s="1">
        <v>1</v>
      </c>
      <c r="M83" s="1">
        <v>0.05</v>
      </c>
      <c r="N83" s="1">
        <f t="shared" si="11"/>
        <v>-739.903450025368</v>
      </c>
      <c r="O83" s="1">
        <v>86400</v>
      </c>
      <c r="P83" s="1">
        <f t="shared" si="12"/>
        <v>19.5537101290832</v>
      </c>
      <c r="Q83" s="1">
        <f t="shared" si="13"/>
        <v>-720.349739896285</v>
      </c>
      <c r="R83" s="1">
        <v>86.4</v>
      </c>
      <c r="S83" s="1">
        <f t="shared" si="14"/>
        <v>-62238.217527039</v>
      </c>
      <c r="T83" s="1">
        <v>0.365</v>
      </c>
      <c r="U83" s="1">
        <f t="shared" si="15"/>
        <v>-22716.9493973692</v>
      </c>
    </row>
    <row r="84" spans="1:21">
      <c r="A84" s="1">
        <v>83</v>
      </c>
      <c r="B84" s="5">
        <v>14520</v>
      </c>
      <c r="C84" s="2">
        <v>305.6</v>
      </c>
      <c r="D84" s="2">
        <v>11860000</v>
      </c>
      <c r="E84" s="5">
        <v>2329000</v>
      </c>
      <c r="F84" s="5">
        <v>2921000</v>
      </c>
      <c r="G84" s="5">
        <v>15910000</v>
      </c>
      <c r="H84" s="5">
        <f t="shared" si="9"/>
        <v>33020000</v>
      </c>
      <c r="I84" s="3">
        <v>3.17097919837646e-5</v>
      </c>
      <c r="J84" s="4">
        <f t="shared" si="10"/>
        <v>3.4262347228531</v>
      </c>
      <c r="K84" s="1">
        <v>15976293.5654822</v>
      </c>
      <c r="L84" s="1">
        <v>1</v>
      </c>
      <c r="M84" s="1">
        <v>0.05</v>
      </c>
      <c r="N84" s="1">
        <f t="shared" si="11"/>
        <v>-741.457331303907</v>
      </c>
      <c r="O84" s="1">
        <v>86400</v>
      </c>
      <c r="P84" s="1">
        <f t="shared" si="12"/>
        <v>9.2455402578022</v>
      </c>
      <c r="Q84" s="1">
        <f t="shared" si="13"/>
        <v>-732.211791046105</v>
      </c>
      <c r="R84" s="1">
        <v>86.4</v>
      </c>
      <c r="S84" s="1">
        <f t="shared" si="14"/>
        <v>-63263.0987463835</v>
      </c>
      <c r="T84" s="1">
        <v>0.365</v>
      </c>
      <c r="U84" s="1">
        <f t="shared" si="15"/>
        <v>-23091.03104243</v>
      </c>
    </row>
    <row r="85" spans="1:21">
      <c r="A85" s="1">
        <v>84</v>
      </c>
      <c r="B85" s="5">
        <v>230.4</v>
      </c>
      <c r="C85" s="2">
        <v>3.297</v>
      </c>
      <c r="D85" s="2">
        <v>12380</v>
      </c>
      <c r="E85" s="5">
        <v>4543</v>
      </c>
      <c r="F85" s="5">
        <v>3088</v>
      </c>
      <c r="G85" s="5">
        <v>251500</v>
      </c>
      <c r="H85" s="5">
        <f t="shared" si="9"/>
        <v>271511</v>
      </c>
      <c r="I85" s="3">
        <v>3.17097919837646e-5</v>
      </c>
      <c r="J85" s="4">
        <f t="shared" si="10"/>
        <v>2.61133070406549</v>
      </c>
      <c r="K85" s="1">
        <v>538675.431255579</v>
      </c>
      <c r="L85" s="1">
        <v>1</v>
      </c>
      <c r="M85" s="1">
        <v>0.05</v>
      </c>
      <c r="N85" s="1">
        <f t="shared" si="11"/>
        <v>-5.31255733130391</v>
      </c>
      <c r="O85" s="1">
        <v>86400</v>
      </c>
      <c r="P85" s="1">
        <f t="shared" si="12"/>
        <v>0.311733467161793</v>
      </c>
      <c r="Q85" s="1">
        <f t="shared" si="13"/>
        <v>-5.00082386414212</v>
      </c>
      <c r="R85" s="1">
        <v>86.4</v>
      </c>
      <c r="S85" s="1">
        <f t="shared" si="14"/>
        <v>-432.071181861879</v>
      </c>
      <c r="T85" s="1">
        <v>0.365</v>
      </c>
      <c r="U85" s="1">
        <f t="shared" si="15"/>
        <v>-157.705981379586</v>
      </c>
    </row>
    <row r="86" spans="1:21">
      <c r="A86" s="1">
        <v>85</v>
      </c>
      <c r="B86" s="5">
        <v>440.5</v>
      </c>
      <c r="C86" s="2">
        <v>6.286</v>
      </c>
      <c r="D86" s="2">
        <v>22760</v>
      </c>
      <c r="E86" s="5">
        <v>9540</v>
      </c>
      <c r="F86" s="5">
        <v>5255</v>
      </c>
      <c r="G86" s="5">
        <v>337000</v>
      </c>
      <c r="H86" s="5">
        <f t="shared" si="9"/>
        <v>374555</v>
      </c>
      <c r="I86" s="3">
        <v>3.17097919837646e-5</v>
      </c>
      <c r="J86" s="4">
        <f t="shared" si="10"/>
        <v>1.88944656959576</v>
      </c>
      <c r="K86" s="1">
        <v>3238662.89149254</v>
      </c>
      <c r="L86" s="1">
        <v>1</v>
      </c>
      <c r="M86" s="1">
        <v>0.05</v>
      </c>
      <c r="N86" s="1">
        <f t="shared" si="11"/>
        <v>-5.59106113647895</v>
      </c>
      <c r="O86" s="1">
        <v>86400</v>
      </c>
      <c r="P86" s="1">
        <f t="shared" si="12"/>
        <v>1.87422621035448</v>
      </c>
      <c r="Q86" s="1">
        <f t="shared" si="13"/>
        <v>-3.71683492612447</v>
      </c>
      <c r="R86" s="1">
        <v>86.4</v>
      </c>
      <c r="S86" s="1">
        <f t="shared" si="14"/>
        <v>-321.134537617154</v>
      </c>
      <c r="T86" s="1">
        <v>0.365</v>
      </c>
      <c r="U86" s="1">
        <f t="shared" si="15"/>
        <v>-117.214106230261</v>
      </c>
    </row>
    <row r="87" spans="1:21">
      <c r="A87" s="1">
        <v>86</v>
      </c>
      <c r="B87" s="5">
        <v>841</v>
      </c>
      <c r="C87" s="2">
        <v>13.18</v>
      </c>
      <c r="D87" s="2">
        <v>92140</v>
      </c>
      <c r="E87" s="5">
        <v>32750</v>
      </c>
      <c r="F87" s="5">
        <v>25180</v>
      </c>
      <c r="G87" s="5">
        <v>805500</v>
      </c>
      <c r="H87" s="5">
        <f t="shared" si="9"/>
        <v>955570</v>
      </c>
      <c r="I87" s="3">
        <v>3.17097919837646e-5</v>
      </c>
      <c r="J87" s="4">
        <f t="shared" si="10"/>
        <v>2.29900803686843</v>
      </c>
      <c r="K87" s="1">
        <v>3738573.26383784</v>
      </c>
      <c r="L87" s="1">
        <v>1</v>
      </c>
      <c r="M87" s="1">
        <v>0.05</v>
      </c>
      <c r="N87" s="1">
        <f t="shared" si="11"/>
        <v>-17.1209259259259</v>
      </c>
      <c r="O87" s="1">
        <v>86400</v>
      </c>
      <c r="P87" s="1">
        <f t="shared" si="12"/>
        <v>2.1635261943506</v>
      </c>
      <c r="Q87" s="1">
        <f t="shared" si="13"/>
        <v>-14.9573997315753</v>
      </c>
      <c r="R87" s="1">
        <v>86.4</v>
      </c>
      <c r="S87" s="1">
        <f t="shared" si="14"/>
        <v>-1292.31933680811</v>
      </c>
      <c r="T87" s="1">
        <v>0.365</v>
      </c>
      <c r="U87" s="1">
        <f t="shared" si="15"/>
        <v>-471.69655793496</v>
      </c>
    </row>
    <row r="88" spans="1:21">
      <c r="A88" s="1">
        <v>87</v>
      </c>
      <c r="B88" s="5">
        <v>448</v>
      </c>
      <c r="C88" s="2">
        <v>7.048</v>
      </c>
      <c r="D88" s="2">
        <v>8807</v>
      </c>
      <c r="E88" s="5">
        <v>9646</v>
      </c>
      <c r="F88" s="5">
        <v>1620</v>
      </c>
      <c r="G88" s="5">
        <v>408600</v>
      </c>
      <c r="H88" s="5">
        <f t="shared" si="9"/>
        <v>428673</v>
      </c>
      <c r="I88" s="3">
        <v>3.17097919837646e-5</v>
      </c>
      <c r="J88" s="4">
        <f t="shared" si="10"/>
        <v>1.92865091643818</v>
      </c>
      <c r="K88" s="1">
        <v>2193925.1806893</v>
      </c>
      <c r="L88" s="1">
        <v>1</v>
      </c>
      <c r="M88" s="1">
        <v>0.05</v>
      </c>
      <c r="N88" s="1">
        <f t="shared" si="11"/>
        <v>-6.54513165905632</v>
      </c>
      <c r="O88" s="1">
        <v>86400</v>
      </c>
      <c r="P88" s="1">
        <f t="shared" si="12"/>
        <v>1.26963262771372</v>
      </c>
      <c r="Q88" s="1">
        <f t="shared" si="13"/>
        <v>-5.27549903134261</v>
      </c>
      <c r="R88" s="1">
        <v>86.4</v>
      </c>
      <c r="S88" s="1">
        <f t="shared" si="14"/>
        <v>-455.803116308001</v>
      </c>
      <c r="T88" s="1">
        <v>0.365</v>
      </c>
      <c r="U88" s="1">
        <f t="shared" si="15"/>
        <v>-166.36813745242</v>
      </c>
    </row>
    <row r="89" spans="1:21">
      <c r="A89" s="1">
        <v>88</v>
      </c>
      <c r="B89" s="5">
        <v>301.2</v>
      </c>
      <c r="C89" s="2">
        <v>5.507</v>
      </c>
      <c r="D89" s="2">
        <v>17160</v>
      </c>
      <c r="E89" s="5">
        <v>7771</v>
      </c>
      <c r="F89" s="5">
        <v>3316</v>
      </c>
      <c r="G89" s="5">
        <v>461100</v>
      </c>
      <c r="H89" s="5">
        <f t="shared" si="9"/>
        <v>489347</v>
      </c>
      <c r="I89" s="3">
        <v>3.17097919837646e-5</v>
      </c>
      <c r="J89" s="4">
        <f t="shared" si="10"/>
        <v>2.81770321007432</v>
      </c>
      <c r="K89" s="1">
        <v>871608.964072921</v>
      </c>
      <c r="L89" s="1">
        <v>1</v>
      </c>
      <c r="M89" s="1">
        <v>0.05</v>
      </c>
      <c r="N89" s="1">
        <f t="shared" si="11"/>
        <v>-10.0100915778793</v>
      </c>
      <c r="O89" s="1">
        <v>86400</v>
      </c>
      <c r="P89" s="1">
        <f t="shared" si="12"/>
        <v>0.504403335690348</v>
      </c>
      <c r="Q89" s="1">
        <f t="shared" si="13"/>
        <v>-9.50568824218891</v>
      </c>
      <c r="R89" s="1">
        <v>86.4</v>
      </c>
      <c r="S89" s="1">
        <f t="shared" si="14"/>
        <v>-821.291464125122</v>
      </c>
      <c r="T89" s="1">
        <v>0.365</v>
      </c>
      <c r="U89" s="1">
        <f t="shared" si="15"/>
        <v>-299.771384405669</v>
      </c>
    </row>
    <row r="90" spans="1:21">
      <c r="A90" s="1">
        <v>89</v>
      </c>
      <c r="B90" s="5">
        <v>518.4</v>
      </c>
      <c r="C90" s="2">
        <v>7.375</v>
      </c>
      <c r="D90" s="2">
        <v>24620</v>
      </c>
      <c r="E90" s="5">
        <v>11640</v>
      </c>
      <c r="F90" s="5">
        <v>5822</v>
      </c>
      <c r="G90" s="5">
        <v>449900</v>
      </c>
      <c r="H90" s="5">
        <f t="shared" si="9"/>
        <v>491982</v>
      </c>
      <c r="I90" s="3">
        <v>3.17097919837646e-5</v>
      </c>
      <c r="J90" s="4">
        <f t="shared" si="10"/>
        <v>2.11534194979749</v>
      </c>
      <c r="K90" s="1">
        <v>3308475.70878126</v>
      </c>
      <c r="L90" s="1">
        <v>1</v>
      </c>
      <c r="M90" s="1">
        <v>0.05</v>
      </c>
      <c r="N90" s="1">
        <f t="shared" si="11"/>
        <v>-8.22564687975647</v>
      </c>
      <c r="O90" s="1">
        <v>86400</v>
      </c>
      <c r="P90" s="1">
        <f t="shared" si="12"/>
        <v>1.91462714628545</v>
      </c>
      <c r="Q90" s="1">
        <f t="shared" si="13"/>
        <v>-6.31101973347102</v>
      </c>
      <c r="R90" s="1">
        <v>86.4</v>
      </c>
      <c r="S90" s="1">
        <f t="shared" si="14"/>
        <v>-545.272104971897</v>
      </c>
      <c r="T90" s="1">
        <v>0.365</v>
      </c>
      <c r="U90" s="1">
        <f t="shared" si="15"/>
        <v>-199.024318314742</v>
      </c>
    </row>
    <row r="91" spans="1:21">
      <c r="A91" s="1">
        <v>90</v>
      </c>
      <c r="B91" s="5">
        <v>15050</v>
      </c>
      <c r="C91" s="2">
        <v>314.9</v>
      </c>
      <c r="D91" s="2">
        <v>10980000</v>
      </c>
      <c r="E91" s="5">
        <v>3041000</v>
      </c>
      <c r="F91" s="5">
        <v>3603000</v>
      </c>
      <c r="G91" s="5">
        <v>15830000</v>
      </c>
      <c r="H91" s="5">
        <f t="shared" si="9"/>
        <v>33454000</v>
      </c>
      <c r="I91" s="3">
        <v>3.17097919837646e-5</v>
      </c>
      <c r="J91" s="4">
        <f t="shared" si="10"/>
        <v>3.36875001913262</v>
      </c>
      <c r="K91" s="1">
        <v>66036568.878822</v>
      </c>
      <c r="L91" s="1">
        <v>1</v>
      </c>
      <c r="M91" s="1">
        <v>0.05</v>
      </c>
      <c r="N91" s="1">
        <f t="shared" si="11"/>
        <v>-745.919381024861</v>
      </c>
      <c r="O91" s="1">
        <v>86400</v>
      </c>
      <c r="P91" s="1">
        <f t="shared" si="12"/>
        <v>38.215606990059</v>
      </c>
      <c r="Q91" s="1">
        <f t="shared" si="13"/>
        <v>-707.703774034802</v>
      </c>
      <c r="R91" s="1">
        <v>86.4</v>
      </c>
      <c r="S91" s="1">
        <f t="shared" si="14"/>
        <v>-61145.6060766069</v>
      </c>
      <c r="T91" s="1">
        <v>0.365</v>
      </c>
      <c r="U91" s="1">
        <f t="shared" si="15"/>
        <v>-22318.1462179615</v>
      </c>
    </row>
    <row r="92" spans="1:21">
      <c r="A92" s="1">
        <v>91</v>
      </c>
      <c r="B92" s="5">
        <v>106.7</v>
      </c>
      <c r="C92" s="2">
        <v>1.965</v>
      </c>
      <c r="D92" s="2">
        <v>19160</v>
      </c>
      <c r="E92" s="5">
        <v>2608</v>
      </c>
      <c r="F92" s="5">
        <v>1998</v>
      </c>
      <c r="G92" s="5">
        <v>166500</v>
      </c>
      <c r="H92" s="5">
        <f t="shared" si="9"/>
        <v>190266</v>
      </c>
      <c r="I92" s="3">
        <v>3.17097919837646e-5</v>
      </c>
      <c r="J92" s="4">
        <f t="shared" si="10"/>
        <v>3.07037927815926</v>
      </c>
      <c r="K92" s="1">
        <v>38672.5191935787</v>
      </c>
      <c r="L92" s="1">
        <v>1</v>
      </c>
      <c r="M92" s="1">
        <v>0.05</v>
      </c>
      <c r="N92" s="1">
        <f t="shared" si="11"/>
        <v>-4.06829528158296</v>
      </c>
      <c r="O92" s="1">
        <v>86400</v>
      </c>
      <c r="P92" s="1">
        <f t="shared" si="12"/>
        <v>0.0223799300888766</v>
      </c>
      <c r="Q92" s="1">
        <f t="shared" si="13"/>
        <v>-4.04591535149408</v>
      </c>
      <c r="R92" s="1">
        <v>86.4</v>
      </c>
      <c r="S92" s="1">
        <f t="shared" si="14"/>
        <v>-349.567086369088</v>
      </c>
      <c r="T92" s="1">
        <v>0.365</v>
      </c>
      <c r="U92" s="1">
        <f t="shared" si="15"/>
        <v>-127.591986524717</v>
      </c>
    </row>
    <row r="93" spans="1:21">
      <c r="A93" s="1">
        <v>92</v>
      </c>
      <c r="B93" s="5">
        <v>15180</v>
      </c>
      <c r="C93" s="2">
        <v>317.2</v>
      </c>
      <c r="D93" s="2">
        <v>10890000</v>
      </c>
      <c r="E93" s="5">
        <v>3226000</v>
      </c>
      <c r="F93" s="5">
        <v>3656000</v>
      </c>
      <c r="G93" s="5">
        <v>15860000</v>
      </c>
      <c r="H93" s="5">
        <f t="shared" si="9"/>
        <v>33632000</v>
      </c>
      <c r="I93" s="3">
        <v>3.17097919837646e-5</v>
      </c>
      <c r="J93" s="4">
        <f t="shared" si="10"/>
        <v>3.36211766708061</v>
      </c>
      <c r="K93" s="1">
        <v>26512382.6360255</v>
      </c>
      <c r="L93" s="1">
        <v>1</v>
      </c>
      <c r="M93" s="1">
        <v>0.05</v>
      </c>
      <c r="N93" s="1">
        <f t="shared" si="11"/>
        <v>-749.263723997971</v>
      </c>
      <c r="O93" s="1">
        <v>86400</v>
      </c>
      <c r="P93" s="1">
        <f t="shared" si="12"/>
        <v>15.3428140254777</v>
      </c>
      <c r="Q93" s="1">
        <f t="shared" si="13"/>
        <v>-733.920909972493</v>
      </c>
      <c r="R93" s="1">
        <v>86.4</v>
      </c>
      <c r="S93" s="1">
        <f t="shared" si="14"/>
        <v>-63410.7666216234</v>
      </c>
      <c r="T93" s="1">
        <v>0.365</v>
      </c>
      <c r="U93" s="1">
        <f t="shared" si="15"/>
        <v>-23144.9298168925</v>
      </c>
    </row>
    <row r="94" spans="1:21">
      <c r="A94" s="1">
        <v>93</v>
      </c>
      <c r="B94" s="5">
        <v>1395</v>
      </c>
      <c r="C94" s="2">
        <v>21.94</v>
      </c>
      <c r="D94" s="2">
        <v>130600</v>
      </c>
      <c r="E94" s="5">
        <v>53280</v>
      </c>
      <c r="F94" s="5">
        <v>27880</v>
      </c>
      <c r="G94" s="5">
        <v>1276000</v>
      </c>
      <c r="H94" s="5">
        <f t="shared" si="9"/>
        <v>1487760</v>
      </c>
      <c r="I94" s="3">
        <v>3.17097919837646e-5</v>
      </c>
      <c r="J94" s="4">
        <f t="shared" si="10"/>
        <v>2.15025342396379</v>
      </c>
      <c r="K94" s="1">
        <v>3112823.88666234</v>
      </c>
      <c r="L94" s="1">
        <v>1</v>
      </c>
      <c r="M94" s="1">
        <v>0.05</v>
      </c>
      <c r="N94" s="1">
        <f t="shared" si="11"/>
        <v>-25.2365601217656</v>
      </c>
      <c r="O94" s="1">
        <v>86400</v>
      </c>
      <c r="P94" s="1">
        <f t="shared" si="12"/>
        <v>1.80140271218885</v>
      </c>
      <c r="Q94" s="1">
        <f t="shared" si="13"/>
        <v>-23.4351574095768</v>
      </c>
      <c r="R94" s="1">
        <v>86.4</v>
      </c>
      <c r="S94" s="1">
        <f t="shared" si="14"/>
        <v>-2024.79760018743</v>
      </c>
      <c r="T94" s="1">
        <v>0.365</v>
      </c>
      <c r="U94" s="1">
        <f t="shared" si="15"/>
        <v>-739.051124068413</v>
      </c>
    </row>
    <row r="95" spans="1:21">
      <c r="A95" s="1">
        <v>94</v>
      </c>
      <c r="B95" s="5">
        <v>116.7</v>
      </c>
      <c r="C95" s="2">
        <v>1.92</v>
      </c>
      <c r="D95" s="2">
        <v>6955</v>
      </c>
      <c r="E95" s="5">
        <v>2417</v>
      </c>
      <c r="F95" s="5">
        <v>807.8</v>
      </c>
      <c r="G95" s="5">
        <v>123200</v>
      </c>
      <c r="H95" s="5">
        <f t="shared" si="9"/>
        <v>133379.8</v>
      </c>
      <c r="I95" s="3">
        <v>3.17097919837646e-5</v>
      </c>
      <c r="J95" s="4">
        <f t="shared" si="10"/>
        <v>2.20283630876881</v>
      </c>
      <c r="K95" s="1">
        <v>88678.4246725195</v>
      </c>
      <c r="L95" s="1">
        <v>1</v>
      </c>
      <c r="M95" s="1">
        <v>0.05</v>
      </c>
      <c r="N95" s="1">
        <f t="shared" si="11"/>
        <v>-2.30944571283612</v>
      </c>
      <c r="O95" s="1">
        <v>86400</v>
      </c>
      <c r="P95" s="1">
        <f t="shared" si="12"/>
        <v>0.0513185327965969</v>
      </c>
      <c r="Q95" s="1">
        <f t="shared" si="13"/>
        <v>-2.25812718003953</v>
      </c>
      <c r="R95" s="1">
        <v>86.4</v>
      </c>
      <c r="S95" s="1">
        <f t="shared" si="14"/>
        <v>-195.102188355415</v>
      </c>
      <c r="T95" s="1">
        <v>0.365</v>
      </c>
      <c r="U95" s="1">
        <f t="shared" si="15"/>
        <v>-71.2122987497266</v>
      </c>
    </row>
    <row r="96" spans="1:21">
      <c r="A96" s="1">
        <v>95</v>
      </c>
      <c r="B96" s="5">
        <v>100.1</v>
      </c>
      <c r="C96" s="2">
        <v>1.664</v>
      </c>
      <c r="D96" s="2">
        <v>8241</v>
      </c>
      <c r="E96" s="5">
        <v>1927</v>
      </c>
      <c r="F96" s="5">
        <v>126.2</v>
      </c>
      <c r="G96" s="5">
        <v>110200</v>
      </c>
      <c r="H96" s="5">
        <f t="shared" si="9"/>
        <v>120494.2</v>
      </c>
      <c r="I96" s="3">
        <v>3.17097919837646e-5</v>
      </c>
      <c r="J96" s="4">
        <f t="shared" si="10"/>
        <v>2.29618150075128</v>
      </c>
      <c r="K96" s="1">
        <v>8858.20120477946</v>
      </c>
      <c r="L96" s="1">
        <v>1</v>
      </c>
      <c r="M96" s="1">
        <v>0.05</v>
      </c>
      <c r="N96" s="1">
        <f t="shared" si="11"/>
        <v>-2.15684601725013</v>
      </c>
      <c r="O96" s="1">
        <v>86400</v>
      </c>
      <c r="P96" s="1">
        <f t="shared" si="12"/>
        <v>0.00512627384535848</v>
      </c>
      <c r="Q96" s="1">
        <f t="shared" si="13"/>
        <v>-2.15171974340477</v>
      </c>
      <c r="R96" s="1">
        <v>86.4</v>
      </c>
      <c r="S96" s="1">
        <f t="shared" si="14"/>
        <v>-185.908585830172</v>
      </c>
      <c r="T96" s="1">
        <v>0.365</v>
      </c>
      <c r="U96" s="1">
        <f t="shared" si="15"/>
        <v>-67.8566338280128</v>
      </c>
    </row>
    <row r="97" spans="1:21">
      <c r="A97" s="1">
        <v>96</v>
      </c>
      <c r="B97" s="5">
        <v>16690</v>
      </c>
      <c r="C97" s="2">
        <v>340.9</v>
      </c>
      <c r="D97" s="2">
        <v>11040000</v>
      </c>
      <c r="E97" s="5">
        <v>3393000</v>
      </c>
      <c r="F97" s="5">
        <v>3703000</v>
      </c>
      <c r="G97" s="5">
        <v>17110000</v>
      </c>
      <c r="H97" s="5">
        <f t="shared" si="9"/>
        <v>35246000</v>
      </c>
      <c r="I97" s="3">
        <v>3.17097919837646e-5</v>
      </c>
      <c r="J97" s="4">
        <f t="shared" si="10"/>
        <v>3.27850785643816</v>
      </c>
      <c r="K97" s="1">
        <v>28098373.2586316</v>
      </c>
      <c r="L97" s="1">
        <v>1</v>
      </c>
      <c r="M97" s="1">
        <v>0.05</v>
      </c>
      <c r="N97" s="1">
        <f t="shared" si="11"/>
        <v>-776.743328259767</v>
      </c>
      <c r="O97" s="1">
        <v>86400</v>
      </c>
      <c r="P97" s="1">
        <f t="shared" si="12"/>
        <v>16.2606326728192</v>
      </c>
      <c r="Q97" s="1">
        <f t="shared" si="13"/>
        <v>-760.482695586948</v>
      </c>
      <c r="R97" s="1">
        <v>86.4</v>
      </c>
      <c r="S97" s="1">
        <f t="shared" si="14"/>
        <v>-65705.7048987123</v>
      </c>
      <c r="T97" s="1">
        <v>0.365</v>
      </c>
      <c r="U97" s="1">
        <f t="shared" si="15"/>
        <v>-23982.58228803</v>
      </c>
    </row>
    <row r="98" spans="1:21">
      <c r="A98" s="1">
        <v>97</v>
      </c>
      <c r="B98" s="5">
        <v>108.9</v>
      </c>
      <c r="C98" s="2">
        <v>1.796</v>
      </c>
      <c r="D98" s="2">
        <v>41070</v>
      </c>
      <c r="E98" s="5">
        <v>2277</v>
      </c>
      <c r="F98" s="5">
        <v>4061</v>
      </c>
      <c r="G98" s="5">
        <v>97760</v>
      </c>
      <c r="H98" s="5">
        <f t="shared" si="9"/>
        <v>145168</v>
      </c>
      <c r="I98" s="3">
        <v>3.17097919837646e-5</v>
      </c>
      <c r="J98" s="4">
        <f t="shared" si="10"/>
        <v>2.56305516854072</v>
      </c>
      <c r="K98" s="1">
        <v>65318.1210437432</v>
      </c>
      <c r="L98" s="1">
        <v>1</v>
      </c>
      <c r="M98" s="1">
        <v>0.05</v>
      </c>
      <c r="N98" s="1">
        <f t="shared" si="11"/>
        <v>-2.80724708269914</v>
      </c>
      <c r="O98" s="1">
        <v>86400</v>
      </c>
      <c r="P98" s="1">
        <f t="shared" si="12"/>
        <v>0.037799838566981</v>
      </c>
      <c r="Q98" s="1">
        <f t="shared" si="13"/>
        <v>-2.76944724413216</v>
      </c>
      <c r="R98" s="1">
        <v>86.4</v>
      </c>
      <c r="S98" s="1">
        <f t="shared" si="14"/>
        <v>-239.280241893018</v>
      </c>
      <c r="T98" s="1">
        <v>0.365</v>
      </c>
      <c r="U98" s="1">
        <f t="shared" si="15"/>
        <v>-87.3372882909517</v>
      </c>
    </row>
    <row r="99" spans="1:21">
      <c r="A99" s="1">
        <v>98</v>
      </c>
      <c r="B99" s="5">
        <v>16900</v>
      </c>
      <c r="C99" s="2">
        <v>344.2</v>
      </c>
      <c r="D99" s="2">
        <v>11080000</v>
      </c>
      <c r="E99" s="5">
        <v>3556000</v>
      </c>
      <c r="F99" s="5">
        <v>3739000</v>
      </c>
      <c r="G99" s="5">
        <v>17140000</v>
      </c>
      <c r="H99" s="5">
        <f t="shared" si="9"/>
        <v>35515000</v>
      </c>
      <c r="I99" s="3">
        <v>3.17097919837646e-5</v>
      </c>
      <c r="J99" s="4">
        <f t="shared" si="10"/>
        <v>3.27185724085822</v>
      </c>
      <c r="K99" s="1">
        <v>31527526.6063185</v>
      </c>
      <c r="L99" s="1">
        <v>1</v>
      </c>
      <c r="M99" s="1">
        <v>0.05</v>
      </c>
      <c r="N99" s="1">
        <f t="shared" si="11"/>
        <v>-781.9732623034</v>
      </c>
      <c r="O99" s="1">
        <v>86400</v>
      </c>
      <c r="P99" s="1">
        <f t="shared" si="12"/>
        <v>18.2450964156936</v>
      </c>
      <c r="Q99" s="1">
        <f t="shared" si="13"/>
        <v>-763.728165887706</v>
      </c>
      <c r="R99" s="1">
        <v>86.4</v>
      </c>
      <c r="S99" s="1">
        <f t="shared" ref="S99:S130" si="16">Q99*R99</f>
        <v>-65986.1135326978</v>
      </c>
      <c r="T99" s="1">
        <v>0.365</v>
      </c>
      <c r="U99" s="1">
        <f t="shared" ref="U99:U130" si="17">S99*T99</f>
        <v>-24084.9314394347</v>
      </c>
    </row>
    <row r="100" spans="1:21">
      <c r="A100" s="1">
        <v>99</v>
      </c>
      <c r="B100" s="5">
        <v>16910</v>
      </c>
      <c r="C100" s="2">
        <v>344.2</v>
      </c>
      <c r="D100" s="2">
        <v>11020000</v>
      </c>
      <c r="E100" s="5">
        <v>3695000</v>
      </c>
      <c r="F100" s="5">
        <v>3767000</v>
      </c>
      <c r="G100" s="5">
        <v>17010000</v>
      </c>
      <c r="H100" s="5">
        <f t="shared" si="9"/>
        <v>35492000</v>
      </c>
      <c r="I100" s="3">
        <v>3.17097919837646e-5</v>
      </c>
      <c r="J100" s="4">
        <f t="shared" si="10"/>
        <v>3.26973834133577</v>
      </c>
      <c r="K100" s="1">
        <v>24512956.4704139</v>
      </c>
      <c r="L100" s="1">
        <v>1</v>
      </c>
      <c r="M100" s="1">
        <v>0.05</v>
      </c>
      <c r="N100" s="1">
        <f t="shared" si="11"/>
        <v>-781.243937087773</v>
      </c>
      <c r="O100" s="1">
        <v>86400</v>
      </c>
      <c r="P100" s="1">
        <f t="shared" si="12"/>
        <v>14.1857386981562</v>
      </c>
      <c r="Q100" s="1">
        <f t="shared" si="13"/>
        <v>-767.058198389617</v>
      </c>
      <c r="R100" s="1">
        <v>86.4</v>
      </c>
      <c r="S100" s="1">
        <f t="shared" si="16"/>
        <v>-66273.8283408629</v>
      </c>
      <c r="T100" s="1">
        <v>0.365</v>
      </c>
      <c r="U100" s="1">
        <f t="shared" si="17"/>
        <v>-24189.947344415</v>
      </c>
    </row>
    <row r="101" spans="1:21">
      <c r="A101" s="1">
        <v>100</v>
      </c>
      <c r="B101" s="5">
        <v>402.6</v>
      </c>
      <c r="C101" s="2">
        <v>6.613</v>
      </c>
      <c r="D101" s="2">
        <v>22080</v>
      </c>
      <c r="E101" s="5">
        <v>9298</v>
      </c>
      <c r="F101" s="5">
        <v>3941</v>
      </c>
      <c r="G101" s="5">
        <v>397300</v>
      </c>
      <c r="H101" s="5">
        <f t="shared" si="9"/>
        <v>432619</v>
      </c>
      <c r="I101" s="3">
        <v>3.17097919837646e-5</v>
      </c>
      <c r="J101" s="4">
        <f t="shared" si="10"/>
        <v>2.07443800063878</v>
      </c>
      <c r="K101" s="1">
        <v>1414974.70784405</v>
      </c>
      <c r="L101" s="1">
        <v>1</v>
      </c>
      <c r="M101" s="1">
        <v>0.05</v>
      </c>
      <c r="N101" s="1">
        <f t="shared" si="11"/>
        <v>-7.10525849822425</v>
      </c>
      <c r="O101" s="1">
        <v>86400</v>
      </c>
      <c r="P101" s="1">
        <f t="shared" si="12"/>
        <v>0.818851104076418</v>
      </c>
      <c r="Q101" s="1">
        <f t="shared" si="13"/>
        <v>-6.28640739414784</v>
      </c>
      <c r="R101" s="1">
        <v>86.4</v>
      </c>
      <c r="S101" s="1">
        <f t="shared" si="16"/>
        <v>-543.145598854373</v>
      </c>
      <c r="T101" s="1">
        <v>0.365</v>
      </c>
      <c r="U101" s="1">
        <f t="shared" si="17"/>
        <v>-198.248143581846</v>
      </c>
    </row>
    <row r="102" spans="1:21">
      <c r="A102" s="1">
        <v>101</v>
      </c>
      <c r="B102" s="5">
        <v>17310</v>
      </c>
      <c r="C102" s="2">
        <v>350.8</v>
      </c>
      <c r="D102" s="2">
        <v>11050000</v>
      </c>
      <c r="E102" s="5">
        <v>3714000</v>
      </c>
      <c r="F102" s="5">
        <v>3773000</v>
      </c>
      <c r="G102" s="5">
        <v>17390000</v>
      </c>
      <c r="H102" s="5">
        <f t="shared" si="9"/>
        <v>35927000</v>
      </c>
      <c r="I102" s="3">
        <v>3.17097919837646e-5</v>
      </c>
      <c r="J102" s="4">
        <f t="shared" si="10"/>
        <v>3.24754189452882</v>
      </c>
      <c r="K102" s="1">
        <v>3865029.84103881</v>
      </c>
      <c r="L102" s="1">
        <v>1</v>
      </c>
      <c r="M102" s="1">
        <v>0.05</v>
      </c>
      <c r="N102" s="1">
        <f t="shared" si="11"/>
        <v>-788.437696600711</v>
      </c>
      <c r="O102" s="1">
        <v>86400</v>
      </c>
      <c r="P102" s="1">
        <f t="shared" si="12"/>
        <v>2.2367070839345</v>
      </c>
      <c r="Q102" s="1">
        <f t="shared" si="13"/>
        <v>-786.200989516776</v>
      </c>
      <c r="R102" s="1">
        <v>86.4</v>
      </c>
      <c r="S102" s="1">
        <f t="shared" si="16"/>
        <v>-67927.7654942495</v>
      </c>
      <c r="T102" s="1">
        <v>0.365</v>
      </c>
      <c r="U102" s="1">
        <f t="shared" si="17"/>
        <v>-24793.6344054011</v>
      </c>
    </row>
    <row r="103" spans="1:21">
      <c r="A103" s="1">
        <v>102</v>
      </c>
      <c r="B103" s="5">
        <v>262</v>
      </c>
      <c r="C103" s="2">
        <v>4.614</v>
      </c>
      <c r="D103" s="2">
        <v>20240</v>
      </c>
      <c r="E103" s="5">
        <v>8819</v>
      </c>
      <c r="F103" s="5">
        <v>2641</v>
      </c>
      <c r="G103" s="5">
        <v>443900</v>
      </c>
      <c r="H103" s="5">
        <f t="shared" si="9"/>
        <v>475600</v>
      </c>
      <c r="I103" s="3">
        <v>3.17097919837646e-5</v>
      </c>
      <c r="J103" s="4">
        <f t="shared" si="10"/>
        <v>3.26856893530092</v>
      </c>
      <c r="K103" s="1">
        <v>1394784.61308175</v>
      </c>
      <c r="L103" s="1">
        <v>1</v>
      </c>
      <c r="M103" s="1">
        <v>0.05</v>
      </c>
      <c r="N103" s="1">
        <f t="shared" si="11"/>
        <v>-10.4671770674784</v>
      </c>
      <c r="O103" s="1">
        <v>86400</v>
      </c>
      <c r="P103" s="1">
        <f t="shared" si="12"/>
        <v>0.807167021459346</v>
      </c>
      <c r="Q103" s="1">
        <f t="shared" si="13"/>
        <v>-9.6600100460191</v>
      </c>
      <c r="R103" s="1">
        <v>86.4</v>
      </c>
      <c r="S103" s="1">
        <f t="shared" si="16"/>
        <v>-834.62486797605</v>
      </c>
      <c r="T103" s="1">
        <v>0.365</v>
      </c>
      <c r="U103" s="1">
        <f t="shared" si="17"/>
        <v>-304.638076811258</v>
      </c>
    </row>
    <row r="104" spans="1:21">
      <c r="A104" s="1">
        <v>103</v>
      </c>
      <c r="B104" s="5">
        <v>112.9</v>
      </c>
      <c r="C104" s="2">
        <v>2.099</v>
      </c>
      <c r="D104" s="2">
        <v>41230</v>
      </c>
      <c r="E104" s="5">
        <v>3175</v>
      </c>
      <c r="F104" s="5">
        <v>4232</v>
      </c>
      <c r="G104" s="5">
        <v>129500</v>
      </c>
      <c r="H104" s="5">
        <f t="shared" si="9"/>
        <v>178137</v>
      </c>
      <c r="I104" s="3">
        <v>3.17097919837646e-5</v>
      </c>
      <c r="J104" s="4">
        <f t="shared" si="10"/>
        <v>2.69113254626578</v>
      </c>
      <c r="K104" s="1">
        <v>63177.9234005584</v>
      </c>
      <c r="L104" s="1">
        <v>1</v>
      </c>
      <c r="M104" s="1">
        <v>0.05</v>
      </c>
      <c r="N104" s="1">
        <f t="shared" si="11"/>
        <v>-3.54968721461187</v>
      </c>
      <c r="O104" s="1">
        <v>86400</v>
      </c>
      <c r="P104" s="1">
        <f t="shared" si="12"/>
        <v>0.036561298264212</v>
      </c>
      <c r="Q104" s="1">
        <f t="shared" si="13"/>
        <v>-3.51312591634766</v>
      </c>
      <c r="R104" s="1">
        <v>86.4</v>
      </c>
      <c r="S104" s="1">
        <f t="shared" si="16"/>
        <v>-303.534079172438</v>
      </c>
      <c r="T104" s="1">
        <v>0.365</v>
      </c>
      <c r="U104" s="1">
        <f t="shared" si="17"/>
        <v>-110.78993889794</v>
      </c>
    </row>
    <row r="105" spans="1:21">
      <c r="A105" s="1">
        <v>104</v>
      </c>
      <c r="B105" s="5">
        <v>229.3</v>
      </c>
      <c r="C105" s="2">
        <v>4.22</v>
      </c>
      <c r="D105" s="2">
        <v>107200</v>
      </c>
      <c r="E105" s="5">
        <v>6387</v>
      </c>
      <c r="F105" s="5">
        <v>6417</v>
      </c>
      <c r="G105" s="5">
        <v>290000</v>
      </c>
      <c r="H105" s="5">
        <f t="shared" si="9"/>
        <v>410004</v>
      </c>
      <c r="I105" s="3">
        <v>3.17097919837646e-5</v>
      </c>
      <c r="J105" s="4">
        <f t="shared" si="10"/>
        <v>3.08083923045294</v>
      </c>
      <c r="K105" s="1">
        <v>96057.4358440835</v>
      </c>
      <c r="L105" s="1">
        <v>1</v>
      </c>
      <c r="M105" s="1">
        <v>0.05</v>
      </c>
      <c r="N105" s="1">
        <f t="shared" si="11"/>
        <v>-8.78114155251142</v>
      </c>
      <c r="O105" s="1">
        <v>86400</v>
      </c>
      <c r="P105" s="1">
        <f t="shared" si="12"/>
        <v>0.055588793891252</v>
      </c>
      <c r="Q105" s="1">
        <f t="shared" si="13"/>
        <v>-8.72555275862017</v>
      </c>
      <c r="R105" s="1">
        <v>86.4</v>
      </c>
      <c r="S105" s="1">
        <f t="shared" si="16"/>
        <v>-753.887758344783</v>
      </c>
      <c r="T105" s="1">
        <v>0.365</v>
      </c>
      <c r="U105" s="1">
        <f t="shared" si="17"/>
        <v>-275.169031795846</v>
      </c>
    </row>
    <row r="106" spans="1:21">
      <c r="A106" s="1">
        <v>105</v>
      </c>
      <c r="B106" s="5">
        <v>17550</v>
      </c>
      <c r="C106" s="2">
        <v>354.8</v>
      </c>
      <c r="D106" s="2">
        <v>11160000</v>
      </c>
      <c r="E106" s="5">
        <v>3792000</v>
      </c>
      <c r="F106" s="5">
        <v>3816000</v>
      </c>
      <c r="G106" s="5">
        <v>17570000</v>
      </c>
      <c r="H106" s="5">
        <f t="shared" si="9"/>
        <v>36338000</v>
      </c>
      <c r="I106" s="3">
        <v>3.17097919837646e-5</v>
      </c>
      <c r="J106" s="4">
        <f t="shared" si="10"/>
        <v>3.24766184077237</v>
      </c>
      <c r="K106" s="1">
        <v>13221171.1814914</v>
      </c>
      <c r="L106" s="1">
        <v>1</v>
      </c>
      <c r="M106" s="1">
        <v>0.05</v>
      </c>
      <c r="N106" s="1">
        <f t="shared" si="11"/>
        <v>-797.470421106038</v>
      </c>
      <c r="O106" s="1">
        <v>86400</v>
      </c>
      <c r="P106" s="1">
        <f t="shared" si="12"/>
        <v>7.65114073002974</v>
      </c>
      <c r="Q106" s="1">
        <f t="shared" si="13"/>
        <v>-789.819280376008</v>
      </c>
      <c r="R106" s="1">
        <v>86.4</v>
      </c>
      <c r="S106" s="1">
        <f t="shared" si="16"/>
        <v>-68240.3858244871</v>
      </c>
      <c r="T106" s="1">
        <v>0.365</v>
      </c>
      <c r="U106" s="1">
        <f t="shared" si="17"/>
        <v>-24907.7408259378</v>
      </c>
    </row>
    <row r="107" spans="1:21">
      <c r="A107" s="1">
        <v>106</v>
      </c>
      <c r="B107" s="5">
        <v>101</v>
      </c>
      <c r="C107" s="2">
        <v>1.838</v>
      </c>
      <c r="D107" s="2">
        <v>46990</v>
      </c>
      <c r="E107" s="5">
        <v>2710</v>
      </c>
      <c r="F107" s="5">
        <v>598.4</v>
      </c>
      <c r="G107" s="5">
        <v>143000</v>
      </c>
      <c r="H107" s="5">
        <f t="shared" si="9"/>
        <v>193298.4</v>
      </c>
      <c r="I107" s="3">
        <v>3.17097919837646e-5</v>
      </c>
      <c r="J107" s="4">
        <f t="shared" si="10"/>
        <v>3.33484877845186</v>
      </c>
      <c r="K107" s="1">
        <v>9094.29541932506</v>
      </c>
      <c r="L107" s="1">
        <v>1</v>
      </c>
      <c r="M107" s="1">
        <v>0.05</v>
      </c>
      <c r="N107" s="1">
        <f t="shared" si="11"/>
        <v>-4.29145205479452</v>
      </c>
      <c r="O107" s="1">
        <v>86400</v>
      </c>
      <c r="P107" s="1">
        <f t="shared" si="12"/>
        <v>0.00526290244173904</v>
      </c>
      <c r="Q107" s="1">
        <f t="shared" si="13"/>
        <v>-4.28618915235278</v>
      </c>
      <c r="R107" s="1">
        <v>86.4</v>
      </c>
      <c r="S107" s="1">
        <f t="shared" si="16"/>
        <v>-370.32674276328</v>
      </c>
      <c r="T107" s="1">
        <v>0.365</v>
      </c>
      <c r="U107" s="1">
        <f t="shared" si="17"/>
        <v>-135.169261108597</v>
      </c>
    </row>
    <row r="108" spans="1:21">
      <c r="A108" s="1">
        <v>107</v>
      </c>
      <c r="B108" s="5">
        <v>217.2</v>
      </c>
      <c r="C108" s="2">
        <v>3.597</v>
      </c>
      <c r="D108" s="2">
        <v>86230</v>
      </c>
      <c r="E108" s="5">
        <v>5273</v>
      </c>
      <c r="F108" s="5">
        <v>21540</v>
      </c>
      <c r="G108" s="5">
        <v>229700</v>
      </c>
      <c r="H108" s="5">
        <f t="shared" si="9"/>
        <v>342743</v>
      </c>
      <c r="I108" s="3">
        <v>3.17097919837646e-5</v>
      </c>
      <c r="J108" s="4">
        <f t="shared" si="10"/>
        <v>3.02149269777354</v>
      </c>
      <c r="K108" s="1">
        <v>425743.856759581</v>
      </c>
      <c r="L108" s="1">
        <v>1</v>
      </c>
      <c r="M108" s="1">
        <v>0.05</v>
      </c>
      <c r="N108" s="1">
        <f t="shared" si="11"/>
        <v>-7.27130923389143</v>
      </c>
      <c r="O108" s="1">
        <v>86400</v>
      </c>
      <c r="P108" s="1">
        <f t="shared" si="12"/>
        <v>0.246379546735869</v>
      </c>
      <c r="Q108" s="1">
        <f t="shared" si="13"/>
        <v>-7.02492968715556</v>
      </c>
      <c r="R108" s="1">
        <v>86.4</v>
      </c>
      <c r="S108" s="1">
        <f t="shared" si="16"/>
        <v>-606.95392497024</v>
      </c>
      <c r="T108" s="1">
        <v>0.365</v>
      </c>
      <c r="U108" s="1">
        <f t="shared" si="17"/>
        <v>-221.538182614138</v>
      </c>
    </row>
    <row r="109" spans="1:21">
      <c r="A109" s="1">
        <v>108</v>
      </c>
      <c r="B109" s="5">
        <v>150.3</v>
      </c>
      <c r="C109" s="2">
        <v>3.135</v>
      </c>
      <c r="D109" s="2">
        <v>167500</v>
      </c>
      <c r="E109" s="5">
        <v>4110</v>
      </c>
      <c r="F109" s="5">
        <v>18600</v>
      </c>
      <c r="G109" s="5">
        <v>168100</v>
      </c>
      <c r="H109" s="5">
        <f t="shared" si="9"/>
        <v>358310</v>
      </c>
      <c r="I109" s="3">
        <v>3.17097919837646e-5</v>
      </c>
      <c r="J109" s="4">
        <f t="shared" si="10"/>
        <v>3.62422187103754</v>
      </c>
      <c r="K109" s="1">
        <v>77285.9318528972</v>
      </c>
      <c r="L109" s="1">
        <v>1</v>
      </c>
      <c r="M109" s="1">
        <v>0.05</v>
      </c>
      <c r="N109" s="1">
        <f t="shared" si="11"/>
        <v>-8.22693556570269</v>
      </c>
      <c r="O109" s="1">
        <v>86400</v>
      </c>
      <c r="P109" s="1">
        <f t="shared" si="12"/>
        <v>0.0447256550074637</v>
      </c>
      <c r="Q109" s="1">
        <f t="shared" si="13"/>
        <v>-8.18220991069523</v>
      </c>
      <c r="R109" s="1">
        <v>86.4</v>
      </c>
      <c r="S109" s="1">
        <f t="shared" si="16"/>
        <v>-706.942936284068</v>
      </c>
      <c r="T109" s="1">
        <v>0.365</v>
      </c>
      <c r="U109" s="1">
        <f t="shared" si="17"/>
        <v>-258.034171743685</v>
      </c>
    </row>
    <row r="110" spans="1:21">
      <c r="A110" s="1">
        <v>109</v>
      </c>
      <c r="B110" s="5">
        <v>501.2</v>
      </c>
      <c r="C110" s="2">
        <v>9.006</v>
      </c>
      <c r="D110" s="2">
        <v>141700</v>
      </c>
      <c r="E110" s="5">
        <v>16560</v>
      </c>
      <c r="F110" s="5">
        <v>16250</v>
      </c>
      <c r="G110" s="5">
        <v>736500</v>
      </c>
      <c r="H110" s="5">
        <f t="shared" si="9"/>
        <v>911010</v>
      </c>
      <c r="I110" s="3">
        <v>3.17097919837646e-5</v>
      </c>
      <c r="J110" s="4">
        <f t="shared" si="10"/>
        <v>3.20763242228841</v>
      </c>
      <c r="K110" s="1">
        <v>402192.153293757</v>
      </c>
      <c r="L110" s="1">
        <v>1</v>
      </c>
      <c r="M110" s="1">
        <v>0.05</v>
      </c>
      <c r="N110" s="1">
        <f t="shared" si="11"/>
        <v>-19.8819375951294</v>
      </c>
      <c r="O110" s="1">
        <v>86400</v>
      </c>
      <c r="P110" s="1">
        <f t="shared" si="12"/>
        <v>0.232750088711665</v>
      </c>
      <c r="Q110" s="1">
        <f t="shared" si="13"/>
        <v>-19.6491875064177</v>
      </c>
      <c r="R110" s="1">
        <v>86.4</v>
      </c>
      <c r="S110" s="1">
        <f t="shared" si="16"/>
        <v>-1697.68980055449</v>
      </c>
      <c r="T110" s="1">
        <v>0.365</v>
      </c>
      <c r="U110" s="1">
        <f t="shared" si="17"/>
        <v>-619.656777202389</v>
      </c>
    </row>
    <row r="111" spans="1:21">
      <c r="A111" s="1">
        <v>110</v>
      </c>
      <c r="B111" s="5">
        <v>114.8</v>
      </c>
      <c r="C111" s="2">
        <v>2.087</v>
      </c>
      <c r="D111" s="2">
        <v>14760</v>
      </c>
      <c r="E111" s="5">
        <v>3146</v>
      </c>
      <c r="F111" s="5">
        <v>2987</v>
      </c>
      <c r="G111" s="5">
        <v>166300</v>
      </c>
      <c r="H111" s="5">
        <f t="shared" si="9"/>
        <v>187193</v>
      </c>
      <c r="I111" s="3">
        <v>3.17097919837646e-5</v>
      </c>
      <c r="J111" s="4">
        <f t="shared" si="10"/>
        <v>2.84420272679293</v>
      </c>
      <c r="K111" s="1">
        <v>137205.717293577</v>
      </c>
      <c r="L111" s="1">
        <v>1</v>
      </c>
      <c r="M111" s="1">
        <v>0.05</v>
      </c>
      <c r="N111" s="1">
        <f t="shared" si="11"/>
        <v>-3.84885109081685</v>
      </c>
      <c r="O111" s="1">
        <v>86400</v>
      </c>
      <c r="P111" s="1">
        <f t="shared" si="12"/>
        <v>0.0794014567671163</v>
      </c>
      <c r="Q111" s="1">
        <f t="shared" si="13"/>
        <v>-3.76944963404973</v>
      </c>
      <c r="R111" s="1">
        <v>86.4</v>
      </c>
      <c r="S111" s="1">
        <f t="shared" si="16"/>
        <v>-325.680448381897</v>
      </c>
      <c r="T111" s="1">
        <v>0.365</v>
      </c>
      <c r="U111" s="1">
        <f t="shared" si="17"/>
        <v>-118.873363659392</v>
      </c>
    </row>
    <row r="112" spans="1:21">
      <c r="A112" s="1">
        <v>111</v>
      </c>
      <c r="B112" s="5">
        <v>143.1</v>
      </c>
      <c r="C112" s="2">
        <v>3.017</v>
      </c>
      <c r="D112" s="2">
        <v>128600</v>
      </c>
      <c r="E112" s="5">
        <v>3759</v>
      </c>
      <c r="F112" s="5">
        <v>17410</v>
      </c>
      <c r="G112" s="5">
        <v>164800</v>
      </c>
      <c r="H112" s="5">
        <f t="shared" si="9"/>
        <v>314569</v>
      </c>
      <c r="I112" s="3">
        <v>3.17097919837646e-5</v>
      </c>
      <c r="J112" s="4">
        <f t="shared" si="10"/>
        <v>3.30623717419319</v>
      </c>
      <c r="K112" s="1">
        <v>124868.318115028</v>
      </c>
      <c r="L112" s="1">
        <v>1</v>
      </c>
      <c r="M112" s="1">
        <v>0.05</v>
      </c>
      <c r="N112" s="1">
        <f t="shared" si="11"/>
        <v>-6.95791755454085</v>
      </c>
      <c r="O112" s="1">
        <v>86400</v>
      </c>
      <c r="P112" s="1">
        <f t="shared" si="12"/>
        <v>0.072261758168419</v>
      </c>
      <c r="Q112" s="1">
        <f t="shared" si="13"/>
        <v>-6.88565579637243</v>
      </c>
      <c r="R112" s="1">
        <v>86.4</v>
      </c>
      <c r="S112" s="1">
        <f t="shared" si="16"/>
        <v>-594.920660806578</v>
      </c>
      <c r="T112" s="1">
        <v>0.365</v>
      </c>
      <c r="U112" s="1">
        <f t="shared" si="17"/>
        <v>-217.146041194401</v>
      </c>
    </row>
    <row r="113" spans="1:21">
      <c r="A113" s="1">
        <v>112</v>
      </c>
      <c r="B113" s="5">
        <v>108.1</v>
      </c>
      <c r="C113" s="2">
        <v>1.948</v>
      </c>
      <c r="D113" s="2">
        <v>48840</v>
      </c>
      <c r="E113" s="5">
        <v>3381</v>
      </c>
      <c r="F113" s="5">
        <v>121.9</v>
      </c>
      <c r="G113" s="5">
        <v>165000</v>
      </c>
      <c r="H113" s="5">
        <f t="shared" si="9"/>
        <v>217342.9</v>
      </c>
      <c r="I113" s="3">
        <v>3.17097919837646e-5</v>
      </c>
      <c r="J113" s="4">
        <f t="shared" si="10"/>
        <v>3.53793539432657</v>
      </c>
      <c r="K113" s="1">
        <v>1130.48992541097</v>
      </c>
      <c r="L113" s="1">
        <v>1</v>
      </c>
      <c r="M113" s="1">
        <v>0.05</v>
      </c>
      <c r="N113" s="1">
        <f t="shared" si="11"/>
        <v>-4.94389814814815</v>
      </c>
      <c r="O113" s="1">
        <v>86400</v>
      </c>
      <c r="P113" s="1">
        <f t="shared" si="12"/>
        <v>0.000654218706835052</v>
      </c>
      <c r="Q113" s="1">
        <f t="shared" si="13"/>
        <v>-4.94324392944132</v>
      </c>
      <c r="R113" s="1">
        <v>86.4</v>
      </c>
      <c r="S113" s="1">
        <f t="shared" si="16"/>
        <v>-427.09627550373</v>
      </c>
      <c r="T113" s="1">
        <v>0.365</v>
      </c>
      <c r="U113" s="1">
        <f t="shared" si="17"/>
        <v>-155.890140558861</v>
      </c>
    </row>
    <row r="114" spans="1:21">
      <c r="A114" s="1">
        <v>113</v>
      </c>
      <c r="B114" s="5">
        <v>17870</v>
      </c>
      <c r="C114" s="2">
        <v>360.6</v>
      </c>
      <c r="D114" s="2">
        <v>11190000</v>
      </c>
      <c r="E114" s="5">
        <v>4066000</v>
      </c>
      <c r="F114" s="5">
        <v>3916000</v>
      </c>
      <c r="G114" s="5">
        <v>17660000</v>
      </c>
      <c r="H114" s="5">
        <f t="shared" si="9"/>
        <v>36832000</v>
      </c>
      <c r="I114" s="3">
        <v>3.17097919837646e-5</v>
      </c>
      <c r="J114" s="4">
        <f t="shared" si="10"/>
        <v>3.23886594105939</v>
      </c>
      <c r="K114" s="1">
        <v>43000477.9212399</v>
      </c>
      <c r="L114" s="1">
        <v>1</v>
      </c>
      <c r="M114" s="1">
        <v>0.05</v>
      </c>
      <c r="N114" s="1">
        <f t="shared" si="11"/>
        <v>-807.335058346018</v>
      </c>
      <c r="O114" s="1">
        <v>86400</v>
      </c>
      <c r="P114" s="1">
        <f t="shared" si="12"/>
        <v>24.8845358340509</v>
      </c>
      <c r="Q114" s="1">
        <f t="shared" si="13"/>
        <v>-782.450522511967</v>
      </c>
      <c r="R114" s="1">
        <v>86.4</v>
      </c>
      <c r="S114" s="1">
        <f t="shared" si="16"/>
        <v>-67603.7251450339</v>
      </c>
      <c r="T114" s="1">
        <v>0.365</v>
      </c>
      <c r="U114" s="1">
        <f t="shared" si="17"/>
        <v>-24675.3596779374</v>
      </c>
    </row>
    <row r="115" spans="1:21">
      <c r="A115" s="1">
        <v>114</v>
      </c>
      <c r="B115" s="5">
        <v>215.6</v>
      </c>
      <c r="C115" s="2">
        <v>3.543</v>
      </c>
      <c r="D115" s="2">
        <v>25180</v>
      </c>
      <c r="E115" s="5">
        <v>6363</v>
      </c>
      <c r="F115" s="5">
        <v>9751</v>
      </c>
      <c r="G115" s="5">
        <v>206200</v>
      </c>
      <c r="H115" s="5">
        <f t="shared" si="9"/>
        <v>247494</v>
      </c>
      <c r="I115" s="3">
        <v>3.17097919837646e-5</v>
      </c>
      <c r="J115" s="4">
        <f t="shared" si="10"/>
        <v>2.21506724731296</v>
      </c>
      <c r="K115" s="1">
        <v>738990.645643605</v>
      </c>
      <c r="L115" s="1">
        <v>1</v>
      </c>
      <c r="M115" s="1">
        <v>0.05</v>
      </c>
      <c r="N115" s="1">
        <f t="shared" si="11"/>
        <v>-4.30498325722984</v>
      </c>
      <c r="O115" s="1">
        <v>86400</v>
      </c>
      <c r="P115" s="1">
        <f t="shared" si="12"/>
        <v>0.427656623636346</v>
      </c>
      <c r="Q115" s="1">
        <f t="shared" si="13"/>
        <v>-3.87732663359349</v>
      </c>
      <c r="R115" s="1">
        <v>86.4</v>
      </c>
      <c r="S115" s="1">
        <f t="shared" si="16"/>
        <v>-335.001021142478</v>
      </c>
      <c r="T115" s="1">
        <v>0.365</v>
      </c>
      <c r="U115" s="1">
        <f t="shared" si="17"/>
        <v>-122.275372717004</v>
      </c>
    </row>
    <row r="116" spans="1:21">
      <c r="A116" s="1">
        <v>115</v>
      </c>
      <c r="B116" s="5">
        <v>130.6</v>
      </c>
      <c r="C116" s="2">
        <v>2.186</v>
      </c>
      <c r="D116" s="2">
        <v>30230</v>
      </c>
      <c r="E116" s="5">
        <v>2568</v>
      </c>
      <c r="F116" s="5">
        <v>4701</v>
      </c>
      <c r="G116" s="5">
        <v>119400</v>
      </c>
      <c r="H116" s="5">
        <f t="shared" si="9"/>
        <v>156899</v>
      </c>
      <c r="I116" s="3">
        <v>3.17097919837646e-5</v>
      </c>
      <c r="J116" s="4">
        <f t="shared" si="10"/>
        <v>2.27595363790516</v>
      </c>
      <c r="K116" s="1">
        <v>147448.928903215</v>
      </c>
      <c r="L116" s="1">
        <v>1</v>
      </c>
      <c r="M116" s="1">
        <v>0.05</v>
      </c>
      <c r="N116" s="1">
        <f t="shared" si="11"/>
        <v>-2.78923465246068</v>
      </c>
      <c r="O116" s="1">
        <v>86400</v>
      </c>
      <c r="P116" s="1">
        <f t="shared" si="12"/>
        <v>0.0853292412634346</v>
      </c>
      <c r="Q116" s="1">
        <f t="shared" si="13"/>
        <v>-2.70390541119725</v>
      </c>
      <c r="R116" s="1">
        <v>86.4</v>
      </c>
      <c r="S116" s="1">
        <f t="shared" si="16"/>
        <v>-233.617427527442</v>
      </c>
      <c r="T116" s="1">
        <v>0.365</v>
      </c>
      <c r="U116" s="1">
        <f t="shared" si="17"/>
        <v>-85.2703610475164</v>
      </c>
    </row>
    <row r="117" spans="1:21">
      <c r="A117" s="1">
        <v>116</v>
      </c>
      <c r="B117" s="5">
        <v>717.8</v>
      </c>
      <c r="C117" s="2">
        <v>12.65</v>
      </c>
      <c r="D117" s="2">
        <v>157700</v>
      </c>
      <c r="E117" s="5">
        <v>29160</v>
      </c>
      <c r="F117" s="5">
        <v>35760</v>
      </c>
      <c r="G117" s="5">
        <v>973500</v>
      </c>
      <c r="H117" s="5">
        <f t="shared" si="9"/>
        <v>1196120</v>
      </c>
      <c r="I117" s="3">
        <v>3.17097919837646e-5</v>
      </c>
      <c r="J117" s="4">
        <f t="shared" si="10"/>
        <v>2.99831750099767</v>
      </c>
      <c r="K117" s="1">
        <v>1457565.74919853</v>
      </c>
      <c r="L117" s="1">
        <v>1</v>
      </c>
      <c r="M117" s="1">
        <v>0.05</v>
      </c>
      <c r="N117" s="1">
        <f t="shared" si="11"/>
        <v>-25.2787163876205</v>
      </c>
      <c r="O117" s="1">
        <v>86400</v>
      </c>
      <c r="P117" s="1">
        <f t="shared" si="12"/>
        <v>0.843498697452853</v>
      </c>
      <c r="Q117" s="1">
        <f t="shared" si="13"/>
        <v>-24.4352176901677</v>
      </c>
      <c r="R117" s="1">
        <v>86.4</v>
      </c>
      <c r="S117" s="1">
        <f t="shared" si="16"/>
        <v>-2111.20280843049</v>
      </c>
      <c r="T117" s="1">
        <v>0.365</v>
      </c>
      <c r="U117" s="1">
        <f t="shared" si="17"/>
        <v>-770.589025077127</v>
      </c>
    </row>
    <row r="118" spans="1:21">
      <c r="A118" s="1">
        <v>117</v>
      </c>
      <c r="B118" s="5">
        <v>131.3</v>
      </c>
      <c r="C118" s="2">
        <v>2.426</v>
      </c>
      <c r="D118" s="2">
        <v>42190</v>
      </c>
      <c r="E118" s="5">
        <v>3028</v>
      </c>
      <c r="F118" s="5">
        <v>3887</v>
      </c>
      <c r="G118" s="5">
        <v>135400</v>
      </c>
      <c r="H118" s="5">
        <f t="shared" si="9"/>
        <v>184505</v>
      </c>
      <c r="I118" s="3">
        <v>3.17097919837646e-5</v>
      </c>
      <c r="J118" s="4">
        <f t="shared" si="10"/>
        <v>2.41163032562427</v>
      </c>
      <c r="K118" s="1">
        <v>54483.6083227394</v>
      </c>
      <c r="L118" s="1">
        <v>1</v>
      </c>
      <c r="M118" s="1">
        <v>0.05</v>
      </c>
      <c r="N118" s="1">
        <f t="shared" si="11"/>
        <v>-3.42461516996449</v>
      </c>
      <c r="O118" s="1">
        <v>86400</v>
      </c>
      <c r="P118" s="1">
        <f t="shared" si="12"/>
        <v>0.0315298659275112</v>
      </c>
      <c r="Q118" s="1">
        <f t="shared" si="13"/>
        <v>-3.39308530403698</v>
      </c>
      <c r="R118" s="1">
        <v>86.4</v>
      </c>
      <c r="S118" s="1">
        <f t="shared" si="16"/>
        <v>-293.162570268795</v>
      </c>
      <c r="T118" s="1">
        <v>0.365</v>
      </c>
      <c r="U118" s="1">
        <f t="shared" si="17"/>
        <v>-107.00433814811</v>
      </c>
    </row>
    <row r="119" spans="1:21">
      <c r="A119" s="1">
        <v>118</v>
      </c>
      <c r="B119" s="5">
        <v>196.5</v>
      </c>
      <c r="C119" s="2">
        <v>3.018</v>
      </c>
      <c r="D119" s="2">
        <v>34210</v>
      </c>
      <c r="E119" s="5">
        <v>4321</v>
      </c>
      <c r="F119" s="5">
        <v>10270</v>
      </c>
      <c r="G119" s="5">
        <v>177100</v>
      </c>
      <c r="H119" s="5">
        <f t="shared" si="9"/>
        <v>225901</v>
      </c>
      <c r="I119" s="3">
        <v>3.17097919837646e-5</v>
      </c>
      <c r="J119" s="4">
        <f t="shared" si="10"/>
        <v>2.37351680547528</v>
      </c>
      <c r="K119" s="1">
        <v>370036.072746459</v>
      </c>
      <c r="L119" s="1">
        <v>1</v>
      </c>
      <c r="M119" s="1">
        <v>0.05</v>
      </c>
      <c r="N119" s="1">
        <f t="shared" si="11"/>
        <v>-4.14527371892441</v>
      </c>
      <c r="O119" s="1">
        <v>86400</v>
      </c>
      <c r="P119" s="1">
        <f t="shared" si="12"/>
        <v>0.214141245802349</v>
      </c>
      <c r="Q119" s="1">
        <f t="shared" si="13"/>
        <v>-3.93113247312206</v>
      </c>
      <c r="R119" s="1">
        <v>86.4</v>
      </c>
      <c r="S119" s="1">
        <f t="shared" si="16"/>
        <v>-339.649845677746</v>
      </c>
      <c r="T119" s="1">
        <v>0.365</v>
      </c>
      <c r="U119" s="1">
        <f t="shared" si="17"/>
        <v>-123.972193672377</v>
      </c>
    </row>
    <row r="120" spans="1:21">
      <c r="A120" s="1">
        <v>119</v>
      </c>
      <c r="B120" s="5">
        <v>17950</v>
      </c>
      <c r="C120" s="2">
        <v>361.7</v>
      </c>
      <c r="D120" s="2">
        <v>11140000</v>
      </c>
      <c r="E120" s="5">
        <v>4211000</v>
      </c>
      <c r="F120" s="5">
        <v>3956000</v>
      </c>
      <c r="G120" s="5">
        <v>17610000</v>
      </c>
      <c r="H120" s="5">
        <f t="shared" si="9"/>
        <v>36917000</v>
      </c>
      <c r="I120" s="3">
        <v>3.17097919837646e-5</v>
      </c>
      <c r="J120" s="4">
        <f t="shared" si="10"/>
        <v>3.23646776517732</v>
      </c>
      <c r="K120" s="1">
        <v>31988713.2654739</v>
      </c>
      <c r="L120" s="1">
        <v>1</v>
      </c>
      <c r="M120" s="1">
        <v>0.05</v>
      </c>
      <c r="N120" s="1">
        <f t="shared" si="11"/>
        <v>-808.930390664638</v>
      </c>
      <c r="O120" s="1">
        <v>86400</v>
      </c>
      <c r="P120" s="1">
        <f t="shared" si="12"/>
        <v>18.5119868434455</v>
      </c>
      <c r="Q120" s="1">
        <f t="shared" si="13"/>
        <v>-790.418403821192</v>
      </c>
      <c r="R120" s="1">
        <v>86.4</v>
      </c>
      <c r="S120" s="1">
        <f t="shared" si="16"/>
        <v>-68292.150090151</v>
      </c>
      <c r="T120" s="1">
        <v>0.365</v>
      </c>
      <c r="U120" s="1">
        <f t="shared" si="17"/>
        <v>-24926.6347829051</v>
      </c>
    </row>
    <row r="121" spans="1:21">
      <c r="A121" s="1">
        <v>120</v>
      </c>
      <c r="B121" s="5">
        <v>108.4</v>
      </c>
      <c r="C121" s="2">
        <v>1.767</v>
      </c>
      <c r="D121" s="2">
        <v>41480</v>
      </c>
      <c r="E121" s="5">
        <v>2266</v>
      </c>
      <c r="F121" s="5">
        <v>2447</v>
      </c>
      <c r="G121" s="5">
        <v>106900</v>
      </c>
      <c r="H121" s="5">
        <f t="shared" si="9"/>
        <v>153093</v>
      </c>
      <c r="I121" s="3">
        <v>3.17097919837646e-5</v>
      </c>
      <c r="J121" s="4">
        <f t="shared" si="10"/>
        <v>2.74733853093971</v>
      </c>
      <c r="K121" s="1">
        <v>33019.7023916288</v>
      </c>
      <c r="L121" s="1">
        <v>1</v>
      </c>
      <c r="M121" s="1">
        <v>0.05</v>
      </c>
      <c r="N121" s="1">
        <f t="shared" si="11"/>
        <v>-3.08754718417047</v>
      </c>
      <c r="O121" s="1">
        <v>86400</v>
      </c>
      <c r="P121" s="1">
        <f t="shared" si="12"/>
        <v>0.0191086240692296</v>
      </c>
      <c r="Q121" s="1">
        <f t="shared" si="13"/>
        <v>-3.06843856010124</v>
      </c>
      <c r="R121" s="1">
        <v>86.4</v>
      </c>
      <c r="S121" s="1">
        <f t="shared" si="16"/>
        <v>-265.113091592747</v>
      </c>
      <c r="T121" s="1">
        <v>0.365</v>
      </c>
      <c r="U121" s="1">
        <f t="shared" si="17"/>
        <v>-96.7662784313528</v>
      </c>
    </row>
    <row r="122" spans="1:21">
      <c r="A122" s="1">
        <v>121</v>
      </c>
      <c r="B122" s="5">
        <v>966.4</v>
      </c>
      <c r="C122" s="2">
        <v>16.8</v>
      </c>
      <c r="D122" s="2">
        <v>207500</v>
      </c>
      <c r="E122" s="5">
        <v>52240</v>
      </c>
      <c r="F122" s="5">
        <v>59010</v>
      </c>
      <c r="G122" s="5">
        <v>1215000</v>
      </c>
      <c r="H122" s="5">
        <f t="shared" si="9"/>
        <v>1533750</v>
      </c>
      <c r="I122" s="3">
        <v>3.17097919837646e-5</v>
      </c>
      <c r="J122" s="4">
        <f t="shared" si="10"/>
        <v>2.89493413423208</v>
      </c>
      <c r="K122" s="1">
        <v>2038296.85314446</v>
      </c>
      <c r="L122" s="1">
        <v>1</v>
      </c>
      <c r="M122" s="1">
        <v>0.05</v>
      </c>
      <c r="N122" s="1">
        <f t="shared" si="11"/>
        <v>-31.8348934550989</v>
      </c>
      <c r="O122" s="1">
        <v>86400</v>
      </c>
      <c r="P122" s="1">
        <f t="shared" si="12"/>
        <v>1.1795699381623</v>
      </c>
      <c r="Q122" s="1">
        <f t="shared" si="13"/>
        <v>-30.6553235169366</v>
      </c>
      <c r="R122" s="1">
        <v>86.4</v>
      </c>
      <c r="S122" s="1">
        <f t="shared" si="16"/>
        <v>-2648.61995186333</v>
      </c>
      <c r="T122" s="1">
        <v>0.365</v>
      </c>
      <c r="U122" s="1">
        <f t="shared" si="17"/>
        <v>-966.746282430114</v>
      </c>
    </row>
    <row r="123" spans="1:21">
      <c r="A123" s="1">
        <v>122</v>
      </c>
      <c r="B123" s="5">
        <v>1011</v>
      </c>
      <c r="C123" s="2">
        <v>15.51</v>
      </c>
      <c r="D123" s="2">
        <v>134900</v>
      </c>
      <c r="E123" s="5">
        <v>32750</v>
      </c>
      <c r="F123" s="5">
        <v>24410</v>
      </c>
      <c r="G123" s="5">
        <v>1059000</v>
      </c>
      <c r="H123" s="5">
        <f t="shared" si="9"/>
        <v>1251060</v>
      </c>
      <c r="I123" s="3">
        <v>3.17097919837646e-5</v>
      </c>
      <c r="J123" s="4">
        <f t="shared" si="10"/>
        <v>2.55775966210242</v>
      </c>
      <c r="K123" s="1">
        <v>1307652.79428342</v>
      </c>
      <c r="L123" s="1">
        <v>1</v>
      </c>
      <c r="M123" s="1">
        <v>0.05</v>
      </c>
      <c r="N123" s="1">
        <f t="shared" si="11"/>
        <v>-24.1608523592085</v>
      </c>
      <c r="O123" s="1">
        <v>86400</v>
      </c>
      <c r="P123" s="1">
        <f t="shared" si="12"/>
        <v>0.756743515210313</v>
      </c>
      <c r="Q123" s="1">
        <f t="shared" si="13"/>
        <v>-23.4041088439982</v>
      </c>
      <c r="R123" s="1">
        <v>86.4</v>
      </c>
      <c r="S123" s="1">
        <f t="shared" si="16"/>
        <v>-2022.11500412145</v>
      </c>
      <c r="T123" s="1">
        <v>0.365</v>
      </c>
      <c r="U123" s="1">
        <f t="shared" si="17"/>
        <v>-738.071976504328</v>
      </c>
    </row>
    <row r="124" spans="1:21">
      <c r="A124" s="1">
        <v>123</v>
      </c>
      <c r="B124" s="5">
        <v>492.4</v>
      </c>
      <c r="C124" s="2">
        <v>7.998</v>
      </c>
      <c r="D124" s="2">
        <v>70160</v>
      </c>
      <c r="E124" s="5">
        <v>16330</v>
      </c>
      <c r="F124" s="5">
        <v>21390</v>
      </c>
      <c r="G124" s="5">
        <v>510900</v>
      </c>
      <c r="H124" s="5">
        <f t="shared" si="9"/>
        <v>618780</v>
      </c>
      <c r="I124" s="3">
        <v>3.17097919837646e-5</v>
      </c>
      <c r="J124" s="4">
        <f t="shared" si="10"/>
        <v>2.4532864570785</v>
      </c>
      <c r="K124" s="1">
        <v>1470523.06133505</v>
      </c>
      <c r="L124" s="1">
        <v>1</v>
      </c>
      <c r="M124" s="1">
        <v>0.05</v>
      </c>
      <c r="N124" s="1">
        <f t="shared" si="11"/>
        <v>-11.6233850837139</v>
      </c>
      <c r="O124" s="1">
        <v>86400</v>
      </c>
      <c r="P124" s="1">
        <f t="shared" si="12"/>
        <v>0.850997141976302</v>
      </c>
      <c r="Q124" s="1">
        <f t="shared" si="13"/>
        <v>-10.7723879417376</v>
      </c>
      <c r="R124" s="1">
        <v>86.4</v>
      </c>
      <c r="S124" s="1">
        <f t="shared" si="16"/>
        <v>-930.734318166125</v>
      </c>
      <c r="T124" s="1">
        <v>0.365</v>
      </c>
      <c r="U124" s="1">
        <f t="shared" si="17"/>
        <v>-339.718026130636</v>
      </c>
    </row>
    <row r="125" spans="1:21">
      <c r="A125" s="1">
        <v>124</v>
      </c>
      <c r="B125" s="5">
        <v>2046</v>
      </c>
      <c r="C125" s="2">
        <v>33.26</v>
      </c>
      <c r="D125" s="2">
        <v>328500</v>
      </c>
      <c r="E125" s="5">
        <v>116300</v>
      </c>
      <c r="F125" s="5">
        <v>79300</v>
      </c>
      <c r="G125" s="5">
        <v>2333000</v>
      </c>
      <c r="H125" s="5">
        <f t="shared" si="9"/>
        <v>2857100</v>
      </c>
      <c r="I125" s="3">
        <v>3.17097919837646e-5</v>
      </c>
      <c r="J125" s="4">
        <f t="shared" si="10"/>
        <v>2.72393405522591</v>
      </c>
      <c r="K125" s="1">
        <v>5200622.32685665</v>
      </c>
      <c r="L125" s="1">
        <v>1</v>
      </c>
      <c r="M125" s="1">
        <v>0.05</v>
      </c>
      <c r="N125" s="1">
        <f t="shared" si="11"/>
        <v>-57.3380466768138</v>
      </c>
      <c r="O125" s="1">
        <v>86400</v>
      </c>
      <c r="P125" s="1">
        <f t="shared" si="12"/>
        <v>3.00961940211612</v>
      </c>
      <c r="Q125" s="1">
        <f t="shared" si="13"/>
        <v>-54.3284272746977</v>
      </c>
      <c r="R125" s="1">
        <v>86.4</v>
      </c>
      <c r="S125" s="1">
        <f t="shared" si="16"/>
        <v>-4693.97611653388</v>
      </c>
      <c r="T125" s="1">
        <v>0.365</v>
      </c>
      <c r="U125" s="1">
        <f t="shared" si="17"/>
        <v>-1713.30128253487</v>
      </c>
    </row>
    <row r="126" spans="1:21">
      <c r="A126" s="1">
        <v>125</v>
      </c>
      <c r="B126" s="5">
        <v>788.4</v>
      </c>
      <c r="C126" s="2">
        <v>12.12</v>
      </c>
      <c r="D126" s="2">
        <v>96610</v>
      </c>
      <c r="E126" s="5">
        <v>22950</v>
      </c>
      <c r="F126" s="5">
        <v>11780</v>
      </c>
      <c r="G126" s="5">
        <v>864500</v>
      </c>
      <c r="H126" s="5">
        <f t="shared" si="9"/>
        <v>995840</v>
      </c>
      <c r="I126" s="3">
        <v>3.17097919837646e-5</v>
      </c>
      <c r="J126" s="4">
        <f t="shared" si="10"/>
        <v>2.60543558160991</v>
      </c>
      <c r="K126" s="1">
        <v>1538879.66717341</v>
      </c>
      <c r="L126" s="1">
        <v>1</v>
      </c>
      <c r="M126" s="1">
        <v>0.05</v>
      </c>
      <c r="N126" s="1">
        <f t="shared" si="11"/>
        <v>-19.4578792491121</v>
      </c>
      <c r="O126" s="1">
        <v>86400</v>
      </c>
      <c r="P126" s="1">
        <f t="shared" si="12"/>
        <v>0.890555362947575</v>
      </c>
      <c r="Q126" s="1">
        <f t="shared" si="13"/>
        <v>-18.5673238861646</v>
      </c>
      <c r="R126" s="1">
        <v>86.4</v>
      </c>
      <c r="S126" s="1">
        <f t="shared" si="16"/>
        <v>-1604.21678376462</v>
      </c>
      <c r="T126" s="1">
        <v>0.365</v>
      </c>
      <c r="U126" s="1">
        <f t="shared" si="17"/>
        <v>-585.539126074086</v>
      </c>
    </row>
    <row r="127" spans="1:21">
      <c r="A127" s="1">
        <v>126</v>
      </c>
      <c r="B127" s="5">
        <v>110.1</v>
      </c>
      <c r="C127" s="2">
        <v>1.599</v>
      </c>
      <c r="D127" s="2">
        <v>6949</v>
      </c>
      <c r="E127" s="5">
        <v>1895</v>
      </c>
      <c r="F127" s="5">
        <v>115.2</v>
      </c>
      <c r="G127" s="5">
        <v>158800</v>
      </c>
      <c r="H127" s="5">
        <f t="shared" si="9"/>
        <v>167759.2</v>
      </c>
      <c r="I127" s="3">
        <v>3.17097919837646e-5</v>
      </c>
      <c r="J127" s="4">
        <f t="shared" si="10"/>
        <v>3.32683510654332</v>
      </c>
      <c r="K127" s="1">
        <v>5925.30124003767</v>
      </c>
      <c r="L127" s="1">
        <v>1</v>
      </c>
      <c r="M127" s="1">
        <v>0.05</v>
      </c>
      <c r="N127" s="1">
        <f t="shared" si="11"/>
        <v>-3.72060933536276</v>
      </c>
      <c r="O127" s="1">
        <v>86400</v>
      </c>
      <c r="P127" s="1">
        <f t="shared" si="12"/>
        <v>0.00342899377316995</v>
      </c>
      <c r="Q127" s="1">
        <f t="shared" si="13"/>
        <v>-3.71718034158959</v>
      </c>
      <c r="R127" s="1">
        <v>86.4</v>
      </c>
      <c r="S127" s="1">
        <f t="shared" si="16"/>
        <v>-321.164381513341</v>
      </c>
      <c r="T127" s="1">
        <v>0.365</v>
      </c>
      <c r="U127" s="1">
        <f t="shared" si="17"/>
        <v>-117.224999252369</v>
      </c>
    </row>
    <row r="128" spans="1:21">
      <c r="A128" s="1">
        <v>127</v>
      </c>
      <c r="B128" s="5">
        <v>465.9</v>
      </c>
      <c r="C128" s="2">
        <v>7.323</v>
      </c>
      <c r="D128" s="2">
        <v>71050</v>
      </c>
      <c r="E128" s="5">
        <v>13820</v>
      </c>
      <c r="F128" s="5">
        <v>5684</v>
      </c>
      <c r="G128" s="5">
        <v>505700</v>
      </c>
      <c r="H128" s="5">
        <f t="shared" si="9"/>
        <v>596254</v>
      </c>
      <c r="I128" s="3">
        <v>3.17097919837646e-5</v>
      </c>
      <c r="J128" s="4">
        <f t="shared" si="10"/>
        <v>2.58187768803599</v>
      </c>
      <c r="K128" s="1">
        <v>2919296.40948026</v>
      </c>
      <c r="L128" s="1">
        <v>1</v>
      </c>
      <c r="M128" s="1">
        <v>0.05</v>
      </c>
      <c r="N128" s="1">
        <f t="shared" si="11"/>
        <v>-11.5840903094876</v>
      </c>
      <c r="O128" s="1">
        <v>86400</v>
      </c>
      <c r="P128" s="1">
        <f t="shared" si="12"/>
        <v>1.68940764437515</v>
      </c>
      <c r="Q128" s="1">
        <f t="shared" si="13"/>
        <v>-9.89468266511242</v>
      </c>
      <c r="R128" s="1">
        <v>86.4</v>
      </c>
      <c r="S128" s="1">
        <f t="shared" si="16"/>
        <v>-854.900582265713</v>
      </c>
      <c r="T128" s="1">
        <v>0.365</v>
      </c>
      <c r="U128" s="1">
        <f t="shared" si="17"/>
        <v>-312.038712526985</v>
      </c>
    </row>
    <row r="129" spans="1:21">
      <c r="A129" s="1">
        <v>128</v>
      </c>
      <c r="B129" s="5">
        <v>642.1</v>
      </c>
      <c r="C129" s="2">
        <v>9.995</v>
      </c>
      <c r="D129" s="2">
        <v>84890</v>
      </c>
      <c r="E129" s="5">
        <v>17800</v>
      </c>
      <c r="F129" s="5">
        <v>7776</v>
      </c>
      <c r="G129" s="5">
        <v>689000</v>
      </c>
      <c r="H129" s="5">
        <f t="shared" si="9"/>
        <v>799466</v>
      </c>
      <c r="I129" s="3">
        <v>3.17097919837646e-5</v>
      </c>
      <c r="J129" s="4">
        <f t="shared" si="10"/>
        <v>2.5363582349267</v>
      </c>
      <c r="K129" s="1">
        <v>429020.716824916</v>
      </c>
      <c r="L129" s="1">
        <v>1</v>
      </c>
      <c r="M129" s="1">
        <v>0.05</v>
      </c>
      <c r="N129" s="1">
        <f t="shared" si="11"/>
        <v>-15.3559005580923</v>
      </c>
      <c r="O129" s="1">
        <v>86400</v>
      </c>
      <c r="P129" s="1">
        <f t="shared" si="12"/>
        <v>0.248275877792197</v>
      </c>
      <c r="Q129" s="1">
        <f t="shared" si="13"/>
        <v>-15.1076246803001</v>
      </c>
      <c r="R129" s="1">
        <v>86.4</v>
      </c>
      <c r="S129" s="1">
        <f t="shared" si="16"/>
        <v>-1305.29877237793</v>
      </c>
      <c r="T129" s="1">
        <v>0.365</v>
      </c>
      <c r="U129" s="1">
        <f t="shared" si="17"/>
        <v>-476.434051917946</v>
      </c>
    </row>
    <row r="130" spans="1:21">
      <c r="A130" s="1">
        <v>129</v>
      </c>
      <c r="B130" s="5">
        <v>163.2</v>
      </c>
      <c r="C130" s="2">
        <v>2.484</v>
      </c>
      <c r="D130" s="2">
        <v>6047</v>
      </c>
      <c r="E130" s="5">
        <v>3011</v>
      </c>
      <c r="F130" s="5">
        <v>688.8</v>
      </c>
      <c r="G130" s="5">
        <v>177300</v>
      </c>
      <c r="H130" s="5">
        <f t="shared" si="9"/>
        <v>187046.8</v>
      </c>
      <c r="I130" s="3">
        <v>3.17097919837646e-5</v>
      </c>
      <c r="J130" s="4">
        <f t="shared" si="10"/>
        <v>2.38776776136426</v>
      </c>
      <c r="K130" s="1">
        <v>132128.410980623</v>
      </c>
      <c r="L130" s="1">
        <v>1</v>
      </c>
      <c r="M130" s="1">
        <v>0.05</v>
      </c>
      <c r="N130" s="1">
        <f t="shared" si="11"/>
        <v>-3.44721511922882</v>
      </c>
      <c r="O130" s="1">
        <v>86400</v>
      </c>
      <c r="P130" s="1">
        <f t="shared" si="12"/>
        <v>0.0764632007989716</v>
      </c>
      <c r="Q130" s="1">
        <f t="shared" si="13"/>
        <v>-3.37075191842985</v>
      </c>
      <c r="R130" s="1">
        <v>86.4</v>
      </c>
      <c r="S130" s="1">
        <f t="shared" si="16"/>
        <v>-291.232965752339</v>
      </c>
      <c r="T130" s="1">
        <v>0.365</v>
      </c>
      <c r="U130" s="1">
        <f t="shared" si="17"/>
        <v>-106.300032499604</v>
      </c>
    </row>
    <row r="131" spans="1:21">
      <c r="A131" s="1">
        <v>130</v>
      </c>
      <c r="B131" s="5">
        <v>207</v>
      </c>
      <c r="C131" s="2">
        <v>4.396</v>
      </c>
      <c r="D131" s="2">
        <v>22830</v>
      </c>
      <c r="E131" s="5">
        <v>5236</v>
      </c>
      <c r="F131" s="5">
        <v>3517</v>
      </c>
      <c r="G131" s="5">
        <v>357900</v>
      </c>
      <c r="H131" s="5">
        <f t="shared" ref="H131:H161" si="18">D131+E131+F131+G131</f>
        <v>389483</v>
      </c>
      <c r="I131" s="3">
        <v>3.17097919837646e-5</v>
      </c>
      <c r="J131" s="4">
        <f t="shared" ref="J131:J161" si="19">H131/C131*I131</f>
        <v>2.8094688151075</v>
      </c>
      <c r="K131" s="1">
        <v>437687.279892384</v>
      </c>
      <c r="L131" s="1">
        <v>1</v>
      </c>
      <c r="M131" s="1">
        <v>0.05</v>
      </c>
      <c r="N131" s="1">
        <f t="shared" ref="N131:N161" si="20">C131*(L131-J131)</f>
        <v>-7.95442491121259</v>
      </c>
      <c r="O131" s="1">
        <v>86400</v>
      </c>
      <c r="P131" s="1">
        <f t="shared" ref="P131:P161" si="21">M131*K131*L131/O131</f>
        <v>0.253291249937722</v>
      </c>
      <c r="Q131" s="1">
        <f t="shared" ref="Q131:Q161" si="22">N131+P131</f>
        <v>-7.70113366127487</v>
      </c>
      <c r="R131" s="1">
        <v>86.4</v>
      </c>
      <c r="S131" s="1">
        <f t="shared" ref="S131:S161" si="23">Q131*R131</f>
        <v>-665.377948334148</v>
      </c>
      <c r="T131" s="1">
        <v>0.365</v>
      </c>
      <c r="U131" s="1">
        <f t="shared" ref="U131:U161" si="24">S131*T131</f>
        <v>-242.862951141964</v>
      </c>
    </row>
    <row r="132" spans="1:21">
      <c r="A132" s="1">
        <v>131</v>
      </c>
      <c r="B132" s="5">
        <v>395.5</v>
      </c>
      <c r="C132" s="2">
        <v>8.36</v>
      </c>
      <c r="D132" s="2">
        <v>22810</v>
      </c>
      <c r="E132" s="5">
        <v>10700</v>
      </c>
      <c r="F132" s="5">
        <v>3850</v>
      </c>
      <c r="G132" s="5">
        <v>570000</v>
      </c>
      <c r="H132" s="5">
        <f t="shared" si="18"/>
        <v>607360</v>
      </c>
      <c r="I132" s="3">
        <v>3.17097919837646e-5</v>
      </c>
      <c r="J132" s="4">
        <f t="shared" si="19"/>
        <v>2.30373914584441</v>
      </c>
      <c r="K132" s="1">
        <v>1797368.19201739</v>
      </c>
      <c r="L132" s="1">
        <v>1</v>
      </c>
      <c r="M132" s="1">
        <v>0.05</v>
      </c>
      <c r="N132" s="1">
        <f t="shared" si="20"/>
        <v>-10.8992592592593</v>
      </c>
      <c r="O132" s="1">
        <v>86400</v>
      </c>
      <c r="P132" s="1">
        <f t="shared" si="21"/>
        <v>1.04014362963969</v>
      </c>
      <c r="Q132" s="1">
        <f t="shared" si="22"/>
        <v>-9.85911562961957</v>
      </c>
      <c r="R132" s="1">
        <v>86.4</v>
      </c>
      <c r="S132" s="1">
        <f t="shared" si="23"/>
        <v>-851.827590399131</v>
      </c>
      <c r="T132" s="1">
        <v>0.365</v>
      </c>
      <c r="U132" s="1">
        <f t="shared" si="24"/>
        <v>-310.917070495683</v>
      </c>
    </row>
    <row r="133" spans="1:21">
      <c r="A133" s="1">
        <v>132</v>
      </c>
      <c r="B133" s="5">
        <v>18220</v>
      </c>
      <c r="C133" s="2">
        <v>365.8</v>
      </c>
      <c r="D133" s="2">
        <v>10890000</v>
      </c>
      <c r="E133" s="5">
        <v>4665000</v>
      </c>
      <c r="F133" s="5">
        <v>4088000</v>
      </c>
      <c r="G133" s="5">
        <v>17500000</v>
      </c>
      <c r="H133" s="5">
        <f t="shared" si="18"/>
        <v>37143000</v>
      </c>
      <c r="I133" s="3">
        <v>3.17097919837646e-5</v>
      </c>
      <c r="J133" s="4">
        <f t="shared" si="19"/>
        <v>3.21978349823119</v>
      </c>
      <c r="K133" s="1">
        <v>67101046.797656</v>
      </c>
      <c r="L133" s="1">
        <v>1</v>
      </c>
      <c r="M133" s="1">
        <v>0.05</v>
      </c>
      <c r="N133" s="1">
        <f t="shared" si="20"/>
        <v>-811.996803652968</v>
      </c>
      <c r="O133" s="1">
        <v>86400</v>
      </c>
      <c r="P133" s="1">
        <f t="shared" si="21"/>
        <v>38.8316243041991</v>
      </c>
      <c r="Q133" s="1">
        <f t="shared" si="22"/>
        <v>-773.165179348769</v>
      </c>
      <c r="R133" s="1">
        <v>86.4</v>
      </c>
      <c r="S133" s="1">
        <f t="shared" si="23"/>
        <v>-66801.4714957337</v>
      </c>
      <c r="T133" s="1">
        <v>0.365</v>
      </c>
      <c r="U133" s="1">
        <f t="shared" si="24"/>
        <v>-24382.5370959428</v>
      </c>
    </row>
    <row r="134" spans="1:21">
      <c r="A134" s="1">
        <v>133</v>
      </c>
      <c r="B134" s="5">
        <v>120.6</v>
      </c>
      <c r="C134" s="2">
        <v>1.955</v>
      </c>
      <c r="D134" s="2">
        <v>39260</v>
      </c>
      <c r="E134" s="5">
        <v>2538</v>
      </c>
      <c r="F134" s="5">
        <v>115.4</v>
      </c>
      <c r="G134" s="5">
        <v>124000</v>
      </c>
      <c r="H134" s="5">
        <f t="shared" si="18"/>
        <v>165913.4</v>
      </c>
      <c r="I134" s="3">
        <v>3.17097919837646e-5</v>
      </c>
      <c r="J134" s="4">
        <f t="shared" si="19"/>
        <v>2.69108920783587</v>
      </c>
      <c r="K134" s="1">
        <v>30038.4347663931</v>
      </c>
      <c r="L134" s="1">
        <v>1</v>
      </c>
      <c r="M134" s="1">
        <v>0.05</v>
      </c>
      <c r="N134" s="1">
        <f t="shared" si="20"/>
        <v>-3.30607940131913</v>
      </c>
      <c r="O134" s="1">
        <v>86400</v>
      </c>
      <c r="P134" s="1">
        <f t="shared" si="21"/>
        <v>0.0173833534527738</v>
      </c>
      <c r="Q134" s="1">
        <f t="shared" si="22"/>
        <v>-3.28869604786636</v>
      </c>
      <c r="R134" s="1">
        <v>86.4</v>
      </c>
      <c r="S134" s="1">
        <f t="shared" si="23"/>
        <v>-284.143338535653</v>
      </c>
      <c r="T134" s="1">
        <v>0.365</v>
      </c>
      <c r="U134" s="1">
        <f t="shared" si="24"/>
        <v>-103.712318565513</v>
      </c>
    </row>
    <row r="135" spans="1:21">
      <c r="A135" s="1">
        <v>134</v>
      </c>
      <c r="B135" s="5">
        <v>116</v>
      </c>
      <c r="C135" s="2">
        <v>1.883</v>
      </c>
      <c r="D135" s="2">
        <v>20870</v>
      </c>
      <c r="E135" s="5">
        <v>2381</v>
      </c>
      <c r="F135" s="5">
        <v>40.29</v>
      </c>
      <c r="G135" s="5">
        <v>120300</v>
      </c>
      <c r="H135" s="5">
        <f t="shared" si="18"/>
        <v>143591.29</v>
      </c>
      <c r="I135" s="3">
        <v>3.17097919837646e-5</v>
      </c>
      <c r="J135" s="4">
        <f t="shared" si="19"/>
        <v>2.41808281284143</v>
      </c>
      <c r="K135" s="1">
        <v>1213.58452999589</v>
      </c>
      <c r="L135" s="1">
        <v>1</v>
      </c>
      <c r="M135" s="1">
        <v>0.05</v>
      </c>
      <c r="N135" s="1">
        <f t="shared" si="20"/>
        <v>-2.67024993658042</v>
      </c>
      <c r="O135" s="1">
        <v>86400</v>
      </c>
      <c r="P135" s="1">
        <f t="shared" si="21"/>
        <v>0.00070230586226614</v>
      </c>
      <c r="Q135" s="1">
        <f t="shared" si="22"/>
        <v>-2.66954763071815</v>
      </c>
      <c r="R135" s="1">
        <v>86.4</v>
      </c>
      <c r="S135" s="1">
        <f t="shared" si="23"/>
        <v>-230.648915294048</v>
      </c>
      <c r="T135" s="1">
        <v>0.365</v>
      </c>
      <c r="U135" s="1">
        <f t="shared" si="24"/>
        <v>-84.1868540823276</v>
      </c>
    </row>
    <row r="136" spans="1:21">
      <c r="A136" s="1">
        <v>135</v>
      </c>
      <c r="B136" s="5">
        <v>2948</v>
      </c>
      <c r="C136" s="2">
        <v>47.58</v>
      </c>
      <c r="D136" s="2">
        <v>418600</v>
      </c>
      <c r="E136" s="5">
        <v>182200</v>
      </c>
      <c r="F136" s="5">
        <v>100300</v>
      </c>
      <c r="G136" s="5">
        <v>3323000</v>
      </c>
      <c r="H136" s="5">
        <f t="shared" si="18"/>
        <v>4024100</v>
      </c>
      <c r="I136" s="3">
        <v>3.17097919837646e-5</v>
      </c>
      <c r="J136" s="4">
        <f t="shared" si="19"/>
        <v>2.68186998574752</v>
      </c>
      <c r="K136" s="1">
        <v>12056116.6486879</v>
      </c>
      <c r="L136" s="1">
        <v>1</v>
      </c>
      <c r="M136" s="1">
        <v>0.05</v>
      </c>
      <c r="N136" s="1">
        <f t="shared" si="20"/>
        <v>-80.0233739218671</v>
      </c>
      <c r="O136" s="1">
        <v>86400</v>
      </c>
      <c r="P136" s="1">
        <f t="shared" si="21"/>
        <v>6.97691935687957</v>
      </c>
      <c r="Q136" s="1">
        <f t="shared" si="22"/>
        <v>-73.0464545649875</v>
      </c>
      <c r="R136" s="1">
        <v>86.4</v>
      </c>
      <c r="S136" s="1">
        <f t="shared" si="23"/>
        <v>-6311.21367441492</v>
      </c>
      <c r="T136" s="1">
        <v>0.365</v>
      </c>
      <c r="U136" s="1">
        <f t="shared" si="24"/>
        <v>-2303.59299116145</v>
      </c>
    </row>
    <row r="137" spans="1:21">
      <c r="A137" s="1">
        <v>136</v>
      </c>
      <c r="B137" s="5">
        <v>18350</v>
      </c>
      <c r="C137" s="2">
        <v>367.8</v>
      </c>
      <c r="D137" s="2">
        <v>10920000</v>
      </c>
      <c r="E137" s="5">
        <v>4716000</v>
      </c>
      <c r="F137" s="5">
        <v>4099000</v>
      </c>
      <c r="G137" s="5">
        <v>17580000</v>
      </c>
      <c r="H137" s="5">
        <f t="shared" si="18"/>
        <v>37315000</v>
      </c>
      <c r="I137" s="3">
        <v>3.17097919837646e-5</v>
      </c>
      <c r="J137" s="4">
        <f t="shared" si="19"/>
        <v>3.21710409971228</v>
      </c>
      <c r="K137" s="1">
        <v>11277004.8059229</v>
      </c>
      <c r="L137" s="1">
        <v>1</v>
      </c>
      <c r="M137" s="1">
        <v>0.05</v>
      </c>
      <c r="N137" s="1">
        <f t="shared" si="20"/>
        <v>-815.450887874176</v>
      </c>
      <c r="O137" s="1">
        <v>86400</v>
      </c>
      <c r="P137" s="1">
        <f t="shared" si="21"/>
        <v>6.52604444787205</v>
      </c>
      <c r="Q137" s="1">
        <f t="shared" si="22"/>
        <v>-808.924843426304</v>
      </c>
      <c r="R137" s="1">
        <v>86.4</v>
      </c>
      <c r="S137" s="1">
        <f t="shared" si="23"/>
        <v>-69891.1064720326</v>
      </c>
      <c r="T137" s="1">
        <v>0.365</v>
      </c>
      <c r="U137" s="1">
        <f t="shared" si="24"/>
        <v>-25510.2538622919</v>
      </c>
    </row>
    <row r="138" spans="1:21">
      <c r="A138" s="1">
        <v>137</v>
      </c>
      <c r="B138" s="5">
        <v>768.8</v>
      </c>
      <c r="C138" s="2">
        <v>16.22</v>
      </c>
      <c r="D138" s="2">
        <v>83500</v>
      </c>
      <c r="E138" s="5">
        <v>24190</v>
      </c>
      <c r="F138" s="5">
        <v>15620</v>
      </c>
      <c r="G138" s="5">
        <v>1177000</v>
      </c>
      <c r="H138" s="5">
        <f t="shared" si="18"/>
        <v>1300310</v>
      </c>
      <c r="I138" s="3">
        <v>3.17097919837646e-5</v>
      </c>
      <c r="J138" s="4">
        <f t="shared" si="19"/>
        <v>2.54208135723853</v>
      </c>
      <c r="K138" s="1">
        <v>2669326.72216996</v>
      </c>
      <c r="L138" s="1">
        <v>1</v>
      </c>
      <c r="M138" s="1">
        <v>0.05</v>
      </c>
      <c r="N138" s="1">
        <f t="shared" si="20"/>
        <v>-25.0125596144089</v>
      </c>
      <c r="O138" s="1">
        <v>86400</v>
      </c>
      <c r="P138" s="1">
        <f t="shared" si="21"/>
        <v>1.54474926051502</v>
      </c>
      <c r="Q138" s="1">
        <f t="shared" si="22"/>
        <v>-23.4678103538939</v>
      </c>
      <c r="R138" s="1">
        <v>86.4</v>
      </c>
      <c r="S138" s="1">
        <f t="shared" si="23"/>
        <v>-2027.61881457644</v>
      </c>
      <c r="T138" s="1">
        <v>0.365</v>
      </c>
      <c r="U138" s="1">
        <f t="shared" si="24"/>
        <v>-740.080867320399</v>
      </c>
    </row>
    <row r="139" spans="1:21">
      <c r="A139" s="1">
        <v>138</v>
      </c>
      <c r="B139" s="5">
        <v>110.8</v>
      </c>
      <c r="C139" s="2">
        <v>2.329</v>
      </c>
      <c r="D139" s="2">
        <v>23710</v>
      </c>
      <c r="E139" s="5">
        <v>3141</v>
      </c>
      <c r="F139" s="5">
        <v>3362</v>
      </c>
      <c r="G139" s="5">
        <v>194500</v>
      </c>
      <c r="H139" s="5">
        <f t="shared" si="18"/>
        <v>224713</v>
      </c>
      <c r="I139" s="3">
        <v>3.17097919837646e-5</v>
      </c>
      <c r="J139" s="4">
        <f t="shared" si="19"/>
        <v>3.05951158696767</v>
      </c>
      <c r="K139" s="1">
        <v>106356.705787046</v>
      </c>
      <c r="L139" s="1">
        <v>1</v>
      </c>
      <c r="M139" s="1">
        <v>0.05</v>
      </c>
      <c r="N139" s="1">
        <f t="shared" si="20"/>
        <v>-4.79660248604769</v>
      </c>
      <c r="O139" s="1">
        <v>86400</v>
      </c>
      <c r="P139" s="1">
        <f t="shared" si="21"/>
        <v>0.0615490195526887</v>
      </c>
      <c r="Q139" s="1">
        <f t="shared" si="22"/>
        <v>-4.73505346649501</v>
      </c>
      <c r="R139" s="1">
        <v>86.4</v>
      </c>
      <c r="S139" s="1">
        <f t="shared" si="23"/>
        <v>-409.108619505169</v>
      </c>
      <c r="T139" s="1">
        <v>0.365</v>
      </c>
      <c r="U139" s="1">
        <f t="shared" si="24"/>
        <v>-149.324646119387</v>
      </c>
    </row>
    <row r="140" spans="1:21">
      <c r="A140" s="1">
        <v>139</v>
      </c>
      <c r="B140" s="5">
        <v>101.3</v>
      </c>
      <c r="C140" s="2">
        <v>1.675</v>
      </c>
      <c r="D140" s="2">
        <v>21300</v>
      </c>
      <c r="E140" s="5">
        <v>2243</v>
      </c>
      <c r="F140" s="5">
        <v>860.6</v>
      </c>
      <c r="G140" s="5">
        <v>148000</v>
      </c>
      <c r="H140" s="5">
        <f t="shared" si="18"/>
        <v>172403.6</v>
      </c>
      <c r="I140" s="3">
        <v>3.17097919837646e-5</v>
      </c>
      <c r="J140" s="4">
        <f t="shared" si="19"/>
        <v>3.26381032432965</v>
      </c>
      <c r="K140" s="1">
        <v>14658.1571440887</v>
      </c>
      <c r="L140" s="1">
        <v>1</v>
      </c>
      <c r="M140" s="1">
        <v>0.05</v>
      </c>
      <c r="N140" s="1">
        <f t="shared" si="20"/>
        <v>-3.79188229325216</v>
      </c>
      <c r="O140" s="1">
        <v>86400</v>
      </c>
      <c r="P140" s="1">
        <f t="shared" si="21"/>
        <v>0.00848272982875503</v>
      </c>
      <c r="Q140" s="1">
        <f t="shared" si="22"/>
        <v>-3.7833995634234</v>
      </c>
      <c r="R140" s="1">
        <v>86.4</v>
      </c>
      <c r="S140" s="1">
        <f t="shared" si="23"/>
        <v>-326.885722279782</v>
      </c>
      <c r="T140" s="1">
        <v>0.365</v>
      </c>
      <c r="U140" s="1">
        <f t="shared" si="24"/>
        <v>-119.31328863212</v>
      </c>
    </row>
    <row r="141" spans="1:21">
      <c r="A141" s="1">
        <v>140</v>
      </c>
      <c r="B141" s="5">
        <v>21330</v>
      </c>
      <c r="C141" s="2">
        <v>415.8</v>
      </c>
      <c r="D141" s="2">
        <v>11280000</v>
      </c>
      <c r="E141" s="5">
        <v>5040000</v>
      </c>
      <c r="F141" s="5">
        <v>4230000</v>
      </c>
      <c r="G141" s="5">
        <v>20820000</v>
      </c>
      <c r="H141" s="5">
        <f t="shared" si="18"/>
        <v>41370000</v>
      </c>
      <c r="I141" s="3">
        <v>3.17097919837646e-5</v>
      </c>
      <c r="J141" s="4">
        <f t="shared" si="19"/>
        <v>3.15496415192001</v>
      </c>
      <c r="K141" s="1">
        <v>29543460.304168</v>
      </c>
      <c r="L141" s="1">
        <v>1</v>
      </c>
      <c r="M141" s="1">
        <v>0.05</v>
      </c>
      <c r="N141" s="1">
        <f t="shared" si="20"/>
        <v>-896.034094368341</v>
      </c>
      <c r="O141" s="1">
        <v>86400</v>
      </c>
      <c r="P141" s="1">
        <f t="shared" si="21"/>
        <v>17.0969098982454</v>
      </c>
      <c r="Q141" s="1">
        <f t="shared" si="22"/>
        <v>-878.937184470096</v>
      </c>
      <c r="R141" s="1">
        <v>86.4</v>
      </c>
      <c r="S141" s="1">
        <f t="shared" si="23"/>
        <v>-75940.1727382163</v>
      </c>
      <c r="T141" s="1">
        <v>0.365</v>
      </c>
      <c r="U141" s="1">
        <f t="shared" si="24"/>
        <v>-27718.163049449</v>
      </c>
    </row>
    <row r="142" spans="1:21">
      <c r="A142" s="1">
        <v>141</v>
      </c>
      <c r="B142" s="5">
        <v>510.3</v>
      </c>
      <c r="C142" s="2">
        <v>8.242</v>
      </c>
      <c r="D142" s="2">
        <v>80220</v>
      </c>
      <c r="E142" s="5">
        <v>14290</v>
      </c>
      <c r="F142" s="5">
        <v>13350</v>
      </c>
      <c r="G142" s="5">
        <v>512900</v>
      </c>
      <c r="H142" s="5">
        <f t="shared" si="18"/>
        <v>620760</v>
      </c>
      <c r="I142" s="3">
        <v>3.17097919837646e-5</v>
      </c>
      <c r="J142" s="4">
        <f t="shared" si="19"/>
        <v>2.38827596115527</v>
      </c>
      <c r="K142" s="1">
        <v>298518.303548329</v>
      </c>
      <c r="L142" s="1">
        <v>1</v>
      </c>
      <c r="M142" s="1">
        <v>0.05</v>
      </c>
      <c r="N142" s="1">
        <f t="shared" si="20"/>
        <v>-11.4421704718417</v>
      </c>
      <c r="O142" s="1">
        <v>86400</v>
      </c>
      <c r="P142" s="1">
        <f t="shared" si="21"/>
        <v>0.172753647886764</v>
      </c>
      <c r="Q142" s="1">
        <f t="shared" si="22"/>
        <v>-11.2694168239549</v>
      </c>
      <c r="R142" s="1">
        <v>86.4</v>
      </c>
      <c r="S142" s="1">
        <f t="shared" si="23"/>
        <v>-973.677613589708</v>
      </c>
      <c r="T142" s="1">
        <v>0.365</v>
      </c>
      <c r="U142" s="1">
        <f t="shared" si="24"/>
        <v>-355.392328960243</v>
      </c>
    </row>
    <row r="143" spans="1:21">
      <c r="A143" s="1">
        <v>142</v>
      </c>
      <c r="B143" s="5">
        <v>929.9</v>
      </c>
      <c r="C143" s="2">
        <v>19.5</v>
      </c>
      <c r="D143" s="2">
        <v>128800</v>
      </c>
      <c r="E143" s="5">
        <v>30280</v>
      </c>
      <c r="F143" s="5">
        <v>20910</v>
      </c>
      <c r="G143" s="5">
        <v>1452000</v>
      </c>
      <c r="H143" s="5">
        <f t="shared" si="18"/>
        <v>1631990</v>
      </c>
      <c r="I143" s="3">
        <v>3.17097919837646e-5</v>
      </c>
      <c r="J143" s="4">
        <f t="shared" si="19"/>
        <v>2.65384940613251</v>
      </c>
      <c r="K143" s="1">
        <v>683311.093463449</v>
      </c>
      <c r="L143" s="1">
        <v>1</v>
      </c>
      <c r="M143" s="1">
        <v>0.05</v>
      </c>
      <c r="N143" s="1">
        <f t="shared" si="20"/>
        <v>-32.250063419584</v>
      </c>
      <c r="O143" s="1">
        <v>86400</v>
      </c>
      <c r="P143" s="1">
        <f t="shared" si="21"/>
        <v>0.395434660569126</v>
      </c>
      <c r="Q143" s="1">
        <f t="shared" si="22"/>
        <v>-31.8546287590149</v>
      </c>
      <c r="R143" s="1">
        <v>86.4</v>
      </c>
      <c r="S143" s="1">
        <f t="shared" si="23"/>
        <v>-2752.23992477888</v>
      </c>
      <c r="T143" s="1">
        <v>0.365</v>
      </c>
      <c r="U143" s="1">
        <f t="shared" si="24"/>
        <v>-1004.56757254429</v>
      </c>
    </row>
    <row r="144" spans="1:21">
      <c r="A144" s="1">
        <v>143</v>
      </c>
      <c r="B144" s="5">
        <v>238.9</v>
      </c>
      <c r="C144" s="2">
        <v>4.985</v>
      </c>
      <c r="D144" s="2">
        <v>24170</v>
      </c>
      <c r="E144" s="5">
        <v>7776</v>
      </c>
      <c r="F144" s="5">
        <v>6263</v>
      </c>
      <c r="G144" s="5">
        <v>378800</v>
      </c>
      <c r="H144" s="5">
        <f t="shared" si="18"/>
        <v>417009</v>
      </c>
      <c r="I144" s="3">
        <v>3.17097919837646e-5</v>
      </c>
      <c r="J144" s="4">
        <f t="shared" si="19"/>
        <v>2.65261156376283</v>
      </c>
      <c r="K144" s="1">
        <v>849516.272383968</v>
      </c>
      <c r="L144" s="1">
        <v>1</v>
      </c>
      <c r="M144" s="1">
        <v>0.05</v>
      </c>
      <c r="N144" s="1">
        <f t="shared" si="20"/>
        <v>-8.23826864535769</v>
      </c>
      <c r="O144" s="1">
        <v>86400</v>
      </c>
      <c r="P144" s="1">
        <f t="shared" si="21"/>
        <v>0.491618213185167</v>
      </c>
      <c r="Q144" s="1">
        <f t="shared" si="22"/>
        <v>-7.74665043217253</v>
      </c>
      <c r="R144" s="1">
        <v>86.4</v>
      </c>
      <c r="S144" s="1">
        <f t="shared" si="23"/>
        <v>-669.310597339706</v>
      </c>
      <c r="T144" s="1">
        <v>0.365</v>
      </c>
      <c r="U144" s="1">
        <f t="shared" si="24"/>
        <v>-244.298368028993</v>
      </c>
    </row>
    <row r="145" spans="1:21">
      <c r="A145" s="1">
        <v>144</v>
      </c>
      <c r="B145" s="5">
        <v>21870</v>
      </c>
      <c r="C145" s="2">
        <v>424.5</v>
      </c>
      <c r="D145" s="2">
        <v>11250000</v>
      </c>
      <c r="E145" s="5">
        <v>5293000</v>
      </c>
      <c r="F145" s="5">
        <v>4286000</v>
      </c>
      <c r="G145" s="5">
        <v>21180000</v>
      </c>
      <c r="H145" s="5">
        <f t="shared" si="18"/>
        <v>42009000</v>
      </c>
      <c r="I145" s="3">
        <v>3.17097919837646e-5</v>
      </c>
      <c r="J145" s="4">
        <f t="shared" si="19"/>
        <v>3.13803687030852</v>
      </c>
      <c r="K145" s="1">
        <v>36277987.4689317</v>
      </c>
      <c r="L145" s="1">
        <v>1</v>
      </c>
      <c r="M145" s="1">
        <v>0.05</v>
      </c>
      <c r="N145" s="1">
        <f t="shared" si="20"/>
        <v>-907.596651445967</v>
      </c>
      <c r="O145" s="1">
        <v>86400</v>
      </c>
      <c r="P145" s="1">
        <f t="shared" si="21"/>
        <v>20.9942057111873</v>
      </c>
      <c r="Q145" s="1">
        <f t="shared" si="22"/>
        <v>-886.60244573478</v>
      </c>
      <c r="R145" s="1">
        <v>86.4</v>
      </c>
      <c r="S145" s="1">
        <f t="shared" si="23"/>
        <v>-76602.451311485</v>
      </c>
      <c r="T145" s="1">
        <v>0.365</v>
      </c>
      <c r="U145" s="1">
        <f t="shared" si="24"/>
        <v>-27959.894728692</v>
      </c>
    </row>
    <row r="146" spans="1:21">
      <c r="A146" s="1">
        <v>145</v>
      </c>
      <c r="B146" s="5">
        <v>117.3</v>
      </c>
      <c r="C146" s="2">
        <v>1.958</v>
      </c>
      <c r="D146" s="2">
        <v>1326</v>
      </c>
      <c r="E146" s="5">
        <v>2803</v>
      </c>
      <c r="F146" s="5">
        <v>0.0179</v>
      </c>
      <c r="G146" s="5">
        <v>160600</v>
      </c>
      <c r="H146" s="5">
        <f t="shared" si="18"/>
        <v>164729.0179</v>
      </c>
      <c r="I146" s="3">
        <v>3.17097919837646e-5</v>
      </c>
      <c r="J146" s="4">
        <f t="shared" si="19"/>
        <v>2.66778492916182</v>
      </c>
      <c r="K146" s="1">
        <v>83950.2253681672</v>
      </c>
      <c r="L146" s="1">
        <v>1</v>
      </c>
      <c r="M146" s="1">
        <v>0.05</v>
      </c>
      <c r="N146" s="1">
        <f t="shared" si="20"/>
        <v>-3.26552289129883</v>
      </c>
      <c r="O146" s="1">
        <v>86400</v>
      </c>
      <c r="P146" s="1">
        <f t="shared" si="21"/>
        <v>0.048582306347319</v>
      </c>
      <c r="Q146" s="1">
        <f t="shared" si="22"/>
        <v>-3.21694058495152</v>
      </c>
      <c r="R146" s="1">
        <v>86.4</v>
      </c>
      <c r="S146" s="1">
        <f t="shared" si="23"/>
        <v>-277.943666539811</v>
      </c>
      <c r="T146" s="1">
        <v>0.365</v>
      </c>
      <c r="U146" s="1">
        <f t="shared" si="24"/>
        <v>-101.449438287031</v>
      </c>
    </row>
    <row r="147" spans="1:21">
      <c r="A147" s="1">
        <v>146</v>
      </c>
      <c r="B147" s="5">
        <v>22110</v>
      </c>
      <c r="C147" s="2">
        <v>428.3</v>
      </c>
      <c r="D147" s="2">
        <v>11220000</v>
      </c>
      <c r="E147" s="5">
        <v>5399000</v>
      </c>
      <c r="F147" s="5">
        <v>4302000</v>
      </c>
      <c r="G147" s="5">
        <v>21420000</v>
      </c>
      <c r="H147" s="5">
        <f t="shared" si="18"/>
        <v>42341000</v>
      </c>
      <c r="I147" s="3">
        <v>3.17097919837646e-5</v>
      </c>
      <c r="J147" s="4">
        <f t="shared" si="19"/>
        <v>3.13477539664856</v>
      </c>
      <c r="K147" s="1">
        <v>17856407.5241395</v>
      </c>
      <c r="L147" s="1">
        <v>1</v>
      </c>
      <c r="M147" s="1">
        <v>0.05</v>
      </c>
      <c r="N147" s="1">
        <f t="shared" si="20"/>
        <v>-914.324302384577</v>
      </c>
      <c r="O147" s="1">
        <v>86400</v>
      </c>
      <c r="P147" s="1">
        <f t="shared" si="21"/>
        <v>10.3335691690622</v>
      </c>
      <c r="Q147" s="1">
        <f t="shared" si="22"/>
        <v>-903.990733215515</v>
      </c>
      <c r="R147" s="1">
        <v>86.4</v>
      </c>
      <c r="S147" s="1">
        <f t="shared" si="23"/>
        <v>-78104.7993498205</v>
      </c>
      <c r="T147" s="1">
        <v>0.365</v>
      </c>
      <c r="U147" s="1">
        <f t="shared" si="24"/>
        <v>-28508.2517626845</v>
      </c>
    </row>
    <row r="148" spans="1:21">
      <c r="A148" s="1">
        <v>147</v>
      </c>
      <c r="B148" s="5">
        <v>402.7</v>
      </c>
      <c r="C148" s="2">
        <v>6.468</v>
      </c>
      <c r="D148" s="2">
        <v>41570</v>
      </c>
      <c r="E148" s="5">
        <v>11120</v>
      </c>
      <c r="F148" s="5">
        <v>11040</v>
      </c>
      <c r="G148" s="5">
        <v>362500</v>
      </c>
      <c r="H148" s="5">
        <f t="shared" si="18"/>
        <v>426230</v>
      </c>
      <c r="I148" s="3">
        <v>3.17097919837646e-5</v>
      </c>
      <c r="J148" s="4">
        <f t="shared" si="19"/>
        <v>2.08962038299938</v>
      </c>
      <c r="K148" s="1">
        <v>1163339.74113221</v>
      </c>
      <c r="L148" s="1">
        <v>1</v>
      </c>
      <c r="M148" s="1">
        <v>0.05</v>
      </c>
      <c r="N148" s="1">
        <f t="shared" si="20"/>
        <v>-7.04766463723998</v>
      </c>
      <c r="O148" s="1">
        <v>86400</v>
      </c>
      <c r="P148" s="1">
        <f t="shared" si="21"/>
        <v>0.673229016858918</v>
      </c>
      <c r="Q148" s="1">
        <f t="shared" si="22"/>
        <v>-6.37443562038106</v>
      </c>
      <c r="R148" s="1">
        <v>86.4</v>
      </c>
      <c r="S148" s="1">
        <f t="shared" si="23"/>
        <v>-550.751237600924</v>
      </c>
      <c r="T148" s="1">
        <v>0.365</v>
      </c>
      <c r="U148" s="1">
        <f t="shared" si="24"/>
        <v>-201.024201724337</v>
      </c>
    </row>
    <row r="149" spans="1:21">
      <c r="A149" s="1">
        <v>148</v>
      </c>
      <c r="B149" s="5">
        <v>193.6</v>
      </c>
      <c r="C149" s="2">
        <v>2.941</v>
      </c>
      <c r="D149" s="2">
        <v>13000</v>
      </c>
      <c r="E149" s="5">
        <v>3838</v>
      </c>
      <c r="F149" s="5">
        <v>3071</v>
      </c>
      <c r="G149" s="5">
        <v>202500</v>
      </c>
      <c r="H149" s="5">
        <f t="shared" si="18"/>
        <v>222409</v>
      </c>
      <c r="I149" s="3">
        <v>3.17097919837646e-5</v>
      </c>
      <c r="J149" s="4">
        <f t="shared" si="19"/>
        <v>2.3980085431204</v>
      </c>
      <c r="K149" s="1">
        <v>525455.8224468</v>
      </c>
      <c r="L149" s="1">
        <v>1</v>
      </c>
      <c r="M149" s="1">
        <v>0.05</v>
      </c>
      <c r="N149" s="1">
        <f t="shared" si="20"/>
        <v>-4.1115431253171</v>
      </c>
      <c r="O149" s="1">
        <v>86400</v>
      </c>
      <c r="P149" s="1">
        <f t="shared" si="21"/>
        <v>0.304083230582639</v>
      </c>
      <c r="Q149" s="1">
        <f t="shared" si="22"/>
        <v>-3.80745989473446</v>
      </c>
      <c r="R149" s="1">
        <v>86.4</v>
      </c>
      <c r="S149" s="1">
        <f t="shared" si="23"/>
        <v>-328.964534905058</v>
      </c>
      <c r="T149" s="1">
        <v>0.365</v>
      </c>
      <c r="U149" s="1">
        <f t="shared" si="24"/>
        <v>-120.072055240346</v>
      </c>
    </row>
    <row r="150" spans="1:21">
      <c r="A150" s="1">
        <v>149</v>
      </c>
      <c r="B150" s="5">
        <v>102.3</v>
      </c>
      <c r="C150" s="2">
        <v>1.738</v>
      </c>
      <c r="D150" s="2">
        <v>20280</v>
      </c>
      <c r="E150" s="5">
        <v>2330</v>
      </c>
      <c r="F150" s="5">
        <v>1205</v>
      </c>
      <c r="G150" s="5">
        <v>75560</v>
      </c>
      <c r="H150" s="5">
        <f t="shared" si="18"/>
        <v>99375</v>
      </c>
      <c r="I150" s="3">
        <v>3.17097919837646e-5</v>
      </c>
      <c r="J150" s="4">
        <f t="shared" si="19"/>
        <v>1.81309584487147</v>
      </c>
      <c r="K150" s="1">
        <v>27835.0149019949</v>
      </c>
      <c r="L150" s="1">
        <v>1</v>
      </c>
      <c r="M150" s="1">
        <v>0.05</v>
      </c>
      <c r="N150" s="1">
        <f t="shared" si="20"/>
        <v>-1.41316057838661</v>
      </c>
      <c r="O150" s="1">
        <v>86400</v>
      </c>
      <c r="P150" s="1">
        <f t="shared" si="21"/>
        <v>0.0161082262164322</v>
      </c>
      <c r="Q150" s="1">
        <f t="shared" si="22"/>
        <v>-1.39705235217017</v>
      </c>
      <c r="R150" s="1">
        <v>86.4</v>
      </c>
      <c r="S150" s="1">
        <f t="shared" si="23"/>
        <v>-120.705323227503</v>
      </c>
      <c r="T150" s="1">
        <v>0.365</v>
      </c>
      <c r="U150" s="1">
        <f t="shared" si="24"/>
        <v>-44.0574429780386</v>
      </c>
    </row>
    <row r="151" spans="1:21">
      <c r="A151" s="1">
        <v>150</v>
      </c>
      <c r="B151" s="5">
        <v>110</v>
      </c>
      <c r="C151" s="2">
        <v>1.845</v>
      </c>
      <c r="D151" s="2">
        <v>19390</v>
      </c>
      <c r="E151" s="5">
        <v>2808</v>
      </c>
      <c r="F151" s="5">
        <v>1986</v>
      </c>
      <c r="G151" s="5">
        <v>137100</v>
      </c>
      <c r="H151" s="5">
        <f t="shared" si="18"/>
        <v>161284</v>
      </c>
      <c r="I151" s="3">
        <v>3.17097919837646e-5</v>
      </c>
      <c r="J151" s="4">
        <f t="shared" si="19"/>
        <v>2.77196861263387</v>
      </c>
      <c r="K151" s="1">
        <v>67077.5883863896</v>
      </c>
      <c r="L151" s="1">
        <v>1</v>
      </c>
      <c r="M151" s="1">
        <v>0.05</v>
      </c>
      <c r="N151" s="1">
        <f t="shared" si="20"/>
        <v>-3.26928209030949</v>
      </c>
      <c r="O151" s="1">
        <v>86400</v>
      </c>
      <c r="P151" s="1">
        <f t="shared" si="21"/>
        <v>0.0388180488347162</v>
      </c>
      <c r="Q151" s="1">
        <f t="shared" si="22"/>
        <v>-3.23046404147477</v>
      </c>
      <c r="R151" s="1">
        <v>86.4</v>
      </c>
      <c r="S151" s="1">
        <f t="shared" si="23"/>
        <v>-279.11209318342</v>
      </c>
      <c r="T151" s="1">
        <v>0.365</v>
      </c>
      <c r="U151" s="1">
        <f t="shared" si="24"/>
        <v>-101.875914011948</v>
      </c>
    </row>
    <row r="152" spans="1:21">
      <c r="A152" s="1">
        <v>151</v>
      </c>
      <c r="B152" s="5">
        <v>22340</v>
      </c>
      <c r="C152" s="2">
        <v>432</v>
      </c>
      <c r="D152" s="2">
        <v>11060000</v>
      </c>
      <c r="E152" s="5">
        <v>5795000</v>
      </c>
      <c r="F152" s="5">
        <v>4365000</v>
      </c>
      <c r="G152" s="5">
        <v>21370000</v>
      </c>
      <c r="H152" s="5">
        <f t="shared" si="18"/>
        <v>42590000</v>
      </c>
      <c r="I152" s="3">
        <v>3.17097919837646e-5</v>
      </c>
      <c r="J152" s="4">
        <f t="shared" si="19"/>
        <v>3.12620379765864</v>
      </c>
      <c r="K152" s="1">
        <v>49731014.2227214</v>
      </c>
      <c r="L152" s="1">
        <v>1</v>
      </c>
      <c r="M152" s="1">
        <v>0.05</v>
      </c>
      <c r="N152" s="1">
        <f t="shared" si="20"/>
        <v>-918.520040588534</v>
      </c>
      <c r="O152" s="1">
        <v>86400</v>
      </c>
      <c r="P152" s="1">
        <f t="shared" si="21"/>
        <v>28.7795221196304</v>
      </c>
      <c r="Q152" s="1">
        <f t="shared" si="22"/>
        <v>-889.740518468904</v>
      </c>
      <c r="R152" s="1">
        <v>86.4</v>
      </c>
      <c r="S152" s="1">
        <f t="shared" si="23"/>
        <v>-76873.5807957133</v>
      </c>
      <c r="T152" s="1">
        <v>0.365</v>
      </c>
      <c r="U152" s="1">
        <f t="shared" si="24"/>
        <v>-28058.8569904354</v>
      </c>
    </row>
    <row r="153" spans="1:21">
      <c r="A153" s="1">
        <v>152</v>
      </c>
      <c r="B153" s="5">
        <v>133.9</v>
      </c>
      <c r="C153" s="2">
        <v>2.506</v>
      </c>
      <c r="D153" s="2">
        <v>17310</v>
      </c>
      <c r="E153" s="5">
        <v>3622</v>
      </c>
      <c r="F153" s="5">
        <v>2056</v>
      </c>
      <c r="G153" s="5">
        <v>240200</v>
      </c>
      <c r="H153" s="5">
        <f t="shared" si="18"/>
        <v>263188</v>
      </c>
      <c r="I153" s="3">
        <v>3.17097919837646e-5</v>
      </c>
      <c r="J153" s="4">
        <f t="shared" si="19"/>
        <v>3.33026206409539</v>
      </c>
      <c r="K153" s="1">
        <v>154528.265601455</v>
      </c>
      <c r="L153" s="1">
        <v>1</v>
      </c>
      <c r="M153" s="1">
        <v>0.05</v>
      </c>
      <c r="N153" s="1">
        <f t="shared" si="20"/>
        <v>-5.83963673262304</v>
      </c>
      <c r="O153" s="1">
        <v>86400</v>
      </c>
      <c r="P153" s="1">
        <f t="shared" si="21"/>
        <v>0.0894260796304717</v>
      </c>
      <c r="Q153" s="1">
        <f t="shared" si="22"/>
        <v>-5.75021065299257</v>
      </c>
      <c r="R153" s="1">
        <v>86.4</v>
      </c>
      <c r="S153" s="1">
        <f t="shared" si="23"/>
        <v>-496.818200418558</v>
      </c>
      <c r="T153" s="1">
        <v>0.365</v>
      </c>
      <c r="U153" s="1">
        <f t="shared" si="24"/>
        <v>-181.338643152774</v>
      </c>
    </row>
    <row r="154" spans="1:21">
      <c r="A154" s="1">
        <v>153</v>
      </c>
      <c r="B154" s="5">
        <v>22480</v>
      </c>
      <c r="C154" s="2">
        <v>434.5</v>
      </c>
      <c r="D154" s="2">
        <v>11090000</v>
      </c>
      <c r="E154" s="5">
        <v>5809000</v>
      </c>
      <c r="F154" s="5">
        <v>4368000</v>
      </c>
      <c r="G154" s="5">
        <v>21600000</v>
      </c>
      <c r="H154" s="5">
        <f t="shared" si="18"/>
        <v>42867000</v>
      </c>
      <c r="I154" s="3">
        <v>3.17097919837646e-5</v>
      </c>
      <c r="J154" s="4">
        <f t="shared" si="19"/>
        <v>3.12843188255014</v>
      </c>
      <c r="K154" s="1">
        <v>2641047.72064478</v>
      </c>
      <c r="L154" s="1">
        <v>1</v>
      </c>
      <c r="M154" s="1">
        <v>0.05</v>
      </c>
      <c r="N154" s="1">
        <f t="shared" si="20"/>
        <v>-924.803652968037</v>
      </c>
      <c r="O154" s="1">
        <v>86400</v>
      </c>
      <c r="P154" s="1">
        <f t="shared" si="21"/>
        <v>1.52838409759536</v>
      </c>
      <c r="Q154" s="1">
        <f t="shared" si="22"/>
        <v>-923.275268870442</v>
      </c>
      <c r="R154" s="1">
        <v>86.4</v>
      </c>
      <c r="S154" s="1">
        <f t="shared" si="23"/>
        <v>-79770.9832304062</v>
      </c>
      <c r="T154" s="1">
        <v>0.365</v>
      </c>
      <c r="U154" s="1">
        <f t="shared" si="24"/>
        <v>-29116.4088790983</v>
      </c>
    </row>
    <row r="155" spans="1:21">
      <c r="A155" s="1">
        <v>154</v>
      </c>
      <c r="B155" s="5">
        <v>22760</v>
      </c>
      <c r="C155" s="2">
        <v>439.3</v>
      </c>
      <c r="D155" s="2">
        <v>10960000</v>
      </c>
      <c r="E155" s="5">
        <v>6207000</v>
      </c>
      <c r="F155" s="5">
        <v>4415000</v>
      </c>
      <c r="G155" s="5">
        <v>21660000</v>
      </c>
      <c r="H155" s="5">
        <f t="shared" si="18"/>
        <v>43242000</v>
      </c>
      <c r="I155" s="3">
        <v>3.17097919837646e-5</v>
      </c>
      <c r="J155" s="4">
        <f t="shared" si="19"/>
        <v>3.12131760747086</v>
      </c>
      <c r="K155" s="1">
        <v>46606440.7277552</v>
      </c>
      <c r="L155" s="1">
        <v>1</v>
      </c>
      <c r="M155" s="1">
        <v>0.05</v>
      </c>
      <c r="N155" s="1">
        <f t="shared" si="20"/>
        <v>-931.894824961949</v>
      </c>
      <c r="O155" s="1">
        <v>86400</v>
      </c>
      <c r="P155" s="1">
        <f t="shared" si="21"/>
        <v>26.9713198655991</v>
      </c>
      <c r="Q155" s="1">
        <f t="shared" si="22"/>
        <v>-904.92350509635</v>
      </c>
      <c r="R155" s="1">
        <v>86.4</v>
      </c>
      <c r="S155" s="1">
        <f t="shared" si="23"/>
        <v>-78185.3908403246</v>
      </c>
      <c r="T155" s="1">
        <v>0.365</v>
      </c>
      <c r="U155" s="1">
        <f t="shared" si="24"/>
        <v>-28537.6676567185</v>
      </c>
    </row>
    <row r="156" spans="1:21">
      <c r="A156" s="1">
        <v>155</v>
      </c>
      <c r="B156" s="5">
        <v>22860</v>
      </c>
      <c r="C156" s="2">
        <v>441.3</v>
      </c>
      <c r="D156" s="2">
        <v>11050000</v>
      </c>
      <c r="E156" s="5">
        <v>6213000</v>
      </c>
      <c r="F156" s="5">
        <v>4417000</v>
      </c>
      <c r="G156" s="5">
        <v>21780000</v>
      </c>
      <c r="H156" s="5">
        <f t="shared" si="18"/>
        <v>43460000</v>
      </c>
      <c r="I156" s="3">
        <v>3.17097919837646e-5</v>
      </c>
      <c r="J156" s="4">
        <f t="shared" si="19"/>
        <v>3.12283607435851</v>
      </c>
      <c r="K156" s="1">
        <v>1858590.58624154</v>
      </c>
      <c r="L156" s="1">
        <v>1</v>
      </c>
      <c r="M156" s="1">
        <v>0.05</v>
      </c>
      <c r="N156" s="1">
        <f t="shared" si="20"/>
        <v>-936.807559614409</v>
      </c>
      <c r="O156" s="1">
        <v>86400</v>
      </c>
      <c r="P156" s="1">
        <f t="shared" si="21"/>
        <v>1.07557325592682</v>
      </c>
      <c r="Q156" s="1">
        <f t="shared" si="22"/>
        <v>-935.731986358483</v>
      </c>
      <c r="R156" s="1">
        <v>86.4</v>
      </c>
      <c r="S156" s="1">
        <f t="shared" si="23"/>
        <v>-80847.2436213729</v>
      </c>
      <c r="T156" s="1">
        <v>0.365</v>
      </c>
      <c r="U156" s="1">
        <f t="shared" si="24"/>
        <v>-29509.2439218011</v>
      </c>
    </row>
    <row r="157" spans="1:21">
      <c r="A157" s="1">
        <v>156</v>
      </c>
      <c r="B157" s="5">
        <v>102.4</v>
      </c>
      <c r="C157" s="2">
        <v>1.965</v>
      </c>
      <c r="D157" s="2">
        <v>38020</v>
      </c>
      <c r="E157" s="5">
        <v>2580</v>
      </c>
      <c r="F157" s="5">
        <v>1658</v>
      </c>
      <c r="G157" s="5">
        <v>124600</v>
      </c>
      <c r="H157" s="5">
        <f t="shared" si="18"/>
        <v>166858</v>
      </c>
      <c r="I157" s="3">
        <v>3.17097919837646e-5</v>
      </c>
      <c r="J157" s="4">
        <f t="shared" si="19"/>
        <v>2.69263738973384</v>
      </c>
      <c r="K157" s="1">
        <v>18678.480115313</v>
      </c>
      <c r="L157" s="1">
        <v>1</v>
      </c>
      <c r="M157" s="1">
        <v>0.05</v>
      </c>
      <c r="N157" s="1">
        <f t="shared" si="20"/>
        <v>-3.32603247082699</v>
      </c>
      <c r="O157" s="1">
        <v>86400</v>
      </c>
      <c r="P157" s="1">
        <f t="shared" si="21"/>
        <v>0.0108093056222876</v>
      </c>
      <c r="Q157" s="1">
        <f t="shared" si="22"/>
        <v>-3.31522316520471</v>
      </c>
      <c r="R157" s="1">
        <v>86.4</v>
      </c>
      <c r="S157" s="1">
        <f t="shared" si="23"/>
        <v>-286.435281473687</v>
      </c>
      <c r="T157" s="1">
        <v>0.365</v>
      </c>
      <c r="U157" s="1">
        <f t="shared" si="24"/>
        <v>-104.548877737896</v>
      </c>
    </row>
    <row r="158" spans="1:21">
      <c r="A158" s="1">
        <v>157</v>
      </c>
      <c r="B158" s="5">
        <v>1385</v>
      </c>
      <c r="C158" s="2">
        <v>28.53</v>
      </c>
      <c r="D158" s="2">
        <v>945700</v>
      </c>
      <c r="E158" s="5">
        <v>85750</v>
      </c>
      <c r="F158" s="5">
        <v>148000</v>
      </c>
      <c r="G158" s="5">
        <v>2063000</v>
      </c>
      <c r="H158" s="5">
        <f t="shared" si="18"/>
        <v>3242450</v>
      </c>
      <c r="I158" s="3">
        <v>3.17097919837646e-5</v>
      </c>
      <c r="J158" s="4">
        <f t="shared" si="19"/>
        <v>3.60383508649693</v>
      </c>
      <c r="K158" s="1">
        <v>6540759.32509987</v>
      </c>
      <c r="L158" s="1">
        <v>1</v>
      </c>
      <c r="M158" s="1">
        <v>0.05</v>
      </c>
      <c r="N158" s="1">
        <f t="shared" si="20"/>
        <v>-74.2874150177575</v>
      </c>
      <c r="O158" s="1">
        <v>86400</v>
      </c>
      <c r="P158" s="1">
        <f t="shared" si="21"/>
        <v>3.78516164646983</v>
      </c>
      <c r="Q158" s="1">
        <f t="shared" si="22"/>
        <v>-70.5022533712877</v>
      </c>
      <c r="R158" s="1">
        <v>86.4</v>
      </c>
      <c r="S158" s="1">
        <f t="shared" si="23"/>
        <v>-6091.39469127926</v>
      </c>
      <c r="T158" s="1">
        <v>0.365</v>
      </c>
      <c r="U158" s="1">
        <f t="shared" si="24"/>
        <v>-2223.35906231693</v>
      </c>
    </row>
    <row r="159" spans="1:21">
      <c r="A159" s="1">
        <v>158</v>
      </c>
      <c r="B159" s="5">
        <v>24470</v>
      </c>
      <c r="C159" s="2">
        <v>473.6</v>
      </c>
      <c r="D159" s="2">
        <v>13480000</v>
      </c>
      <c r="E159" s="5">
        <v>6641000</v>
      </c>
      <c r="F159" s="5">
        <v>4642000</v>
      </c>
      <c r="G159" s="5">
        <v>23810000</v>
      </c>
      <c r="H159" s="5">
        <f t="shared" si="18"/>
        <v>48573000</v>
      </c>
      <c r="I159" s="3">
        <v>3.17097919837646e-5</v>
      </c>
      <c r="J159" s="4">
        <f t="shared" si="19"/>
        <v>3.2521953674565</v>
      </c>
      <c r="K159" s="1">
        <v>41402555.1386648</v>
      </c>
      <c r="L159" s="1">
        <v>1</v>
      </c>
      <c r="M159" s="1">
        <v>0.05</v>
      </c>
      <c r="N159" s="1">
        <f t="shared" si="20"/>
        <v>-1066.6397260274</v>
      </c>
      <c r="O159" s="1">
        <v>86400</v>
      </c>
      <c r="P159" s="1">
        <f t="shared" si="21"/>
        <v>23.9598120015421</v>
      </c>
      <c r="Q159" s="1">
        <f t="shared" si="22"/>
        <v>-1042.67991402586</v>
      </c>
      <c r="R159" s="1">
        <v>86.4</v>
      </c>
      <c r="S159" s="1">
        <f t="shared" si="23"/>
        <v>-90087.5445718339</v>
      </c>
      <c r="T159" s="1">
        <v>0.365</v>
      </c>
      <c r="U159" s="1">
        <f t="shared" si="24"/>
        <v>-32881.9537687194</v>
      </c>
    </row>
    <row r="160" spans="1:21">
      <c r="A160" s="1">
        <v>159</v>
      </c>
      <c r="B160" s="5">
        <v>192.3</v>
      </c>
      <c r="C160" s="2">
        <v>3.251</v>
      </c>
      <c r="D160" s="2">
        <v>25050</v>
      </c>
      <c r="E160" s="5">
        <v>4507</v>
      </c>
      <c r="F160" s="5">
        <v>6462</v>
      </c>
      <c r="G160" s="5">
        <v>232800</v>
      </c>
      <c r="H160" s="5">
        <f t="shared" si="18"/>
        <v>268819</v>
      </c>
      <c r="I160" s="3">
        <v>3.17097919837646e-5</v>
      </c>
      <c r="J160" s="4">
        <f t="shared" si="19"/>
        <v>2.62202232275719</v>
      </c>
      <c r="K160" s="1">
        <v>388060.238359771</v>
      </c>
      <c r="L160" s="1">
        <v>1</v>
      </c>
      <c r="M160" s="1">
        <v>0.05</v>
      </c>
      <c r="N160" s="1">
        <f t="shared" si="20"/>
        <v>-5.27319457128362</v>
      </c>
      <c r="O160" s="1">
        <v>86400</v>
      </c>
      <c r="P160" s="1">
        <f t="shared" si="21"/>
        <v>0.224571897198942</v>
      </c>
      <c r="Q160" s="1">
        <f t="shared" si="22"/>
        <v>-5.04862267408467</v>
      </c>
      <c r="R160" s="1">
        <v>86.4</v>
      </c>
      <c r="S160" s="1">
        <f t="shared" si="23"/>
        <v>-436.200999040916</v>
      </c>
      <c r="T160" s="1">
        <v>0.365</v>
      </c>
      <c r="U160" s="1">
        <f t="shared" si="24"/>
        <v>-159.213364649934</v>
      </c>
    </row>
    <row r="161" spans="1:21">
      <c r="A161" s="1">
        <v>160</v>
      </c>
      <c r="B161" s="5">
        <v>23050</v>
      </c>
      <c r="C161" s="2">
        <v>444.6</v>
      </c>
      <c r="D161" s="2">
        <v>10990000</v>
      </c>
      <c r="E161" s="5">
        <v>6431000</v>
      </c>
      <c r="F161" s="5">
        <v>4446000</v>
      </c>
      <c r="G161" s="5">
        <v>21840000</v>
      </c>
      <c r="H161" s="5">
        <f t="shared" si="18"/>
        <v>43707000</v>
      </c>
      <c r="I161" s="3">
        <v>3.17097919837646e-5</v>
      </c>
      <c r="J161" s="4">
        <f t="shared" si="19"/>
        <v>3.11727368023931</v>
      </c>
      <c r="K161" s="1">
        <v>41147788.7369339</v>
      </c>
      <c r="L161" s="1">
        <v>1</v>
      </c>
      <c r="M161" s="1">
        <v>0.075</v>
      </c>
      <c r="N161" s="1">
        <f t="shared" si="20"/>
        <v>-941.339878234399</v>
      </c>
      <c r="O161" s="1">
        <v>86400</v>
      </c>
      <c r="P161" s="1">
        <f t="shared" si="21"/>
        <v>35.7185666119218</v>
      </c>
      <c r="Q161" s="1">
        <f t="shared" si="22"/>
        <v>-905.621311622477</v>
      </c>
      <c r="R161" s="1">
        <v>86.4</v>
      </c>
      <c r="S161" s="1">
        <f t="shared" si="23"/>
        <v>-78245.6813241821</v>
      </c>
      <c r="T161" s="1">
        <v>0.365</v>
      </c>
      <c r="U161" s="1">
        <f t="shared" si="24"/>
        <v>-28559.6736833265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zhaoduoduo</cp:lastModifiedBy>
  <dcterms:created xsi:type="dcterms:W3CDTF">2006-09-13T11:21:00Z</dcterms:created>
  <dcterms:modified xsi:type="dcterms:W3CDTF">2025-02-25T02:40:16Z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127325A4FA0E4597B49D3761D42AC030_13</vt:lpwstr>
  </property>
  <property fmtid="{D5CDD505-2E9C-101B-9397-08002B2CF9AE}" pid="3" name="KSOProductBuildVer">
    <vt:lpwstr>2052-12.1.0.19770</vt:lpwstr>
  </property>
</Properties>
</file>