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大分大学\卒業研究資料フォルダ\講義資料\★講義フォルダ\データサイエンス特論第一\scraping_deta1\Mリーグ分析\"/>
    </mc:Choice>
  </mc:AlternateContent>
  <xr:revisionPtr revIDLastSave="0" documentId="13_ncr:1_{23265127-C5DD-4ABC-8F58-138B75C91313}" xr6:coauthVersionLast="47" xr6:coauthVersionMax="47" xr10:uidLastSave="{00000000-0000-0000-0000-000000000000}"/>
  <bookViews>
    <workbookView xWindow="-110" yWindow="-110" windowWidth="19420" windowHeight="10300" firstSheet="1" activeTab="4" xr2:uid="{5F4FCA77-3897-4F20-B106-CAD65799EA5E}"/>
  </bookViews>
  <sheets>
    <sheet name="試合データ" sheetId="1" r:id="rId1"/>
    <sheet name="選手データ_数値" sheetId="4" r:id="rId2"/>
    <sheet name="試合データ_数値" sheetId="2" r:id="rId3"/>
    <sheet name="選手データ" sheetId="3" r:id="rId4"/>
    <sheet name="Sheet1" sheetId="5" r:id="rId5"/>
    <sheet name="Sheet2" sheetId="6" r:id="rId6"/>
    <sheet name="Sheet3" sheetId="7" r:id="rId7"/>
  </sheets>
  <definedNames>
    <definedName name="_xlnm._FilterDatabase" localSheetId="4" hidden="1">Sheet1!$B$81:$H$117</definedName>
    <definedName name="_xlnm._FilterDatabase" localSheetId="2" hidden="1">試合データ_数値!$B$3:$N$867</definedName>
    <definedName name="_xlnm._FilterDatabase" localSheetId="3" hidden="1">選手データ!$B$3:$AX$3</definedName>
    <definedName name="_xlnm._FilterDatabase" localSheetId="1" hidden="1">選手データ_数値!$B$2:$AX$39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5" l="1"/>
  <c r="M65" i="5"/>
  <c r="N65" i="5"/>
  <c r="L66" i="5"/>
  <c r="M66" i="5"/>
  <c r="N66" i="5"/>
  <c r="L67" i="5"/>
  <c r="M67" i="5"/>
  <c r="N67" i="5"/>
  <c r="L68" i="5"/>
  <c r="M68" i="5"/>
  <c r="N68" i="5"/>
  <c r="L69" i="5"/>
  <c r="M69" i="5"/>
  <c r="N69" i="5"/>
  <c r="L70" i="5"/>
  <c r="M70" i="5"/>
  <c r="N70" i="5"/>
  <c r="L71" i="5"/>
  <c r="M71" i="5"/>
  <c r="N71" i="5"/>
  <c r="L63" i="5"/>
  <c r="N64" i="5"/>
  <c r="M64" i="5"/>
  <c r="L64" i="5"/>
  <c r="N63" i="5"/>
  <c r="M63" i="5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D4" i="7"/>
  <c r="C4" i="7"/>
  <c r="B6" i="7"/>
  <c r="B5" i="7"/>
  <c r="B4" i="7"/>
  <c r="N20" i="1" l="1" a="1"/>
  <c r="N20" i="1" s="1"/>
  <c r="M20" i="1" a="1"/>
  <c r="M20" i="1" s="1"/>
  <c r="N867" i="1" a="1"/>
  <c r="N867" i="1" s="1"/>
  <c r="N866" i="1" a="1"/>
  <c r="N866" i="1" s="1"/>
  <c r="N865" i="1" a="1"/>
  <c r="N865" i="1" s="1"/>
  <c r="N864" i="1" a="1"/>
  <c r="N864" i="1" s="1"/>
  <c r="N863" i="1" a="1"/>
  <c r="N863" i="1" s="1"/>
  <c r="N862" i="1" a="1"/>
  <c r="N862" i="1" s="1"/>
  <c r="N861" i="1" a="1"/>
  <c r="N861" i="1" s="1"/>
  <c r="N860" i="1" a="1"/>
  <c r="N860" i="1" s="1"/>
  <c r="N859" i="1" a="1"/>
  <c r="N859" i="1" s="1"/>
  <c r="N858" i="1" a="1"/>
  <c r="N858" i="1" s="1"/>
  <c r="N857" i="1" a="1"/>
  <c r="N857" i="1" s="1"/>
  <c r="N856" i="1" a="1"/>
  <c r="N856" i="1" s="1"/>
  <c r="N855" i="1" a="1"/>
  <c r="N855" i="1" s="1"/>
  <c r="N854" i="1" a="1"/>
  <c r="N854" i="1" s="1"/>
  <c r="N853" i="1" a="1"/>
  <c r="N853" i="1" s="1"/>
  <c r="N852" i="1" a="1"/>
  <c r="N852" i="1" s="1"/>
  <c r="N851" i="1" a="1"/>
  <c r="N851" i="1" s="1"/>
  <c r="N850" i="1" a="1"/>
  <c r="N850" i="1" s="1"/>
  <c r="N849" i="1" a="1"/>
  <c r="N849" i="1" s="1"/>
  <c r="N848" i="1" a="1"/>
  <c r="N848" i="1" s="1"/>
  <c r="N847" i="1" a="1"/>
  <c r="N847" i="1" s="1"/>
  <c r="N846" i="1" a="1"/>
  <c r="N846" i="1" s="1"/>
  <c r="N845" i="1" a="1"/>
  <c r="N845" i="1" s="1"/>
  <c r="N844" i="1" a="1"/>
  <c r="N844" i="1" s="1"/>
  <c r="N843" i="1" a="1"/>
  <c r="N843" i="1" s="1"/>
  <c r="N842" i="1" a="1"/>
  <c r="N842" i="1" s="1"/>
  <c r="N841" i="1" a="1"/>
  <c r="N841" i="1" s="1"/>
  <c r="N840" i="1" a="1"/>
  <c r="N840" i="1" s="1"/>
  <c r="N839" i="1" a="1"/>
  <c r="N839" i="1" s="1"/>
  <c r="N838" i="1" a="1"/>
  <c r="N838" i="1" s="1"/>
  <c r="N837" i="1" a="1"/>
  <c r="N837" i="1" s="1"/>
  <c r="N836" i="1" a="1"/>
  <c r="N836" i="1" s="1"/>
  <c r="N835" i="1" a="1"/>
  <c r="N835" i="1" s="1"/>
  <c r="N834" i="1" a="1"/>
  <c r="N834" i="1" s="1"/>
  <c r="N833" i="1" a="1"/>
  <c r="N833" i="1" s="1"/>
  <c r="N832" i="1" a="1"/>
  <c r="N832" i="1" s="1"/>
  <c r="N831" i="1" a="1"/>
  <c r="N831" i="1" s="1"/>
  <c r="N830" i="1" a="1"/>
  <c r="N830" i="1" s="1"/>
  <c r="N829" i="1" a="1"/>
  <c r="N829" i="1" s="1"/>
  <c r="N828" i="1" a="1"/>
  <c r="N828" i="1" s="1"/>
  <c r="N827" i="1" a="1"/>
  <c r="N827" i="1" s="1"/>
  <c r="N826" i="1" a="1"/>
  <c r="N826" i="1" s="1"/>
  <c r="N825" i="1" a="1"/>
  <c r="N825" i="1" s="1"/>
  <c r="N824" i="1" a="1"/>
  <c r="N824" i="1" s="1"/>
  <c r="N823" i="1" a="1"/>
  <c r="N823" i="1" s="1"/>
  <c r="N822" i="1" a="1"/>
  <c r="N822" i="1" s="1"/>
  <c r="N821" i="1" a="1"/>
  <c r="N821" i="1" s="1"/>
  <c r="N820" i="1" a="1"/>
  <c r="N820" i="1" s="1"/>
  <c r="N819" i="1" a="1"/>
  <c r="N819" i="1" s="1"/>
  <c r="N818" i="1" a="1"/>
  <c r="N818" i="1" s="1"/>
  <c r="N817" i="1" a="1"/>
  <c r="N817" i="1" s="1"/>
  <c r="N816" i="1" a="1"/>
  <c r="N816" i="1" s="1"/>
  <c r="N815" i="1" a="1"/>
  <c r="N815" i="1" s="1"/>
  <c r="N814" i="1" a="1"/>
  <c r="N814" i="1" s="1"/>
  <c r="N813" i="1" a="1"/>
  <c r="N813" i="1" s="1"/>
  <c r="N812" i="1" a="1"/>
  <c r="N812" i="1" s="1"/>
  <c r="N811" i="1" a="1"/>
  <c r="N811" i="1" s="1"/>
  <c r="N810" i="1" a="1"/>
  <c r="N810" i="1" s="1"/>
  <c r="N809" i="1" a="1"/>
  <c r="N809" i="1" s="1"/>
  <c r="N808" i="1" a="1"/>
  <c r="N808" i="1" s="1"/>
  <c r="N807" i="1" a="1"/>
  <c r="N807" i="1" s="1"/>
  <c r="N806" i="1" a="1"/>
  <c r="N806" i="1" s="1"/>
  <c r="N805" i="1" a="1"/>
  <c r="N805" i="1" s="1"/>
  <c r="N804" i="1" a="1"/>
  <c r="N804" i="1" s="1"/>
  <c r="N803" i="1" a="1"/>
  <c r="N803" i="1" s="1"/>
  <c r="N802" i="1" a="1"/>
  <c r="N802" i="1" s="1"/>
  <c r="N801" i="1" a="1"/>
  <c r="N801" i="1" s="1"/>
  <c r="N800" i="1" a="1"/>
  <c r="N800" i="1" s="1"/>
  <c r="N799" i="1" a="1"/>
  <c r="N799" i="1" s="1"/>
  <c r="N798" i="1" a="1"/>
  <c r="N798" i="1" s="1"/>
  <c r="N797" i="1" a="1"/>
  <c r="N797" i="1" s="1"/>
  <c r="N796" i="1" a="1"/>
  <c r="N796" i="1" s="1"/>
  <c r="N795" i="1" a="1"/>
  <c r="N795" i="1" s="1"/>
  <c r="N794" i="1" a="1"/>
  <c r="N794" i="1" s="1"/>
  <c r="N793" i="1" a="1"/>
  <c r="N793" i="1" s="1"/>
  <c r="N792" i="1" a="1"/>
  <c r="N792" i="1" s="1"/>
  <c r="N791" i="1" a="1"/>
  <c r="N791" i="1" s="1"/>
  <c r="N790" i="1" a="1"/>
  <c r="N790" i="1" s="1"/>
  <c r="N789" i="1" a="1"/>
  <c r="N789" i="1" s="1"/>
  <c r="N788" i="1" a="1"/>
  <c r="N788" i="1" s="1"/>
  <c r="N787" i="1" a="1"/>
  <c r="N787" i="1" s="1"/>
  <c r="N786" i="1" a="1"/>
  <c r="N786" i="1" s="1"/>
  <c r="N785" i="1" a="1"/>
  <c r="N785" i="1" s="1"/>
  <c r="N784" i="1" a="1"/>
  <c r="N784" i="1" s="1"/>
  <c r="N783" i="1" a="1"/>
  <c r="N783" i="1" s="1"/>
  <c r="N782" i="1" a="1"/>
  <c r="N782" i="1" s="1"/>
  <c r="N781" i="1" a="1"/>
  <c r="N781" i="1" s="1"/>
  <c r="N780" i="1" a="1"/>
  <c r="N780" i="1" s="1"/>
  <c r="N779" i="1" a="1"/>
  <c r="N779" i="1" s="1"/>
  <c r="N778" i="1" a="1"/>
  <c r="N778" i="1" s="1"/>
  <c r="N777" i="1" a="1"/>
  <c r="N777" i="1" s="1"/>
  <c r="N776" i="1" a="1"/>
  <c r="N776" i="1" s="1"/>
  <c r="N775" i="1" a="1"/>
  <c r="N775" i="1" s="1"/>
  <c r="N774" i="1" a="1"/>
  <c r="N774" i="1" s="1"/>
  <c r="N773" i="1" a="1"/>
  <c r="N773" i="1" s="1"/>
  <c r="N772" i="1" a="1"/>
  <c r="N772" i="1" s="1"/>
  <c r="N771" i="1" a="1"/>
  <c r="N771" i="1" s="1"/>
  <c r="N770" i="1" a="1"/>
  <c r="N770" i="1" s="1"/>
  <c r="N769" i="1" a="1"/>
  <c r="N769" i="1" s="1"/>
  <c r="N768" i="1" a="1"/>
  <c r="N768" i="1" s="1"/>
  <c r="N767" i="1" a="1"/>
  <c r="N767" i="1" s="1"/>
  <c r="N766" i="1" a="1"/>
  <c r="N766" i="1" s="1"/>
  <c r="N765" i="1" a="1"/>
  <c r="N765" i="1" s="1"/>
  <c r="N764" i="1" a="1"/>
  <c r="N764" i="1" s="1"/>
  <c r="N763" i="1" a="1"/>
  <c r="N763" i="1" s="1"/>
  <c r="N762" i="1" a="1"/>
  <c r="N762" i="1" s="1"/>
  <c r="N761" i="1" a="1"/>
  <c r="N761" i="1" s="1"/>
  <c r="N760" i="1" a="1"/>
  <c r="N760" i="1" s="1"/>
  <c r="N759" i="1" a="1"/>
  <c r="N759" i="1" s="1"/>
  <c r="N758" i="1" a="1"/>
  <c r="N758" i="1" s="1"/>
  <c r="N757" i="1" a="1"/>
  <c r="N757" i="1" s="1"/>
  <c r="N756" i="1" a="1"/>
  <c r="N756" i="1" s="1"/>
  <c r="N755" i="1" a="1"/>
  <c r="N755" i="1" s="1"/>
  <c r="N754" i="1" a="1"/>
  <c r="N754" i="1" s="1"/>
  <c r="N753" i="1" a="1"/>
  <c r="N753" i="1" s="1"/>
  <c r="N752" i="1" a="1"/>
  <c r="N752" i="1" s="1"/>
  <c r="N751" i="1" a="1"/>
  <c r="N751" i="1" s="1"/>
  <c r="N750" i="1" a="1"/>
  <c r="N750" i="1" s="1"/>
  <c r="N749" i="1" a="1"/>
  <c r="N749" i="1" s="1"/>
  <c r="N748" i="1" a="1"/>
  <c r="N748" i="1" s="1"/>
  <c r="N747" i="1" a="1"/>
  <c r="N747" i="1" s="1"/>
  <c r="N746" i="1" a="1"/>
  <c r="N746" i="1" s="1"/>
  <c r="N745" i="1" a="1"/>
  <c r="N745" i="1" s="1"/>
  <c r="N744" i="1" a="1"/>
  <c r="N744" i="1" s="1"/>
  <c r="N743" i="1" a="1"/>
  <c r="N743" i="1" s="1"/>
  <c r="N742" i="1" a="1"/>
  <c r="N742" i="1" s="1"/>
  <c r="N741" i="1" a="1"/>
  <c r="N741" i="1" s="1"/>
  <c r="N740" i="1" a="1"/>
  <c r="N740" i="1" s="1"/>
  <c r="N739" i="1" a="1"/>
  <c r="N739" i="1" s="1"/>
  <c r="N738" i="1" a="1"/>
  <c r="N738" i="1" s="1"/>
  <c r="N737" i="1" a="1"/>
  <c r="N737" i="1" s="1"/>
  <c r="N736" i="1" a="1"/>
  <c r="N736" i="1" s="1"/>
  <c r="N735" i="1" a="1"/>
  <c r="N735" i="1" s="1"/>
  <c r="N734" i="1" a="1"/>
  <c r="N734" i="1" s="1"/>
  <c r="N733" i="1" a="1"/>
  <c r="N733" i="1" s="1"/>
  <c r="N732" i="1" a="1"/>
  <c r="N732" i="1" s="1"/>
  <c r="N731" i="1" a="1"/>
  <c r="N731" i="1" s="1"/>
  <c r="N730" i="1" a="1"/>
  <c r="N730" i="1" s="1"/>
  <c r="N729" i="1" a="1"/>
  <c r="N729" i="1" s="1"/>
  <c r="N728" i="1" a="1"/>
  <c r="N728" i="1" s="1"/>
  <c r="N727" i="1" a="1"/>
  <c r="N727" i="1" s="1"/>
  <c r="N726" i="1" a="1"/>
  <c r="N726" i="1" s="1"/>
  <c r="N725" i="1" a="1"/>
  <c r="N725" i="1" s="1"/>
  <c r="N724" i="1" a="1"/>
  <c r="N724" i="1" s="1"/>
  <c r="N723" i="1" a="1"/>
  <c r="N723" i="1" s="1"/>
  <c r="N722" i="1" a="1"/>
  <c r="N722" i="1" s="1"/>
  <c r="N721" i="1" a="1"/>
  <c r="N721" i="1" s="1"/>
  <c r="N720" i="1" a="1"/>
  <c r="N720" i="1" s="1"/>
  <c r="N719" i="1" a="1"/>
  <c r="N719" i="1" s="1"/>
  <c r="N718" i="1" a="1"/>
  <c r="N718" i="1" s="1"/>
  <c r="N717" i="1" a="1"/>
  <c r="N717" i="1" s="1"/>
  <c r="N716" i="1" a="1"/>
  <c r="N716" i="1" s="1"/>
  <c r="N715" i="1" a="1"/>
  <c r="N715" i="1" s="1"/>
  <c r="N714" i="1" a="1"/>
  <c r="N714" i="1" s="1"/>
  <c r="N713" i="1" a="1"/>
  <c r="N713" i="1" s="1"/>
  <c r="N712" i="1" a="1"/>
  <c r="N712" i="1" s="1"/>
  <c r="N711" i="1" a="1"/>
  <c r="N711" i="1" s="1"/>
  <c r="N710" i="1" a="1"/>
  <c r="N710" i="1" s="1"/>
  <c r="N709" i="1" a="1"/>
  <c r="N709" i="1" s="1"/>
  <c r="N708" i="1" a="1"/>
  <c r="N708" i="1" s="1"/>
  <c r="N707" i="1" a="1"/>
  <c r="N707" i="1" s="1"/>
  <c r="N706" i="1" a="1"/>
  <c r="N706" i="1" s="1"/>
  <c r="N705" i="1" a="1"/>
  <c r="N705" i="1" s="1"/>
  <c r="N704" i="1" a="1"/>
  <c r="N704" i="1" s="1"/>
  <c r="N703" i="1" a="1"/>
  <c r="N703" i="1" s="1"/>
  <c r="N702" i="1" a="1"/>
  <c r="N702" i="1" s="1"/>
  <c r="N701" i="1" a="1"/>
  <c r="N701" i="1" s="1"/>
  <c r="N700" i="1" a="1"/>
  <c r="N700" i="1" s="1"/>
  <c r="N699" i="1" a="1"/>
  <c r="N699" i="1" s="1"/>
  <c r="N698" i="1" a="1"/>
  <c r="N698" i="1" s="1"/>
  <c r="N697" i="1" a="1"/>
  <c r="N697" i="1" s="1"/>
  <c r="N696" i="1" a="1"/>
  <c r="N696" i="1" s="1"/>
  <c r="N695" i="1" a="1"/>
  <c r="N695" i="1" s="1"/>
  <c r="N694" i="1" a="1"/>
  <c r="N694" i="1" s="1"/>
  <c r="N693" i="1" a="1"/>
  <c r="N693" i="1" s="1"/>
  <c r="N692" i="1" a="1"/>
  <c r="N692" i="1" s="1"/>
  <c r="N691" i="1" a="1"/>
  <c r="N691" i="1" s="1"/>
  <c r="N690" i="1" a="1"/>
  <c r="N690" i="1" s="1"/>
  <c r="N689" i="1" a="1"/>
  <c r="N689" i="1" s="1"/>
  <c r="N688" i="1" a="1"/>
  <c r="N688" i="1" s="1"/>
  <c r="N687" i="1" a="1"/>
  <c r="N687" i="1" s="1"/>
  <c r="N686" i="1" a="1"/>
  <c r="N686" i="1" s="1"/>
  <c r="N685" i="1" a="1"/>
  <c r="N685" i="1" s="1"/>
  <c r="N684" i="1" a="1"/>
  <c r="N684" i="1" s="1"/>
  <c r="N8" i="1" a="1"/>
  <c r="N8" i="1" s="1"/>
  <c r="N9" i="1" a="1"/>
  <c r="N9" i="1" s="1"/>
  <c r="M10" i="1" a="1"/>
  <c r="M10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/>
  <c r="N237" i="1" a="1"/>
  <c r="N237" i="1" s="1"/>
  <c r="N238" i="1" a="1"/>
  <c r="N238" i="1" s="1"/>
  <c r="N239" i="1" a="1"/>
  <c r="N239" i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/>
  <c r="N248" i="1" a="1"/>
  <c r="N248" i="1" s="1"/>
  <c r="N249" i="1" a="1"/>
  <c r="N249" i="1" s="1"/>
  <c r="N250" i="1" a="1"/>
  <c r="N250" i="1" s="1"/>
  <c r="N251" i="1" a="1"/>
  <c r="N251" i="1" s="1"/>
  <c r="N252" i="1" a="1"/>
  <c r="N252" i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/>
  <c r="N260" i="1" a="1"/>
  <c r="N260" i="1" s="1"/>
  <c r="N261" i="1" a="1"/>
  <c r="N261" i="1" s="1"/>
  <c r="N262" i="1" a="1"/>
  <c r="N262" i="1" s="1"/>
  <c r="N263" i="1" a="1"/>
  <c r="N263" i="1" s="1"/>
  <c r="N264" i="1" a="1"/>
  <c r="N264" i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/>
  <c r="N292" i="1" a="1"/>
  <c r="N292" i="1"/>
  <c r="N293" i="1" a="1"/>
  <c r="N293" i="1" s="1"/>
  <c r="N294" i="1" a="1"/>
  <c r="N294" i="1" s="1"/>
  <c r="N295" i="1" a="1"/>
  <c r="N295" i="1" s="1"/>
  <c r="N296" i="1" a="1"/>
  <c r="N296" i="1"/>
  <c r="N297" i="1" a="1"/>
  <c r="N297" i="1" s="1"/>
  <c r="N298" i="1" a="1"/>
  <c r="N298" i="1"/>
  <c r="N299" i="1" a="1"/>
  <c r="N299" i="1" s="1"/>
  <c r="N300" i="1" a="1"/>
  <c r="N300" i="1" s="1"/>
  <c r="N301" i="1" a="1"/>
  <c r="N301" i="1" s="1"/>
  <c r="N302" i="1" a="1"/>
  <c r="N302" i="1" s="1"/>
  <c r="N303" i="1" a="1"/>
  <c r="N303" i="1"/>
  <c r="N304" i="1" a="1"/>
  <c r="N304" i="1" s="1"/>
  <c r="N305" i="1" a="1"/>
  <c r="N305" i="1" s="1"/>
  <c r="N306" i="1" a="1"/>
  <c r="N306" i="1" s="1"/>
  <c r="N307" i="1" a="1"/>
  <c r="N307" i="1" s="1"/>
  <c r="N308" i="1" a="1"/>
  <c r="N308" i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/>
  <c r="N331" i="1" a="1"/>
  <c r="N331" i="1"/>
  <c r="N332" i="1" a="1"/>
  <c r="N332" i="1" s="1"/>
  <c r="N333" i="1" a="1"/>
  <c r="N333" i="1" s="1"/>
  <c r="N334" i="1" a="1"/>
  <c r="N334" i="1" s="1"/>
  <c r="N335" i="1" a="1"/>
  <c r="N335" i="1" s="1"/>
  <c r="N336" i="1" a="1"/>
  <c r="N336" i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/>
  <c r="N349" i="1" a="1"/>
  <c r="N349" i="1" s="1"/>
  <c r="N350" i="1" a="1"/>
  <c r="N350" i="1" s="1"/>
  <c r="N351" i="1" a="1"/>
  <c r="N351" i="1" s="1"/>
  <c r="N352" i="1" a="1"/>
  <c r="N352" i="1" s="1"/>
  <c r="N353" i="1" a="1"/>
  <c r="N353" i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/>
  <c r="N365" i="1" a="1"/>
  <c r="N365" i="1" s="1"/>
  <c r="N366" i="1" a="1"/>
  <c r="N366" i="1"/>
  <c r="N367" i="1" a="1"/>
  <c r="N367" i="1" s="1"/>
  <c r="N368" i="1" a="1"/>
  <c r="N368" i="1" s="1"/>
  <c r="N369" i="1" a="1"/>
  <c r="N369" i="1" s="1"/>
  <c r="N370" i="1" a="1"/>
  <c r="N370" i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/>
  <c r="N387" i="1" a="1"/>
  <c r="N387" i="1" s="1"/>
  <c r="N388" i="1" a="1"/>
  <c r="N388" i="1" s="1"/>
  <c r="N389" i="1" a="1"/>
  <c r="N389" i="1" s="1"/>
  <c r="N390" i="1" a="1"/>
  <c r="N390" i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/>
  <c r="N397" i="1" a="1"/>
  <c r="N397" i="1" s="1"/>
  <c r="N398" i="1" a="1"/>
  <c r="N398" i="1" s="1"/>
  <c r="N399" i="1" a="1"/>
  <c r="N399" i="1" s="1"/>
  <c r="N400" i="1" a="1"/>
  <c r="N400" i="1"/>
  <c r="N401" i="1" a="1"/>
  <c r="N401" i="1" s="1"/>
  <c r="N402" i="1" a="1"/>
  <c r="N402" i="1" s="1"/>
  <c r="N403" i="1" a="1"/>
  <c r="N403" i="1" s="1"/>
  <c r="N404" i="1" a="1"/>
  <c r="N404" i="1" s="1"/>
  <c r="N405" i="1" a="1"/>
  <c r="N405" i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/>
  <c r="N418" i="1" a="1"/>
  <c r="N418" i="1" s="1"/>
  <c r="N419" i="1" a="1"/>
  <c r="N419" i="1" s="1"/>
  <c r="N420" i="1" a="1"/>
  <c r="N420" i="1" s="1"/>
  <c r="N421" i="1" a="1"/>
  <c r="N421" i="1" s="1"/>
  <c r="N422" i="1" a="1"/>
  <c r="N422" i="1"/>
  <c r="N423" i="1" a="1"/>
  <c r="N423" i="1" s="1"/>
  <c r="N424" i="1" a="1"/>
  <c r="N424" i="1" s="1"/>
  <c r="N425" i="1" a="1"/>
  <c r="N425" i="1" s="1"/>
  <c r="N426" i="1" a="1"/>
  <c r="N426" i="1"/>
  <c r="N427" i="1" a="1"/>
  <c r="N427" i="1" s="1"/>
  <c r="N428" i="1" a="1"/>
  <c r="N428" i="1" s="1"/>
  <c r="N429" i="1" a="1"/>
  <c r="N429" i="1" s="1"/>
  <c r="N430" i="1" a="1"/>
  <c r="N430" i="1"/>
  <c r="N431" i="1" a="1"/>
  <c r="N431" i="1" s="1"/>
  <c r="N432" i="1" a="1"/>
  <c r="N432" i="1" s="1"/>
  <c r="N433" i="1" a="1"/>
  <c r="N433" i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/>
  <c r="N441" i="1" a="1"/>
  <c r="N441" i="1" s="1"/>
  <c r="N442" i="1" a="1"/>
  <c r="N442" i="1" s="1"/>
  <c r="N443" i="1" a="1"/>
  <c r="N443" i="1" s="1"/>
  <c r="N444" i="1" a="1"/>
  <c r="N444" i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/>
  <c r="N451" i="1" a="1"/>
  <c r="N451" i="1" s="1"/>
  <c r="N452" i="1" a="1"/>
  <c r="N452" i="1"/>
  <c r="N453" i="1" a="1"/>
  <c r="N453" i="1" s="1"/>
  <c r="N454" i="1" a="1"/>
  <c r="N454" i="1" s="1"/>
  <c r="N455" i="1" a="1"/>
  <c r="N455" i="1" s="1"/>
  <c r="N456" i="1" a="1"/>
  <c r="N456" i="1"/>
  <c r="N457" i="1" a="1"/>
  <c r="N457" i="1" s="1"/>
  <c r="N458" i="1" a="1"/>
  <c r="N458" i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/>
  <c r="N465" i="1" a="1"/>
  <c r="N465" i="1" s="1"/>
  <c r="N466" i="1" a="1"/>
  <c r="N466" i="1"/>
  <c r="N467" i="1" a="1"/>
  <c r="N467" i="1" s="1"/>
  <c r="N468" i="1" a="1"/>
  <c r="N468" i="1" s="1"/>
  <c r="N469" i="1" a="1"/>
  <c r="N469" i="1" s="1"/>
  <c r="N470" i="1" a="1"/>
  <c r="N470" i="1"/>
  <c r="N471" i="1" a="1"/>
  <c r="N471" i="1" s="1"/>
  <c r="N472" i="1" a="1"/>
  <c r="N472" i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/>
  <c r="N511" i="1" a="1"/>
  <c r="N511" i="1" s="1"/>
  <c r="N512" i="1" a="1"/>
  <c r="N512" i="1" s="1"/>
  <c r="N513" i="1" a="1"/>
  <c r="N513" i="1" s="1"/>
  <c r="N514" i="1" a="1"/>
  <c r="N514" i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/>
  <c r="N591" i="1" a="1"/>
  <c r="N591" i="1" s="1"/>
  <c r="N592" i="1" a="1"/>
  <c r="N592" i="1" s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/>
  <c r="N616" i="1" a="1"/>
  <c r="N616" i="1" s="1"/>
  <c r="N617" i="1" a="1"/>
  <c r="N617" i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/>
  <c r="N632" i="1" a="1"/>
  <c r="N632" i="1" s="1"/>
  <c r="N633" i="1" a="1"/>
  <c r="N633" i="1"/>
  <c r="N634" i="1" a="1"/>
  <c r="N634" i="1" s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 s="1"/>
  <c r="N651" i="1" a="1"/>
  <c r="N651" i="1" s="1"/>
  <c r="N652" i="1" a="1"/>
  <c r="N652" i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6" i="1" a="1"/>
  <c r="N676" i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/>
  <c r="N683" i="1" a="1"/>
  <c r="N683" i="1" s="1"/>
  <c r="M30" i="1" l="1" a="1"/>
  <c r="M30" i="1" s="1"/>
  <c r="M34" i="1" s="1" a="1"/>
  <c r="M34" i="1" s="1"/>
  <c r="M53" i="1" s="1" a="1"/>
  <c r="M53" i="1" s="1"/>
  <c r="M56" i="1" s="1" a="1"/>
  <c r="M56" i="1" s="1"/>
  <c r="M71" i="1" s="1" a="1"/>
  <c r="M71" i="1" s="1"/>
  <c r="M75" i="1" s="1" a="1"/>
  <c r="M75" i="1" s="1"/>
  <c r="M95" i="1" s="1" a="1"/>
  <c r="M95" i="1" s="1"/>
  <c r="M96" i="1" s="1" a="1"/>
  <c r="M96" i="1" s="1"/>
  <c r="M108" i="1" s="1" a="1"/>
  <c r="M108" i="1" s="1"/>
  <c r="M113" i="1" s="1" a="1"/>
  <c r="M113" i="1" s="1"/>
  <c r="M118" i="1" s="1" a="1"/>
  <c r="M118" i="1" s="1"/>
  <c r="M121" i="1" s="1" a="1"/>
  <c r="M121" i="1" s="1"/>
  <c r="M133" i="1" s="1" a="1"/>
  <c r="M133" i="1" s="1"/>
  <c r="M136" i="1" s="1" a="1"/>
  <c r="M136" i="1" s="1"/>
  <c r="M156" i="1" s="1" a="1"/>
  <c r="M156" i="1" s="1"/>
  <c r="M162" i="1" s="1" a="1"/>
  <c r="M162" i="1" s="1"/>
  <c r="M174" i="1" s="1" a="1"/>
  <c r="M174" i="1" s="1"/>
  <c r="M176" i="1" s="1" a="1"/>
  <c r="M176" i="1" s="1"/>
  <c r="M198" i="1" s="1" a="1"/>
  <c r="M198" i="1" s="1"/>
  <c r="M201" i="1" s="1" a="1"/>
  <c r="M201" i="1" s="1"/>
  <c r="M215" i="1" s="1" a="1"/>
  <c r="M215" i="1" s="1"/>
  <c r="M216" i="1" s="1" a="1"/>
  <c r="M216" i="1" s="1"/>
  <c r="M229" i="1" s="1" a="1"/>
  <c r="M229" i="1" s="1"/>
  <c r="M235" i="1" s="1" a="1"/>
  <c r="M235" i="1" s="1"/>
  <c r="M245" i="1" s="1" a="1"/>
  <c r="M245" i="1" s="1"/>
  <c r="M248" i="1" s="1" a="1"/>
  <c r="M248" i="1" s="1"/>
  <c r="M268" i="1" s="1" a="1"/>
  <c r="M268" i="1" s="1"/>
  <c r="M273" i="1" s="1" a="1"/>
  <c r="M273" i="1" s="1"/>
  <c r="M276" i="1" s="1" a="1"/>
  <c r="M276" i="1" s="1"/>
  <c r="M281" i="1" s="1" a="1"/>
  <c r="M281" i="1" s="1"/>
  <c r="M292" i="1" s="1" a="1"/>
  <c r="M292" i="1" s="1"/>
  <c r="M298" i="1" s="1" a="1"/>
  <c r="M298" i="1" s="1"/>
  <c r="M316" i="1" s="1" a="1"/>
  <c r="M316" i="1" s="1"/>
  <c r="M320" i="1" s="1" a="1"/>
  <c r="M320" i="1" s="1"/>
  <c r="M341" i="1" s="1" a="1"/>
  <c r="M341" i="1" s="1"/>
  <c r="M347" i="1" s="1" a="1"/>
  <c r="M347" i="1" s="1"/>
  <c r="M364" i="1" s="1" a="1"/>
  <c r="M364" i="1" s="1"/>
  <c r="M369" i="1" s="1" a="1"/>
  <c r="M369" i="1" s="1"/>
  <c r="M372" i="1" s="1" a="1"/>
  <c r="M372" i="1" s="1"/>
  <c r="M377" i="1" s="1" a="1"/>
  <c r="M377" i="1" s="1"/>
  <c r="M391" i="1" s="1" a="1"/>
  <c r="M391" i="1" s="1"/>
  <c r="M392" i="1" s="1" a="1"/>
  <c r="M392" i="1" s="1"/>
  <c r="M404" i="1" s="1" a="1"/>
  <c r="M404" i="1" s="1"/>
  <c r="M411" i="1" s="1" a="1"/>
  <c r="M411" i="1" s="1"/>
  <c r="M428" i="1" s="1" a="1"/>
  <c r="M428" i="1" s="1"/>
  <c r="M433" i="1" s="1" a="1"/>
  <c r="M433" i="1" s="1"/>
  <c r="M446" i="1" s="1" a="1"/>
  <c r="M446" i="1" s="1"/>
  <c r="M450" i="1" s="1" a="1"/>
  <c r="M450" i="1" s="1"/>
  <c r="M461" i="1" s="1" a="1"/>
  <c r="M461" i="1" s="1"/>
  <c r="M467" i="1" s="1" a="1"/>
  <c r="M467" i="1" s="1"/>
  <c r="M492" i="1" s="1" a="1"/>
  <c r="M492" i="1" s="1"/>
  <c r="M496" i="1" s="1" a="1"/>
  <c r="M496" i="1" s="1"/>
  <c r="M501" i="1" s="1" a="1"/>
  <c r="M501" i="1" s="1"/>
  <c r="M507" i="1" s="1" a="1"/>
  <c r="M507" i="1" s="1"/>
  <c r="M524" i="1" s="1" a="1"/>
  <c r="M524" i="1" s="1"/>
  <c r="M528" i="1" s="1" a="1"/>
  <c r="M528" i="1" s="1"/>
  <c r="M542" i="1" s="1" a="1"/>
  <c r="M542" i="1" s="1"/>
  <c r="M546" i="1" s="1" a="1"/>
  <c r="M546" i="1" s="1"/>
  <c r="M556" i="1" s="1" a="1"/>
  <c r="M556" i="1" s="1"/>
  <c r="M560" i="1" s="1" a="1"/>
  <c r="M560" i="1" s="1"/>
  <c r="M567" i="1" s="1" a="1"/>
  <c r="M567" i="1" s="1"/>
  <c r="M569" i="1" s="1" a="1"/>
  <c r="M569" i="1" s="1"/>
  <c r="M581" i="1" s="1" a="1"/>
  <c r="M581" i="1" s="1"/>
  <c r="M586" i="1" s="1" a="1"/>
  <c r="M586" i="1" s="1"/>
  <c r="M604" i="1" s="1" a="1"/>
  <c r="M604" i="1" s="1"/>
  <c r="M610" i="1" s="1" a="1"/>
  <c r="M610" i="1" s="1"/>
  <c r="M631" i="1" s="1" a="1"/>
  <c r="M631" i="1" s="1"/>
  <c r="M633" i="1" s="1" a="1"/>
  <c r="M633" i="1" s="1"/>
  <c r="M647" i="1" s="1" a="1"/>
  <c r="M647" i="1" s="1"/>
  <c r="M651" i="1" s="1" a="1"/>
  <c r="M651" i="1" s="1"/>
  <c r="M661" i="1" s="1" a="1"/>
  <c r="M661" i="1" s="1"/>
  <c r="M665" i="1" s="1" a="1"/>
  <c r="M665" i="1" s="1"/>
  <c r="M678" i="1" s="1" a="1"/>
  <c r="M678" i="1" s="1"/>
  <c r="M681" i="1" s="1" a="1"/>
  <c r="M681" i="1" s="1"/>
  <c r="M693" i="1" s="1" a="1"/>
  <c r="M693" i="1" s="1"/>
  <c r="M697" i="1" s="1" a="1"/>
  <c r="M697" i="1" s="1"/>
  <c r="M719" i="1" s="1" a="1"/>
  <c r="M719" i="1" s="1"/>
  <c r="M720" i="1" s="1" a="1"/>
  <c r="M720" i="1" s="1"/>
  <c r="M732" i="1" s="1" a="1"/>
  <c r="M732" i="1" s="1"/>
  <c r="M736" i="1" s="1" a="1"/>
  <c r="M736" i="1" s="1"/>
  <c r="M751" i="1" s="1" a="1"/>
  <c r="M751" i="1" s="1"/>
  <c r="M752" i="1" s="1" a="1"/>
  <c r="M752" i="1" s="1"/>
  <c r="M773" i="1" s="1" a="1"/>
  <c r="M773" i="1" s="1"/>
  <c r="M776" i="1" s="1" a="1"/>
  <c r="M776" i="1" s="1"/>
  <c r="M791" i="1" s="1" a="1"/>
  <c r="M791" i="1" s="1"/>
  <c r="M795" i="1" s="1" a="1"/>
  <c r="M795" i="1" s="1"/>
  <c r="M804" i="1" s="1" a="1"/>
  <c r="M804" i="1" s="1"/>
  <c r="M808" i="1" s="1" a="1"/>
  <c r="M808" i="1" s="1"/>
  <c r="M821" i="1" s="1" a="1"/>
  <c r="M821" i="1" s="1"/>
  <c r="M826" i="1" s="1" a="1"/>
  <c r="M826" i="1" s="1"/>
  <c r="M839" i="1" s="1" a="1"/>
  <c r="M839" i="1" s="1"/>
  <c r="M842" i="1" s="1" a="1"/>
  <c r="M842" i="1" s="1"/>
  <c r="M854" i="1" s="1" a="1"/>
  <c r="M854" i="1" s="1"/>
  <c r="M856" i="1" s="1" a="1"/>
  <c r="M856" i="1" s="1"/>
  <c r="M12" i="1" a="1"/>
  <c r="M12" i="1"/>
  <c r="M16" i="1" a="1"/>
  <c r="M16" i="1" s="1"/>
  <c r="M23" i="1" a="1"/>
  <c r="M23" i="1" s="1"/>
  <c r="M24" i="1" s="1" a="1"/>
  <c r="M24" i="1" s="1"/>
  <c r="M45" i="1" s="1" a="1"/>
  <c r="M45" i="1" s="1"/>
  <c r="M50" i="1" s="1" a="1"/>
  <c r="M50" i="1" s="1"/>
  <c r="M61" i="1" s="1" a="1"/>
  <c r="M61" i="1" s="1"/>
  <c r="M64" i="1" s="1" a="1"/>
  <c r="M64" i="1" s="1"/>
  <c r="M76" i="1" s="1" a="1"/>
  <c r="M76" i="1" s="1"/>
  <c r="M82" i="1" s="1" a="1"/>
  <c r="M82" i="1" s="1"/>
  <c r="M93" i="1" s="1" a="1"/>
  <c r="M93" i="1" s="1"/>
  <c r="M97" i="1" s="1" a="1"/>
  <c r="M97" i="1" s="1"/>
  <c r="M111" i="1" s="1" a="1"/>
  <c r="M111" i="1" s="1"/>
  <c r="M114" i="1" s="1" a="1"/>
  <c r="M114" i="1" s="1"/>
  <c r="M127" i="1" s="1" a="1"/>
  <c r="M127" i="1" s="1"/>
  <c r="M130" i="1" s="1" a="1"/>
  <c r="M130" i="1" s="1"/>
  <c r="M140" i="1" s="1" a="1"/>
  <c r="M140" i="1" s="1"/>
  <c r="M145" i="1" s="1" a="1"/>
  <c r="M145" i="1" s="1"/>
  <c r="M165" i="1" s="1" a="1"/>
  <c r="M165" i="1" s="1"/>
  <c r="M171" i="1" s="1" a="1"/>
  <c r="M171" i="1" s="1"/>
  <c r="M188" i="1" s="1" a="1"/>
  <c r="M188" i="1" s="1"/>
  <c r="M193" i="1" s="1" a="1"/>
  <c r="M193" i="1" s="1"/>
  <c r="M204" i="1" s="1" a="1"/>
  <c r="M204" i="1" s="1"/>
  <c r="M208" i="1" s="1" a="1"/>
  <c r="M208" i="1" s="1"/>
  <c r="M221" i="1" s="1" a="1"/>
  <c r="M221" i="1" s="1"/>
  <c r="M227" i="1" s="1" a="1"/>
  <c r="M227" i="1" s="1"/>
  <c r="M228" i="1" s="1" a="1"/>
  <c r="M228" i="1" s="1"/>
  <c r="M232" i="1" s="1" a="1"/>
  <c r="M232" i="1" s="1"/>
  <c r="M253" i="1" s="1" a="1"/>
  <c r="M253" i="1" s="1"/>
  <c r="M257" i="1" s="1" a="1"/>
  <c r="M257" i="1" s="1"/>
  <c r="M269" i="1" s="1" a="1"/>
  <c r="M269" i="1" s="1"/>
  <c r="M275" i="1" s="1" a="1"/>
  <c r="M275" i="1" s="1"/>
  <c r="M286" i="1" s="1" a="1"/>
  <c r="M286" i="1" s="1"/>
  <c r="M288" i="1" s="1" a="1"/>
  <c r="M288" i="1" s="1"/>
  <c r="M317" i="1" s="1" a="1"/>
  <c r="M317" i="1" s="1"/>
  <c r="M322" i="1" s="1" a="1"/>
  <c r="M322" i="1" s="1"/>
  <c r="M325" i="1" s="1" a="1"/>
  <c r="M325" i="1" s="1"/>
  <c r="M328" i="1" s="1" a="1"/>
  <c r="M328" i="1" s="1"/>
  <c r="M348" i="1" s="1" a="1"/>
  <c r="M348" i="1" s="1"/>
  <c r="M355" i="1" s="1" a="1"/>
  <c r="M355" i="1" s="1"/>
  <c r="M366" i="1" s="1" a="1"/>
  <c r="M366" i="1" s="1"/>
  <c r="M370" i="1" s="1" a="1"/>
  <c r="M370" i="1" s="1"/>
  <c r="M380" i="1" s="1" a="1"/>
  <c r="M380" i="1" s="1"/>
  <c r="M384" i="1" s="1" a="1"/>
  <c r="M384" i="1" s="1"/>
  <c r="M396" i="1" s="1" a="1"/>
  <c r="M396" i="1" s="1"/>
  <c r="M401" i="1" s="1" a="1"/>
  <c r="M401" i="1" s="1"/>
  <c r="M414" i="1" s="1" a="1"/>
  <c r="M414" i="1" s="1"/>
  <c r="M417" i="1" s="1" a="1"/>
  <c r="M417" i="1" s="1"/>
  <c r="M431" i="1" s="1" a="1"/>
  <c r="M431" i="1" s="1"/>
  <c r="M434" i="1" s="1" a="1"/>
  <c r="M434" i="1" s="1"/>
  <c r="M460" i="1" s="1" a="1"/>
  <c r="M460" i="1" s="1"/>
  <c r="M464" i="1" s="1" a="1"/>
  <c r="M464" i="1" s="1"/>
  <c r="M470" i="1" s="1" a="1"/>
  <c r="M470" i="1" s="1"/>
  <c r="M475" i="1" s="1" a="1"/>
  <c r="M475" i="1" s="1"/>
  <c r="M487" i="1" s="1" a="1"/>
  <c r="M487" i="1" s="1"/>
  <c r="M491" i="1" s="1" a="1"/>
  <c r="M491" i="1" s="1"/>
  <c r="M502" i="1" s="1" a="1"/>
  <c r="M502" i="1" s="1"/>
  <c r="M506" i="1" s="1" a="1"/>
  <c r="M506" i="1" s="1"/>
  <c r="M517" i="1" s="1" a="1"/>
  <c r="M517" i="1" s="1"/>
  <c r="M521" i="1" s="1" a="1"/>
  <c r="M521" i="1" s="1"/>
  <c r="M534" i="1" s="1" a="1"/>
  <c r="M534" i="1" s="1"/>
  <c r="M539" i="1" s="1" a="1"/>
  <c r="M539" i="1" s="1"/>
  <c r="M549" i="1" s="1" a="1"/>
  <c r="M549" i="1" s="1"/>
  <c r="M555" i="1" s="1" a="1"/>
  <c r="M555" i="1" s="1"/>
  <c r="M564" i="1" s="1" a="1"/>
  <c r="M564" i="1" s="1"/>
  <c r="M568" i="1" s="1" a="1"/>
  <c r="M568" i="1" s="1"/>
  <c r="M597" i="1" s="1" a="1"/>
  <c r="M597" i="1" s="1"/>
  <c r="M600" i="1" s="1" a="1"/>
  <c r="M600" i="1" s="1"/>
  <c r="M613" i="1" s="1" a="1"/>
  <c r="M613" i="1" s="1"/>
  <c r="M619" i="1" s="1" a="1"/>
  <c r="M619" i="1" s="1"/>
  <c r="M629" i="1" s="1" a="1"/>
  <c r="M629" i="1" s="1"/>
  <c r="M634" i="1" s="1" a="1"/>
  <c r="M634" i="1" s="1"/>
  <c r="M644" i="1" s="1" a="1"/>
  <c r="M644" i="1" s="1"/>
  <c r="M650" i="1" s="1" a="1"/>
  <c r="M650" i="1" s="1"/>
  <c r="M660" i="1" s="1" a="1"/>
  <c r="M660" i="1" s="1"/>
  <c r="M664" i="1" s="1" a="1"/>
  <c r="M664" i="1" s="1"/>
  <c r="M679" i="1" s="1" a="1"/>
  <c r="M679" i="1" s="1"/>
  <c r="M680" i="1" s="1" a="1"/>
  <c r="M680" i="1" s="1"/>
  <c r="M703" i="1" s="1" a="1"/>
  <c r="M703" i="1" s="1"/>
  <c r="M705" i="1" s="1" a="1"/>
  <c r="M705" i="1" s="1"/>
  <c r="M718" i="1" s="1" a="1"/>
  <c r="M718" i="1" s="1"/>
  <c r="M721" i="1" s="1" a="1"/>
  <c r="M721" i="1" s="1"/>
  <c r="M748" i="1" s="1" a="1"/>
  <c r="M748" i="1" s="1"/>
  <c r="M753" i="1" s="1" a="1"/>
  <c r="M753" i="1" s="1"/>
  <c r="M758" i="1" s="1" a="1"/>
  <c r="M758" i="1" s="1"/>
  <c r="M760" i="1" s="1" a="1"/>
  <c r="M760" i="1" s="1"/>
  <c r="M774" i="1" s="1" a="1"/>
  <c r="M774" i="1" s="1"/>
  <c r="M779" i="1" s="1" a="1"/>
  <c r="M779" i="1" s="1"/>
  <c r="M799" i="1" s="1" a="1"/>
  <c r="M799" i="1" s="1"/>
  <c r="M802" i="1" s="1" a="1"/>
  <c r="M802" i="1" s="1"/>
  <c r="M814" i="1" s="1" a="1"/>
  <c r="M814" i="1" s="1"/>
  <c r="M816" i="1" s="1" a="1"/>
  <c r="M816" i="1" s="1"/>
  <c r="M829" i="1" s="1" a="1"/>
  <c r="M829" i="1" s="1"/>
  <c r="M832" i="1" s="1" a="1"/>
  <c r="M832" i="1" s="1"/>
  <c r="M845" i="1" s="1" a="1"/>
  <c r="M845" i="1" s="1"/>
  <c r="M850" i="1" s="1" a="1"/>
  <c r="M850" i="1" s="1"/>
  <c r="M861" i="1" s="1" a="1"/>
  <c r="M861" i="1" s="1"/>
  <c r="M867" i="1" s="1" a="1"/>
  <c r="M867" i="1" s="1"/>
  <c r="M14" i="1" a="1"/>
  <c r="M14" i="1" s="1"/>
  <c r="M19" i="1" s="1" a="1"/>
  <c r="M19" i="1" s="1"/>
  <c r="M22" i="1" s="1" a="1"/>
  <c r="M22" i="1" s="1"/>
  <c r="M25" i="1" s="1" a="1"/>
  <c r="M25" i="1" s="1"/>
  <c r="M39" i="1" s="1" a="1"/>
  <c r="M39" i="1" s="1"/>
  <c r="M42" i="1" s="1" a="1"/>
  <c r="M42" i="1" s="1"/>
  <c r="M60" i="1" s="1" a="1"/>
  <c r="M60" i="1" s="1"/>
  <c r="M65" i="1" s="1" a="1"/>
  <c r="M65" i="1" s="1"/>
  <c r="M79" i="1" s="1" a="1"/>
  <c r="M79" i="1" s="1"/>
  <c r="M81" i="1" s="1" a="1"/>
  <c r="M81" i="1" s="1"/>
  <c r="M100" i="1" s="1" a="1"/>
  <c r="M100" i="1" s="1"/>
  <c r="M105" i="1" s="1" a="1"/>
  <c r="M105" i="1" s="1"/>
  <c r="M119" i="1" s="1" a="1"/>
  <c r="M119" i="1" s="1"/>
  <c r="M123" i="1" s="1" a="1"/>
  <c r="M123" i="1" s="1"/>
  <c r="M135" i="1" s="1" a="1"/>
  <c r="M135" i="1" s="1"/>
  <c r="M137" i="1" s="1" a="1"/>
  <c r="M137" i="1" s="1"/>
  <c r="M149" i="1" s="1" a="1"/>
  <c r="M149" i="1" s="1"/>
  <c r="M155" i="1" s="1" a="1"/>
  <c r="M155" i="1" s="1"/>
  <c r="M164" i="1" s="1" a="1"/>
  <c r="M164" i="1" s="1"/>
  <c r="M170" i="1" s="1" a="1"/>
  <c r="M170" i="1" s="1"/>
  <c r="M191" i="1" s="1" a="1"/>
  <c r="M191" i="1" s="1"/>
  <c r="M194" i="1" s="1" a="1"/>
  <c r="M194" i="1" s="1"/>
  <c r="M199" i="1" s="1" a="1"/>
  <c r="M199" i="1" s="1"/>
  <c r="M202" i="1" s="1" a="1"/>
  <c r="M202" i="1" s="1"/>
  <c r="M222" i="1" s="1" a="1"/>
  <c r="M222" i="1" s="1"/>
  <c r="M224" i="1" s="1" a="1"/>
  <c r="M224" i="1" s="1"/>
  <c r="M244" i="1" s="1" a="1"/>
  <c r="M244" i="1" s="1"/>
  <c r="M249" i="1" s="1" a="1"/>
  <c r="M249" i="1" s="1"/>
  <c r="M270" i="1" s="1" a="1"/>
  <c r="M270" i="1" s="1"/>
  <c r="M274" i="1" s="1" a="1"/>
  <c r="M274" i="1" s="1"/>
  <c r="M287" i="1" s="1" a="1"/>
  <c r="M287" i="1" s="1"/>
  <c r="M289" i="1" s="1" a="1"/>
  <c r="M289" i="1" s="1"/>
  <c r="M301" i="1" s="1" a="1"/>
  <c r="M301" i="1" s="1"/>
  <c r="M307" i="1" s="1" a="1"/>
  <c r="M307" i="1" s="1"/>
  <c r="M318" i="1" s="1" a="1"/>
  <c r="M318" i="1" s="1"/>
  <c r="M323" i="1" s="1" a="1"/>
  <c r="M323" i="1" s="1"/>
  <c r="M332" i="1" s="1" a="1"/>
  <c r="M332" i="1" s="1"/>
  <c r="M339" i="1" s="1" a="1"/>
  <c r="M339" i="1" s="1"/>
  <c r="M351" i="1" s="1" a="1"/>
  <c r="M351" i="1" s="1"/>
  <c r="M352" i="1" s="1" a="1"/>
  <c r="M352" i="1" s="1"/>
  <c r="M358" i="1" s="1" a="1"/>
  <c r="M358" i="1" s="1"/>
  <c r="M362" i="1" s="1" a="1"/>
  <c r="M362" i="1" s="1"/>
  <c r="M399" i="1" s="1" a="1"/>
  <c r="M399" i="1" s="1"/>
  <c r="M400" i="1" s="1" a="1"/>
  <c r="M400" i="1" s="1"/>
  <c r="M413" i="1" s="1" a="1"/>
  <c r="M413" i="1" s="1"/>
  <c r="M416" i="1" s="1" a="1"/>
  <c r="M416" i="1" s="1"/>
  <c r="M429" i="1" s="1" a="1"/>
  <c r="M429" i="1" s="1"/>
  <c r="M432" i="1" s="1" a="1"/>
  <c r="M432" i="1" s="1"/>
  <c r="M444" i="1" s="1" a="1"/>
  <c r="M444" i="1" s="1"/>
  <c r="M451" i="1" s="1" a="1"/>
  <c r="M451" i="1" s="1"/>
  <c r="M454" i="1" s="1" a="1"/>
  <c r="M454" i="1" s="1"/>
  <c r="M456" i="1" s="1" a="1"/>
  <c r="M456" i="1" s="1"/>
  <c r="M476" i="1" s="1" a="1"/>
  <c r="M476" i="1" s="1"/>
  <c r="M482" i="1" s="1" a="1"/>
  <c r="M482" i="1" s="1"/>
  <c r="M493" i="1" s="1" a="1"/>
  <c r="M493" i="1" s="1"/>
  <c r="M498" i="1" s="1" a="1"/>
  <c r="M498" i="1" s="1"/>
  <c r="M510" i="1" s="1" a="1"/>
  <c r="M510" i="1" s="1"/>
  <c r="M512" i="1" s="1" a="1"/>
  <c r="M512" i="1" s="1"/>
  <c r="M535" i="1" s="1" a="1"/>
  <c r="M535" i="1" s="1"/>
  <c r="M537" i="1" s="1" a="1"/>
  <c r="M537" i="1" s="1"/>
  <c r="M550" i="1" s="1" a="1"/>
  <c r="M550" i="1" s="1"/>
  <c r="M554" i="1" s="1" a="1"/>
  <c r="M554" i="1" s="1"/>
  <c r="M572" i="1" s="1" a="1"/>
  <c r="M572" i="1" s="1"/>
  <c r="M578" i="1" s="1" a="1"/>
  <c r="M578" i="1" s="1"/>
  <c r="M589" i="1" s="1" a="1"/>
  <c r="M589" i="1" s="1"/>
  <c r="M592" i="1" s="1" a="1"/>
  <c r="M592" i="1" s="1"/>
  <c r="M605" i="1" s="1" a="1"/>
  <c r="M605" i="1" s="1"/>
  <c r="M609" i="1" s="1" a="1"/>
  <c r="M609" i="1" s="1"/>
  <c r="M620" i="1" s="1" a="1"/>
  <c r="M620" i="1" s="1"/>
  <c r="M626" i="1" s="1" a="1"/>
  <c r="M626" i="1" s="1"/>
  <c r="M630" i="1" s="1" a="1"/>
  <c r="M630" i="1" s="1"/>
  <c r="M632" i="1" s="1" a="1"/>
  <c r="M632" i="1" s="1"/>
  <c r="M655" i="1" s="1" a="1"/>
  <c r="M655" i="1" s="1"/>
  <c r="M656" i="1" s="1" a="1"/>
  <c r="M656" i="1" s="1"/>
  <c r="M676" i="1" s="1" a="1"/>
  <c r="M676" i="1" s="1"/>
  <c r="M682" i="1" s="1" a="1"/>
  <c r="M682" i="1" s="1"/>
  <c r="M694" i="1" s="1" a="1"/>
  <c r="M694" i="1" s="1"/>
  <c r="M698" i="1" s="1" a="1"/>
  <c r="M698" i="1" s="1"/>
  <c r="M711" i="1" s="1" a="1"/>
  <c r="M711" i="1" s="1"/>
  <c r="M715" i="1" s="1" a="1"/>
  <c r="M715" i="1" s="1"/>
  <c r="M733" i="1" s="1" a="1"/>
  <c r="M733" i="1" s="1"/>
  <c r="M738" i="1" s="1" a="1"/>
  <c r="M738" i="1" s="1"/>
  <c r="M742" i="1" s="1" a="1"/>
  <c r="M742" i="1" s="1"/>
  <c r="M746" i="1" s="1" a="1"/>
  <c r="M746" i="1" s="1"/>
  <c r="M757" i="1" s="1" a="1"/>
  <c r="M757" i="1" s="1"/>
  <c r="M762" i="1" s="1" a="1"/>
  <c r="M762" i="1" s="1"/>
  <c r="M775" i="1" s="1" a="1"/>
  <c r="M775" i="1" s="1"/>
  <c r="M778" i="1" s="1" a="1"/>
  <c r="M778" i="1" s="1"/>
  <c r="M790" i="1" s="1" a="1"/>
  <c r="M790" i="1" s="1"/>
  <c r="M793" i="1" s="1" a="1"/>
  <c r="M793" i="1" s="1"/>
  <c r="M822" i="1" s="1" a="1"/>
  <c r="M822" i="1" s="1"/>
  <c r="M824" i="1" s="1" a="1"/>
  <c r="M824" i="1" s="1"/>
  <c r="M836" i="1" s="1" a="1"/>
  <c r="M836" i="1" s="1"/>
  <c r="M841" i="1" s="1" a="1"/>
  <c r="M841" i="1" s="1"/>
  <c r="M853" i="1" s="1" a="1"/>
  <c r="M853" i="1" s="1"/>
  <c r="M857" i="1" s="1" a="1"/>
  <c r="M857" i="1" s="1"/>
  <c r="M13" i="1" a="1"/>
  <c r="M13" i="1"/>
  <c r="M17" i="1" s="1" a="1"/>
  <c r="M17" i="1" s="1"/>
  <c r="M36" i="1" s="1" a="1"/>
  <c r="M36" i="1" s="1"/>
  <c r="M41" i="1" s="1" a="1"/>
  <c r="M41" i="1" s="1"/>
  <c r="M52" i="1" s="1" a="1"/>
  <c r="M52" i="1" s="1"/>
  <c r="M59" i="1" s="1" a="1"/>
  <c r="M59" i="1" s="1"/>
  <c r="M77" i="1" s="1" a="1"/>
  <c r="M77" i="1" s="1"/>
  <c r="M80" i="1" s="1" a="1"/>
  <c r="M80" i="1" s="1"/>
  <c r="M87" i="1" s="1" a="1"/>
  <c r="M87" i="1" s="1"/>
  <c r="M88" i="1" s="1" a="1"/>
  <c r="M88" i="1" s="1"/>
  <c r="M109" i="1" s="1" a="1"/>
  <c r="M109" i="1" s="1"/>
  <c r="M115" i="1" s="1" a="1"/>
  <c r="M115" i="1" s="1"/>
  <c r="M125" i="1" s="1" a="1"/>
  <c r="M125" i="1" s="1"/>
  <c r="M128" i="1" s="1" a="1"/>
  <c r="M128" i="1" s="1"/>
  <c r="M132" i="1" s="1" a="1"/>
  <c r="M132" i="1" s="1"/>
  <c r="M139" i="1" s="1" a="1"/>
  <c r="M139" i="1" s="1"/>
  <c r="M157" i="1" s="1" a="1"/>
  <c r="M157" i="1" s="1"/>
  <c r="M161" i="1" s="1" a="1"/>
  <c r="M161" i="1" s="1"/>
  <c r="M182" i="1" s="1" a="1"/>
  <c r="M182" i="1" s="1"/>
  <c r="M184" i="1" s="1" a="1"/>
  <c r="M184" i="1" s="1"/>
  <c r="M197" i="1" s="1" a="1"/>
  <c r="M197" i="1" s="1"/>
  <c r="M200" i="1" s="1" a="1"/>
  <c r="M200" i="1" s="1"/>
  <c r="M213" i="1" s="1" a="1"/>
  <c r="M213" i="1" s="1"/>
  <c r="M219" i="1" s="1" a="1"/>
  <c r="M219" i="1" s="1"/>
  <c r="M236" i="1" s="1" a="1"/>
  <c r="M236" i="1" s="1"/>
  <c r="M243" i="1" s="1" a="1"/>
  <c r="M243" i="1" s="1"/>
  <c r="M252" i="1" s="1" a="1"/>
  <c r="M252" i="1" s="1"/>
  <c r="M258" i="1" s="1" a="1"/>
  <c r="M258" i="1" s="1"/>
  <c r="M271" i="1" s="1" a="1"/>
  <c r="M271" i="1" s="1"/>
  <c r="M272" i="1" s="1" a="1"/>
  <c r="M272" i="1" s="1"/>
  <c r="M285" i="1" s="1" a="1"/>
  <c r="M285" i="1" s="1"/>
  <c r="M291" i="1" s="1" a="1"/>
  <c r="M291" i="1" s="1"/>
  <c r="M302" i="1" s="1" a="1"/>
  <c r="M302" i="1" s="1"/>
  <c r="M305" i="1" s="1" a="1"/>
  <c r="M305" i="1" s="1"/>
  <c r="M324" i="1" s="1" a="1"/>
  <c r="M324" i="1" s="1"/>
  <c r="M330" i="1" s="1" a="1"/>
  <c r="M330" i="1" s="1"/>
  <c r="M342" i="1" s="1" a="1"/>
  <c r="M342" i="1" s="1"/>
  <c r="M344" i="1" s="1" a="1"/>
  <c r="M344" i="1" s="1"/>
  <c r="M357" i="1" s="1" a="1"/>
  <c r="M357" i="1" s="1"/>
  <c r="M363" i="1" s="1" a="1"/>
  <c r="M363" i="1" s="1"/>
  <c r="M373" i="1" s="1" a="1"/>
  <c r="M373" i="1" s="1"/>
  <c r="M379" i="1" s="1" a="1"/>
  <c r="M379" i="1" s="1"/>
  <c r="M388" i="1" s="1" a="1"/>
  <c r="M388" i="1" s="1"/>
  <c r="M393" i="1" s="1" a="1"/>
  <c r="M393" i="1" s="1"/>
  <c r="M412" i="1" s="1" a="1"/>
  <c r="M412" i="1" s="1"/>
  <c r="M419" i="1" s="1" a="1"/>
  <c r="M419" i="1" s="1"/>
  <c r="M420" i="1" s="1" a="1"/>
  <c r="M420" i="1" s="1"/>
  <c r="M425" i="1" s="1" a="1"/>
  <c r="M425" i="1" s="1"/>
  <c r="M436" i="1" s="1" a="1"/>
  <c r="M436" i="1" s="1"/>
  <c r="M443" i="1" s="1" a="1"/>
  <c r="M443" i="1" s="1"/>
  <c r="M471" i="1" s="1" a="1"/>
  <c r="M471" i="1" s="1"/>
  <c r="M474" i="1" s="1" a="1"/>
  <c r="M474" i="1" s="1"/>
  <c r="M485" i="1" s="1" a="1"/>
  <c r="M485" i="1" s="1"/>
  <c r="M490" i="1" s="1" a="1"/>
  <c r="M490" i="1" s="1"/>
  <c r="M500" i="1" s="1" a="1"/>
  <c r="M500" i="1" s="1"/>
  <c r="M505" i="1" s="1" a="1"/>
  <c r="M505" i="1" s="1"/>
  <c r="M516" i="1" s="1" a="1"/>
  <c r="M516" i="1" s="1"/>
  <c r="M523" i="1" s="1" a="1"/>
  <c r="M523" i="1" s="1"/>
  <c r="M540" i="1" s="1" a="1"/>
  <c r="M540" i="1" s="1"/>
  <c r="M547" i="1" s="1" a="1"/>
  <c r="M547" i="1" s="1"/>
  <c r="M551" i="1" s="1" a="1"/>
  <c r="M551" i="1" s="1"/>
  <c r="M552" i="1" s="1" a="1"/>
  <c r="M552" i="1" s="1"/>
  <c r="M566" i="1" s="1" a="1"/>
  <c r="M566" i="1" s="1"/>
  <c r="M570" i="1" s="1" a="1"/>
  <c r="M570" i="1" s="1"/>
  <c r="M583" i="1" s="1" a="1"/>
  <c r="M583" i="1" s="1"/>
  <c r="M585" i="1" s="1" a="1"/>
  <c r="M585" i="1" s="1"/>
  <c r="M623" i="1" s="1" a="1"/>
  <c r="M623" i="1" s="1"/>
  <c r="M627" i="1" s="1" a="1"/>
  <c r="M627" i="1" s="1"/>
  <c r="M637" i="1" s="1" a="1"/>
  <c r="M637" i="1" s="1"/>
  <c r="M643" i="1" s="1" a="1"/>
  <c r="M643" i="1" s="1"/>
  <c r="M654" i="1" s="1" a="1"/>
  <c r="M654" i="1" s="1"/>
  <c r="M657" i="1" s="1" a="1"/>
  <c r="M657" i="1" s="1"/>
  <c r="M668" i="1" s="1" a="1"/>
  <c r="M668" i="1" s="1"/>
  <c r="M674" i="1" s="1" a="1"/>
  <c r="M674" i="1" s="1"/>
  <c r="M686" i="1" s="1" a="1"/>
  <c r="M686" i="1" s="1"/>
  <c r="M688" i="1" s="1" a="1"/>
  <c r="M688" i="1" s="1"/>
  <c r="M695" i="1" s="1" a="1"/>
  <c r="M695" i="1" s="1"/>
  <c r="M696" i="1" s="1" a="1"/>
  <c r="M696" i="1" s="1"/>
  <c r="M709" i="1" s="1" a="1"/>
  <c r="M709" i="1" s="1"/>
  <c r="M714" i="1" s="1" a="1"/>
  <c r="M714" i="1" s="1"/>
  <c r="M734" i="1" s="1" a="1"/>
  <c r="M734" i="1" s="1"/>
  <c r="M737" i="1" s="1" a="1"/>
  <c r="M737" i="1" s="1"/>
  <c r="M759" i="1" s="1" a="1"/>
  <c r="M759" i="1" s="1"/>
  <c r="M763" i="1" s="1" a="1"/>
  <c r="M763" i="1" s="1"/>
  <c r="M781" i="1" s="1" a="1"/>
  <c r="M781" i="1" s="1"/>
  <c r="M784" i="1" s="1" a="1"/>
  <c r="M784" i="1" s="1"/>
  <c r="M798" i="1" s="1" a="1"/>
  <c r="M798" i="1" s="1"/>
  <c r="M803" i="1" s="1" a="1"/>
  <c r="M803" i="1" s="1"/>
  <c r="M806" i="1" s="1" a="1"/>
  <c r="M806" i="1" s="1"/>
  <c r="M810" i="1" s="1" a="1"/>
  <c r="M810" i="1" s="1"/>
  <c r="M823" i="1" s="1" a="1"/>
  <c r="M823" i="1" s="1"/>
  <c r="M825" i="1" s="1" a="1"/>
  <c r="M825" i="1" s="1"/>
  <c r="M846" i="1" s="1" a="1"/>
  <c r="M846" i="1" s="1"/>
  <c r="M849" i="1" s="1" a="1"/>
  <c r="M849" i="1" s="1"/>
  <c r="M862" i="1" s="1" a="1"/>
  <c r="M862" i="1" s="1"/>
  <c r="M864" i="1" s="1" a="1"/>
  <c r="M864" i="1" s="1"/>
  <c r="M29" i="1" a="1"/>
  <c r="M29" i="1" s="1"/>
  <c r="M32" i="1" s="1" a="1"/>
  <c r="M32" i="1" s="1"/>
  <c r="M38" i="1" s="1" a="1"/>
  <c r="M38" i="1" s="1"/>
  <c r="M43" i="1" s="1" a="1"/>
  <c r="M43" i="1" s="1"/>
  <c r="M55" i="1" s="1" a="1"/>
  <c r="M55" i="1" s="1"/>
  <c r="M57" i="1" s="1" a="1"/>
  <c r="M57" i="1" s="1"/>
  <c r="M70" i="1" s="1" a="1"/>
  <c r="M70" i="1" s="1"/>
  <c r="M73" i="1" s="1" a="1"/>
  <c r="M73" i="1" s="1"/>
  <c r="M92" i="1" s="1" a="1"/>
  <c r="M92" i="1" s="1"/>
  <c r="M98" i="1" s="1" a="1"/>
  <c r="M98" i="1" s="1"/>
  <c r="M117" i="1" s="1" a="1"/>
  <c r="M117" i="1" s="1"/>
  <c r="M122" i="1" s="1" a="1"/>
  <c r="M122" i="1" s="1"/>
  <c r="M141" i="1" s="1" a="1"/>
  <c r="M141" i="1" s="1"/>
  <c r="M147" i="1" s="1" a="1"/>
  <c r="M147" i="1" s="1"/>
  <c r="M148" i="1" s="1" a="1"/>
  <c r="M148" i="1" s="1"/>
  <c r="M153" i="1" s="1" a="1"/>
  <c r="M153" i="1" s="1"/>
  <c r="M173" i="1" s="1" a="1"/>
  <c r="M173" i="1" s="1"/>
  <c r="M177" i="1" s="1" a="1"/>
  <c r="M177" i="1" s="1"/>
  <c r="M189" i="1" s="1" a="1"/>
  <c r="M189" i="1" s="1"/>
  <c r="M195" i="1" s="1" a="1"/>
  <c r="M195" i="1" s="1"/>
  <c r="M206" i="1" s="1" a="1"/>
  <c r="M206" i="1" s="1"/>
  <c r="M211" i="1" s="1" a="1"/>
  <c r="M211" i="1" s="1"/>
  <c r="M220" i="1" s="1" a="1"/>
  <c r="M220" i="1" s="1"/>
  <c r="M226" i="1" s="1" a="1"/>
  <c r="M226" i="1" s="1"/>
  <c r="M239" i="1" s="1" a="1"/>
  <c r="M239" i="1" s="1"/>
  <c r="M241" i="1" s="1" a="1"/>
  <c r="M241" i="1" s="1"/>
  <c r="M260" i="1" s="1" a="1"/>
  <c r="M260" i="1" s="1"/>
  <c r="M266" i="1" s="1" a="1"/>
  <c r="M266" i="1" s="1"/>
  <c r="M277" i="1" s="1" a="1"/>
  <c r="M277" i="1" s="1"/>
  <c r="M280" i="1" s="1" a="1"/>
  <c r="M280" i="1" s="1"/>
  <c r="M300" i="1" s="1" a="1"/>
  <c r="M300" i="1" s="1"/>
  <c r="M306" i="1" s="1" a="1"/>
  <c r="M306" i="1" s="1"/>
  <c r="M308" i="1" s="1" a="1"/>
  <c r="M308" i="1" s="1"/>
  <c r="M315" i="1" s="1" a="1"/>
  <c r="M315" i="1" s="1"/>
  <c r="M327" i="1" s="1" a="1"/>
  <c r="M327" i="1" s="1"/>
  <c r="M329" i="1" s="1" a="1"/>
  <c r="M329" i="1" s="1"/>
  <c r="M340" i="1" s="1" a="1"/>
  <c r="M340" i="1" s="1"/>
  <c r="M346" i="1" s="1" a="1"/>
  <c r="M346" i="1" s="1"/>
  <c r="M367" i="1" s="1" a="1"/>
  <c r="M367" i="1" s="1"/>
  <c r="M371" i="1" s="1" a="1"/>
  <c r="M371" i="1" s="1"/>
  <c r="M381" i="1" s="1" a="1"/>
  <c r="M381" i="1" s="1"/>
  <c r="M386" i="1" s="1" a="1"/>
  <c r="M386" i="1" s="1"/>
  <c r="M415" i="1" s="1" a="1"/>
  <c r="M415" i="1" s="1"/>
  <c r="M418" i="1" s="1" a="1"/>
  <c r="M418" i="1" s="1"/>
  <c r="M430" i="1" s="1" a="1"/>
  <c r="M430" i="1" s="1"/>
  <c r="M435" i="1" s="1" a="1"/>
  <c r="M435" i="1" s="1"/>
  <c r="M438" i="1" s="1" a="1"/>
  <c r="M438" i="1" s="1"/>
  <c r="M440" i="1" s="1" a="1"/>
  <c r="M440" i="1" s="1"/>
  <c r="M452" i="1" s="1" a="1"/>
  <c r="M452" i="1" s="1"/>
  <c r="M457" i="1" s="1" a="1"/>
  <c r="M457" i="1" s="1"/>
  <c r="M469" i="1" s="1" a="1"/>
  <c r="M469" i="1" s="1"/>
  <c r="M472" i="1" s="1" a="1"/>
  <c r="M472" i="1" s="1"/>
  <c r="M495" i="1" s="1" a="1"/>
  <c r="M495" i="1" s="1"/>
  <c r="M499" i="1" s="1" a="1"/>
  <c r="M499" i="1" s="1"/>
  <c r="M511" i="1" s="1" a="1"/>
  <c r="M511" i="1" s="1"/>
  <c r="M514" i="1" s="1" a="1"/>
  <c r="M514" i="1" s="1"/>
  <c r="M525" i="1" s="1" a="1"/>
  <c r="M525" i="1" s="1"/>
  <c r="M531" i="1" s="1" a="1"/>
  <c r="M531" i="1" s="1"/>
  <c r="M558" i="1" s="1" a="1"/>
  <c r="M558" i="1" s="1"/>
  <c r="M563" i="1" s="1" a="1"/>
  <c r="M563" i="1" s="1"/>
  <c r="M574" i="1" s="1" a="1"/>
  <c r="M574" i="1" s="1"/>
  <c r="M576" i="1" s="1" a="1"/>
  <c r="M576" i="1" s="1"/>
  <c r="M582" i="1" s="1" a="1"/>
  <c r="M582" i="1" s="1"/>
  <c r="M584" i="1" s="1" a="1"/>
  <c r="M584" i="1" s="1"/>
  <c r="M596" i="1" s="1" a="1"/>
  <c r="M596" i="1" s="1"/>
  <c r="M601" i="1" s="1" a="1"/>
  <c r="M601" i="1" s="1"/>
  <c r="M615" i="1" s="1" a="1"/>
  <c r="M615" i="1" s="1"/>
  <c r="M618" i="1" s="1" a="1"/>
  <c r="M618" i="1" s="1"/>
  <c r="M638" i="1" s="1" a="1"/>
  <c r="M638" i="1" s="1"/>
  <c r="M642" i="1" s="1" a="1"/>
  <c r="M642" i="1" s="1"/>
  <c r="M646" i="1" s="1" a="1"/>
  <c r="M646" i="1" s="1"/>
  <c r="M648" i="1" s="1" a="1"/>
  <c r="M648" i="1" s="1"/>
  <c r="M671" i="1" s="1" a="1"/>
  <c r="M671" i="1" s="1"/>
  <c r="M673" i="1" s="1" a="1"/>
  <c r="M673" i="1" s="1"/>
  <c r="M692" i="1" s="1" a="1"/>
  <c r="M692" i="1" s="1"/>
  <c r="M699" i="1" s="1" a="1"/>
  <c r="M699" i="1" s="1"/>
  <c r="M710" i="1" s="1" a="1"/>
  <c r="M710" i="1" s="1"/>
  <c r="M712" i="1" s="1" a="1"/>
  <c r="M712" i="1" s="1"/>
  <c r="M726" i="1" s="1" a="1"/>
  <c r="M726" i="1" s="1"/>
  <c r="M728" i="1" s="1" a="1"/>
  <c r="M728" i="1" s="1"/>
  <c r="M741" i="1" s="1" a="1"/>
  <c r="M741" i="1" s="1"/>
  <c r="M747" i="1" s="1" a="1"/>
  <c r="M747" i="1" s="1"/>
  <c r="M764" i="1" s="1" a="1"/>
  <c r="M764" i="1" s="1"/>
  <c r="M771" i="1" s="1" a="1"/>
  <c r="M771" i="1" s="1"/>
  <c r="M780" i="1" s="1" a="1"/>
  <c r="M780" i="1" s="1"/>
  <c r="M785" i="1" s="1" a="1"/>
  <c r="M785" i="1" s="1"/>
  <c r="M797" i="1" s="1" a="1"/>
  <c r="M797" i="1" s="1"/>
  <c r="M801" i="1" s="1" a="1"/>
  <c r="M801" i="1" s="1"/>
  <c r="M813" i="1" s="1" a="1"/>
  <c r="M813" i="1" s="1"/>
  <c r="M817" i="1" s="1" a="1"/>
  <c r="M817" i="1" s="1"/>
  <c r="M837" i="1" s="1" a="1"/>
  <c r="M837" i="1" s="1"/>
  <c r="M840" i="1" s="1" a="1"/>
  <c r="M840" i="1" s="1"/>
  <c r="M860" i="1" s="1" a="1"/>
  <c r="M860" i="1" s="1"/>
  <c r="M865" i="1" s="1" a="1"/>
  <c r="M865" i="1" s="1"/>
  <c r="M9" i="1" a="1"/>
  <c r="M9" i="1" s="1"/>
  <c r="M21" i="1" s="1" a="1"/>
  <c r="M21" i="1" s="1"/>
  <c r="M26" i="1" s="1" a="1"/>
  <c r="M26" i="1" s="1"/>
  <c r="M44" i="1" s="1" a="1"/>
  <c r="M44" i="1" s="1"/>
  <c r="M48" i="1" s="1" a="1"/>
  <c r="M48" i="1" s="1"/>
  <c r="M63" i="1" s="1" a="1"/>
  <c r="M63" i="1" s="1"/>
  <c r="M67" i="1" s="1" a="1"/>
  <c r="M67" i="1" s="1"/>
  <c r="M78" i="1" s="1" a="1"/>
  <c r="M78" i="1" s="1"/>
  <c r="M83" i="1" s="1" a="1"/>
  <c r="M83" i="1" s="1"/>
  <c r="M94" i="1" s="1" a="1"/>
  <c r="M94" i="1" s="1"/>
  <c r="M99" i="1" s="1" a="1"/>
  <c r="M99" i="1" s="1"/>
  <c r="M102" i="1" s="1" a="1"/>
  <c r="M102" i="1" s="1"/>
  <c r="M107" i="1" s="1" a="1"/>
  <c r="M107" i="1" s="1"/>
  <c r="M134" i="1" s="1" a="1"/>
  <c r="M134" i="1" s="1"/>
  <c r="M138" i="1" s="1" a="1"/>
  <c r="M138" i="1" s="1"/>
  <c r="M150" i="1" s="1" a="1"/>
  <c r="M150" i="1" s="1"/>
  <c r="M152" i="1" s="1" a="1"/>
  <c r="M152" i="1" s="1"/>
  <c r="M172" i="1" s="1" a="1"/>
  <c r="M172" i="1" s="1"/>
  <c r="M178" i="1" s="1" a="1"/>
  <c r="M178" i="1" s="1"/>
  <c r="M180" i="1" s="1" a="1"/>
  <c r="M180" i="1" s="1"/>
  <c r="M185" i="1" s="1" a="1"/>
  <c r="M185" i="1" s="1"/>
  <c r="M207" i="1" s="1" a="1"/>
  <c r="M207" i="1" s="1"/>
  <c r="M210" i="1" s="1" a="1"/>
  <c r="M210" i="1" s="1"/>
  <c r="M223" i="1" s="1" a="1"/>
  <c r="M223" i="1" s="1"/>
  <c r="M225" i="1" s="1" a="1"/>
  <c r="M225" i="1" s="1"/>
  <c r="M238" i="1" s="1" a="1"/>
  <c r="M238" i="1" s="1"/>
  <c r="M240" i="1" s="1" a="1"/>
  <c r="M240" i="1" s="1"/>
  <c r="M255" i="1" s="1" a="1"/>
  <c r="M255" i="1" s="1"/>
  <c r="M259" i="1" s="1" a="1"/>
  <c r="M259" i="1" s="1"/>
  <c r="M278" i="1" s="1" a="1"/>
  <c r="M278" i="1" s="1"/>
  <c r="M282" i="1" s="1" a="1"/>
  <c r="M282" i="1" s="1"/>
  <c r="M293" i="1" s="1" a="1"/>
  <c r="M293" i="1" s="1"/>
  <c r="M296" i="1" s="1" a="1"/>
  <c r="M296" i="1" s="1"/>
  <c r="M309" i="1" s="1" a="1"/>
  <c r="M309" i="1" s="1"/>
  <c r="M313" i="1" s="1" a="1"/>
  <c r="M313" i="1" s="1"/>
  <c r="M326" i="1" s="1" a="1"/>
  <c r="M326" i="1" s="1"/>
  <c r="M331" i="1" s="1" a="1"/>
  <c r="M331" i="1" s="1"/>
  <c r="M343" i="1" s="1" a="1"/>
  <c r="M343" i="1" s="1"/>
  <c r="M345" i="1" s="1" a="1"/>
  <c r="M345" i="1" s="1"/>
  <c r="M359" i="1" s="1" a="1"/>
  <c r="M359" i="1" s="1"/>
  <c r="M361" i="1" s="1" a="1"/>
  <c r="M361" i="1" s="1"/>
  <c r="M374" i="1" s="1" a="1"/>
  <c r="M374" i="1" s="1"/>
  <c r="M376" i="1" s="1" a="1"/>
  <c r="M376" i="1" s="1"/>
  <c r="M398" i="1" s="1" a="1"/>
  <c r="M398" i="1" s="1"/>
  <c r="M402" i="1" s="1" a="1"/>
  <c r="M402" i="1" s="1"/>
  <c r="M423" i="1" s="1" a="1"/>
  <c r="M423" i="1" s="1"/>
  <c r="M427" i="1" s="1" a="1"/>
  <c r="M427" i="1" s="1"/>
  <c r="M445" i="1" s="1" a="1"/>
  <c r="M445" i="1" s="1"/>
  <c r="M449" i="1" s="1" a="1"/>
  <c r="M449" i="1" s="1"/>
  <c r="M462" i="1" s="1" a="1"/>
  <c r="M462" i="1" s="1"/>
  <c r="M466" i="1" s="1" a="1"/>
  <c r="M466" i="1" s="1"/>
  <c r="M477" i="1" s="1" a="1"/>
  <c r="M477" i="1" s="1"/>
  <c r="M480" i="1" s="1" a="1"/>
  <c r="M480" i="1" s="1"/>
  <c r="M484" i="1" s="1" a="1"/>
  <c r="M484" i="1" s="1"/>
  <c r="M488" i="1" s="1" a="1"/>
  <c r="M488" i="1" s="1"/>
  <c r="M503" i="1" s="1" a="1"/>
  <c r="M503" i="1" s="1"/>
  <c r="M504" i="1" s="1" a="1"/>
  <c r="M504" i="1" s="1"/>
  <c r="M527" i="1" s="1" a="1"/>
  <c r="M527" i="1" s="1"/>
  <c r="M529" i="1" s="1" a="1"/>
  <c r="M529" i="1" s="1"/>
  <c r="M541" i="1" s="1" a="1"/>
  <c r="M541" i="1" s="1"/>
  <c r="M545" i="1" s="1" a="1"/>
  <c r="M545" i="1" s="1"/>
  <c r="M573" i="1" s="1" a="1"/>
  <c r="M573" i="1" s="1"/>
  <c r="M579" i="1" s="1" a="1"/>
  <c r="M579" i="1" s="1"/>
  <c r="M588" i="1" s="1" a="1"/>
  <c r="M588" i="1" s="1"/>
  <c r="M593" i="1" s="1" a="1"/>
  <c r="M593" i="1" s="1"/>
  <c r="M598" i="1" s="1" a="1"/>
  <c r="M598" i="1" s="1"/>
  <c r="M602" i="1" s="1" a="1"/>
  <c r="M602" i="1" s="1"/>
  <c r="M614" i="1" s="1" a="1"/>
  <c r="M614" i="1" s="1"/>
  <c r="M616" i="1" s="1" a="1"/>
  <c r="M616" i="1" s="1"/>
  <c r="M628" i="1" s="1" a="1"/>
  <c r="M628" i="1" s="1"/>
  <c r="M635" i="1" s="1" a="1"/>
  <c r="M635" i="1" s="1"/>
  <c r="M653" i="1" s="1" a="1"/>
  <c r="M653" i="1" s="1"/>
  <c r="M658" i="1" s="1" a="1"/>
  <c r="M658" i="1" s="1"/>
  <c r="M663" i="1" s="1" a="1"/>
  <c r="M663" i="1" s="1"/>
  <c r="M667" i="1" s="1" a="1"/>
  <c r="M667" i="1" s="1"/>
  <c r="M684" i="1" s="1" a="1"/>
  <c r="M684" i="1" s="1"/>
  <c r="M691" i="1" s="1" a="1"/>
  <c r="M691" i="1" s="1"/>
  <c r="M708" i="1" s="1" a="1"/>
  <c r="M708" i="1" s="1"/>
  <c r="M713" i="1" s="1" a="1"/>
  <c r="M713" i="1" s="1"/>
  <c r="M725" i="1" s="1" a="1"/>
  <c r="M725" i="1" s="1"/>
  <c r="M731" i="1" s="1" a="1"/>
  <c r="M731" i="1" s="1"/>
  <c r="M750" i="1" s="1" a="1"/>
  <c r="M750" i="1" s="1"/>
  <c r="M754" i="1" s="1" a="1"/>
  <c r="M754" i="1" s="1"/>
  <c r="M767" i="1" s="1" a="1"/>
  <c r="M767" i="1" s="1"/>
  <c r="M770" i="1" s="1" a="1"/>
  <c r="M770" i="1" s="1"/>
  <c r="M783" i="1" s="1" a="1"/>
  <c r="M783" i="1" s="1"/>
  <c r="M787" i="1" s="1" a="1"/>
  <c r="M787" i="1" s="1"/>
  <c r="M789" i="1" s="1" a="1"/>
  <c r="M789" i="1" s="1"/>
  <c r="M792" i="1" s="1" a="1"/>
  <c r="M792" i="1" s="1"/>
  <c r="M805" i="1" s="1" a="1"/>
  <c r="M805" i="1" s="1"/>
  <c r="M809" i="1" s="1" a="1"/>
  <c r="M809" i="1" s="1"/>
  <c r="M831" i="1" s="1" a="1"/>
  <c r="M831" i="1" s="1"/>
  <c r="M835" i="1" s="1" a="1"/>
  <c r="M835" i="1" s="1"/>
  <c r="M855" i="1" s="1" a="1"/>
  <c r="M855" i="1" s="1"/>
  <c r="M859" i="1" s="1" a="1"/>
  <c r="M859" i="1" s="1"/>
  <c r="M8" i="1" a="1"/>
  <c r="M8" i="1" s="1"/>
  <c r="M31" i="1" s="1" a="1"/>
  <c r="M31" i="1" s="1"/>
  <c r="M33" i="1" s="1" a="1"/>
  <c r="M33" i="1" s="1"/>
  <c r="M46" i="1" s="1" a="1"/>
  <c r="M46" i="1" s="1"/>
  <c r="M51" i="1" s="1" a="1"/>
  <c r="M51" i="1" s="1"/>
  <c r="M62" i="1" s="1" a="1"/>
  <c r="M62" i="1" s="1"/>
  <c r="M66" i="1" s="1" a="1"/>
  <c r="M66" i="1" s="1"/>
  <c r="M84" i="1" s="1" a="1"/>
  <c r="M84" i="1" s="1"/>
  <c r="M91" i="1" s="1" a="1"/>
  <c r="M91" i="1" s="1"/>
  <c r="M101" i="1" s="1" a="1"/>
  <c r="M101" i="1" s="1"/>
  <c r="M104" i="1" s="1" a="1"/>
  <c r="M104" i="1" s="1"/>
  <c r="M116" i="1" s="1" a="1"/>
  <c r="M116" i="1" s="1"/>
  <c r="M120" i="1" s="1" a="1"/>
  <c r="M120" i="1" s="1"/>
  <c r="M143" i="1" s="1" a="1"/>
  <c r="M143" i="1" s="1"/>
  <c r="M146" i="1" s="1" a="1"/>
  <c r="M146" i="1" s="1"/>
  <c r="M159" i="1" s="1" a="1"/>
  <c r="M159" i="1" s="1"/>
  <c r="M160" i="1" s="1" a="1"/>
  <c r="M160" i="1" s="1"/>
  <c r="M175" i="1" s="1" a="1"/>
  <c r="M175" i="1" s="1"/>
  <c r="M179" i="1" s="1" a="1"/>
  <c r="M179" i="1" s="1"/>
  <c r="M190" i="1" s="1" a="1"/>
  <c r="M190" i="1" s="1"/>
  <c r="M192" i="1" s="1" a="1"/>
  <c r="M192" i="1" s="1"/>
  <c r="M205" i="1" s="1" a="1"/>
  <c r="M205" i="1" s="1"/>
  <c r="M209" i="1" s="1" a="1"/>
  <c r="M209" i="1" s="1"/>
  <c r="M231" i="1" s="1" a="1"/>
  <c r="M231" i="1" s="1"/>
  <c r="M234" i="1" s="1" a="1"/>
  <c r="M234" i="1" s="1"/>
  <c r="M247" i="1" s="1" a="1"/>
  <c r="M247" i="1" s="1"/>
  <c r="M251" i="1" s="1" a="1"/>
  <c r="M251" i="1" s="1"/>
  <c r="M262" i="1" s="1" a="1"/>
  <c r="M262" i="1" s="1"/>
  <c r="M264" i="1" s="1" a="1"/>
  <c r="M264" i="1" s="1"/>
  <c r="M284" i="1" s="1" a="1"/>
  <c r="M284" i="1" s="1"/>
  <c r="M290" i="1" s="1" a="1"/>
  <c r="M290" i="1" s="1"/>
  <c r="M303" i="1" s="1" a="1"/>
  <c r="M303" i="1" s="1"/>
  <c r="M304" i="1" s="1" a="1"/>
  <c r="M304" i="1" s="1"/>
  <c r="M319" i="1" s="1" a="1"/>
  <c r="M319" i="1" s="1"/>
  <c r="M321" i="1" s="1" a="1"/>
  <c r="M321" i="1" s="1"/>
  <c r="M333" i="1" s="1" a="1"/>
  <c r="M333" i="1" s="1"/>
  <c r="M336" i="1" s="1" a="1"/>
  <c r="M336" i="1" s="1"/>
  <c r="M350" i="1" s="1" a="1"/>
  <c r="M350" i="1" s="1"/>
  <c r="M354" i="1" s="1" a="1"/>
  <c r="M354" i="1" s="1"/>
  <c r="M375" i="1" s="1" a="1"/>
  <c r="M375" i="1" s="1"/>
  <c r="M378" i="1" s="1" a="1"/>
  <c r="M378" i="1" s="1"/>
  <c r="M390" i="1" s="1" a="1"/>
  <c r="M390" i="1" s="1"/>
  <c r="M394" i="1" s="1" a="1"/>
  <c r="M394" i="1" s="1"/>
  <c r="M407" i="1" s="1" a="1"/>
  <c r="M407" i="1" s="1"/>
  <c r="M408" i="1" s="1" a="1"/>
  <c r="M408" i="1" s="1"/>
  <c r="M422" i="1" s="1" a="1"/>
  <c r="M422" i="1" s="1"/>
  <c r="M424" i="1" s="1" a="1"/>
  <c r="M424" i="1" s="1"/>
  <c r="M437" i="1" s="1" a="1"/>
  <c r="M437" i="1" s="1"/>
  <c r="M441" i="1" s="1" a="1"/>
  <c r="M441" i="1" s="1"/>
  <c r="M453" i="1" s="1" a="1"/>
  <c r="M453" i="1" s="1"/>
  <c r="M459" i="1" s="1" a="1"/>
  <c r="M459" i="1" s="1"/>
  <c r="M468" i="1" s="1" a="1"/>
  <c r="M468" i="1" s="1"/>
  <c r="M473" i="1" s="1" a="1"/>
  <c r="M473" i="1" s="1"/>
  <c r="M486" i="1" s="1" a="1"/>
  <c r="M486" i="1" s="1"/>
  <c r="M489" i="1" s="1" a="1"/>
  <c r="M489" i="1" s="1"/>
  <c r="M518" i="1" s="1" a="1"/>
  <c r="M518" i="1" s="1"/>
  <c r="M522" i="1" s="1" a="1"/>
  <c r="M522" i="1" s="1"/>
  <c r="M533" i="1" s="1" a="1"/>
  <c r="M533" i="1" s="1"/>
  <c r="M536" i="1" s="1" a="1"/>
  <c r="M536" i="1" s="1"/>
  <c r="M559" i="1" s="1" a="1"/>
  <c r="M559" i="1" s="1"/>
  <c r="M562" i="1" s="1" a="1"/>
  <c r="M562" i="1" s="1"/>
  <c r="M575" i="1" s="1" a="1"/>
  <c r="M575" i="1" s="1"/>
  <c r="M577" i="1" s="1" a="1"/>
  <c r="M577" i="1" s="1"/>
  <c r="M590" i="1" s="1" a="1"/>
  <c r="M590" i="1" s="1"/>
  <c r="M595" i="1" s="1" a="1"/>
  <c r="M595" i="1" s="1"/>
  <c r="M607" i="1" s="1" a="1"/>
  <c r="M607" i="1" s="1"/>
  <c r="M611" i="1" s="1" a="1"/>
  <c r="M611" i="1" s="1"/>
  <c r="M622" i="1" s="1" a="1"/>
  <c r="M622" i="1" s="1"/>
  <c r="M624" i="1" s="1" a="1"/>
  <c r="M624" i="1" s="1"/>
  <c r="M636" i="1" s="1" a="1"/>
  <c r="M636" i="1" s="1"/>
  <c r="M641" i="1" s="1" a="1"/>
  <c r="M641" i="1" s="1"/>
  <c r="M662" i="1" s="1" a="1"/>
  <c r="M662" i="1" s="1"/>
  <c r="M666" i="1" s="1" a="1"/>
  <c r="M666" i="1" s="1"/>
  <c r="M685" i="1" s="1" a="1"/>
  <c r="M685" i="1" s="1"/>
  <c r="M689" i="1" s="1" a="1"/>
  <c r="M689" i="1" s="1"/>
  <c r="M701" i="1" s="1" a="1"/>
  <c r="M701" i="1" s="1"/>
  <c r="M707" i="1" s="1" a="1"/>
  <c r="M707" i="1" s="1"/>
  <c r="M717" i="1" s="1" a="1"/>
  <c r="M717" i="1" s="1"/>
  <c r="M722" i="1" s="1" a="1"/>
  <c r="M722" i="1" s="1"/>
  <c r="M727" i="1" s="1" a="1"/>
  <c r="M727" i="1" s="1"/>
  <c r="M729" i="1" s="1" a="1"/>
  <c r="M729" i="1" s="1"/>
  <c r="M743" i="1" s="1" a="1"/>
  <c r="M743" i="1" s="1"/>
  <c r="M744" i="1" s="1" a="1"/>
  <c r="M744" i="1" s="1"/>
  <c r="M766" i="1" s="1" a="1"/>
  <c r="M766" i="1" s="1"/>
  <c r="M769" i="1" s="1" a="1"/>
  <c r="M769" i="1" s="1"/>
  <c r="M782" i="1" s="1" a="1"/>
  <c r="M782" i="1" s="1"/>
  <c r="M786" i="1" s="1" a="1"/>
  <c r="M786" i="1" s="1"/>
  <c r="M815" i="1" s="1" a="1"/>
  <c r="M815" i="1" s="1"/>
  <c r="M819" i="1" s="1" a="1"/>
  <c r="M819" i="1" s="1"/>
  <c r="M820" i="1" s="1" a="1"/>
  <c r="M820" i="1" s="1"/>
  <c r="M827" i="1" s="1" a="1"/>
  <c r="M827" i="1" s="1"/>
  <c r="M844" i="1" s="1" a="1"/>
  <c r="M844" i="1" s="1"/>
  <c r="M848" i="1" s="1" a="1"/>
  <c r="M848" i="1" s="1"/>
  <c r="M852" i="1" s="1" a="1"/>
  <c r="M852" i="1" s="1"/>
  <c r="M858" i="1" s="1" a="1"/>
  <c r="M858" i="1" s="1"/>
  <c r="M15" i="1" a="1"/>
  <c r="M15" i="1" s="1"/>
  <c r="M18" i="1" s="1" a="1"/>
  <c r="M18" i="1" s="1"/>
  <c r="M28" i="1" s="1" a="1"/>
  <c r="M28" i="1" s="1"/>
  <c r="M35" i="1" s="1" a="1"/>
  <c r="M35" i="1" s="1"/>
  <c r="M47" i="1" s="1" a="1"/>
  <c r="M47" i="1" s="1"/>
  <c r="M49" i="1" s="1" a="1"/>
  <c r="M49" i="1" s="1"/>
  <c r="M68" i="1" s="1" a="1"/>
  <c r="M68" i="1" s="1"/>
  <c r="M72" i="1" s="1" a="1"/>
  <c r="M72" i="1" s="1"/>
  <c r="M86" i="1" s="1" a="1"/>
  <c r="M86" i="1" s="1"/>
  <c r="M89" i="1" s="1" a="1"/>
  <c r="M89" i="1" s="1"/>
  <c r="M103" i="1" s="1" a="1"/>
  <c r="M103" i="1" s="1"/>
  <c r="M106" i="1" s="1" a="1"/>
  <c r="M106" i="1" s="1"/>
  <c r="M126" i="1" s="1" a="1"/>
  <c r="M126" i="1" s="1"/>
  <c r="M129" i="1" s="1" a="1"/>
  <c r="M129" i="1" s="1"/>
  <c r="M142" i="1" s="1" a="1"/>
  <c r="M142" i="1" s="1"/>
  <c r="M144" i="1" s="1" a="1"/>
  <c r="M144" i="1" s="1"/>
  <c r="M158" i="1" s="1" a="1"/>
  <c r="M158" i="1" s="1"/>
  <c r="M163" i="1" s="1" a="1"/>
  <c r="M163" i="1" s="1"/>
  <c r="M167" i="1" s="1" a="1"/>
  <c r="M167" i="1" s="1"/>
  <c r="M168" i="1" s="1" a="1"/>
  <c r="M168" i="1" s="1"/>
  <c r="M183" i="1" s="1" a="1"/>
  <c r="M183" i="1" s="1"/>
  <c r="M187" i="1" s="1" a="1"/>
  <c r="M187" i="1" s="1"/>
  <c r="M214" i="1" s="1" a="1"/>
  <c r="M214" i="1" s="1"/>
  <c r="M218" i="1" s="1" a="1"/>
  <c r="M218" i="1" s="1"/>
  <c r="M237" i="1" s="1" a="1"/>
  <c r="M237" i="1" s="1"/>
  <c r="M242" i="1" s="1" a="1"/>
  <c r="M242" i="1" s="1"/>
  <c r="M246" i="1" s="1" a="1"/>
  <c r="M246" i="1" s="1"/>
  <c r="M250" i="1" s="1" a="1"/>
  <c r="M250" i="1" s="1"/>
  <c r="M263" i="1" s="1" a="1"/>
  <c r="M263" i="1" s="1"/>
  <c r="M265" i="1" s="1" a="1"/>
  <c r="M265" i="1" s="1"/>
  <c r="M279" i="1" s="1" a="1"/>
  <c r="M279" i="1" s="1"/>
  <c r="M283" i="1" s="1" a="1"/>
  <c r="M283" i="1" s="1"/>
  <c r="M294" i="1" s="1" a="1"/>
  <c r="M294" i="1" s="1"/>
  <c r="M299" i="1" s="1" a="1"/>
  <c r="M299" i="1" s="1"/>
  <c r="M311" i="1" s="1" a="1"/>
  <c r="M311" i="1" s="1"/>
  <c r="M314" i="1" s="1" a="1"/>
  <c r="M314" i="1" s="1"/>
  <c r="M334" i="1" s="1" a="1"/>
  <c r="M334" i="1" s="1"/>
  <c r="M338" i="1" s="1" a="1"/>
  <c r="M338" i="1" s="1"/>
  <c r="M356" i="1" s="1" a="1"/>
  <c r="M356" i="1" s="1"/>
  <c r="M360" i="1" s="1" a="1"/>
  <c r="M360" i="1" s="1"/>
  <c r="M383" i="1" s="1" a="1"/>
  <c r="M383" i="1" s="1"/>
  <c r="M387" i="1" s="1" a="1"/>
  <c r="M387" i="1" s="1"/>
  <c r="M397" i="1" s="1" a="1"/>
  <c r="M397" i="1" s="1"/>
  <c r="M403" i="1" s="1" a="1"/>
  <c r="M403" i="1" s="1"/>
  <c r="M406" i="1" s="1" a="1"/>
  <c r="M406" i="1" s="1"/>
  <c r="M410" i="1" s="1" a="1"/>
  <c r="M410" i="1" s="1"/>
  <c r="M421" i="1" s="1" a="1"/>
  <c r="M421" i="1" s="1"/>
  <c r="M426" i="1" s="1" a="1"/>
  <c r="M426" i="1" s="1"/>
  <c r="M439" i="1" s="1" a="1"/>
  <c r="M439" i="1" s="1"/>
  <c r="M442" i="1" s="1" a="1"/>
  <c r="M442" i="1" s="1"/>
  <c r="M455" i="1" s="1" a="1"/>
  <c r="M455" i="1" s="1"/>
  <c r="M458" i="1" s="1" a="1"/>
  <c r="M458" i="1" s="1"/>
  <c r="M479" i="1" s="1" a="1"/>
  <c r="M479" i="1" s="1"/>
  <c r="M483" i="1" s="1" a="1"/>
  <c r="M483" i="1" s="1"/>
  <c r="M509" i="1" s="1" a="1"/>
  <c r="M509" i="1" s="1"/>
  <c r="M515" i="1" s="1" a="1"/>
  <c r="M515" i="1" s="1"/>
  <c r="M519" i="1" s="1" a="1"/>
  <c r="M519" i="1" s="1"/>
  <c r="M520" i="1" s="1" a="1"/>
  <c r="M520" i="1" s="1"/>
  <c r="M532" i="1" s="1" a="1"/>
  <c r="M532" i="1" s="1"/>
  <c r="M538" i="1" s="1" a="1"/>
  <c r="M538" i="1" s="1"/>
  <c r="M548" i="1" s="1" a="1"/>
  <c r="M548" i="1" s="1"/>
  <c r="M553" i="1" s="1" a="1"/>
  <c r="M553" i="1" s="1"/>
  <c r="M565" i="1" s="1" a="1"/>
  <c r="M565" i="1" s="1"/>
  <c r="M571" i="1" s="1" a="1"/>
  <c r="M571" i="1" s="1"/>
  <c r="M580" i="1" s="1" a="1"/>
  <c r="M580" i="1" s="1"/>
  <c r="M587" i="1" s="1" a="1"/>
  <c r="M587" i="1" s="1"/>
  <c r="M599" i="1" s="1" a="1"/>
  <c r="M599" i="1" s="1"/>
  <c r="M603" i="1" s="1" a="1"/>
  <c r="M603" i="1" s="1"/>
  <c r="M621" i="1" s="1" a="1"/>
  <c r="M621" i="1" s="1"/>
  <c r="M625" i="1" s="1" a="1"/>
  <c r="M625" i="1" s="1"/>
  <c r="M645" i="1" s="1" a="1"/>
  <c r="M645" i="1" s="1"/>
  <c r="M649" i="1" s="1" a="1"/>
  <c r="M649" i="1" s="1"/>
  <c r="M669" i="1" s="1" a="1"/>
  <c r="M669" i="1" s="1"/>
  <c r="M672" i="1" s="1" a="1"/>
  <c r="M672" i="1" s="1"/>
  <c r="M677" i="1" s="1" a="1"/>
  <c r="M677" i="1" s="1"/>
  <c r="M683" i="1" s="1" a="1"/>
  <c r="M683" i="1" s="1"/>
  <c r="M700" i="1" s="1" a="1"/>
  <c r="M700" i="1" s="1"/>
  <c r="M704" i="1" s="1" a="1"/>
  <c r="M704" i="1" s="1"/>
  <c r="M716" i="1" s="1" a="1"/>
  <c r="M716" i="1" s="1"/>
  <c r="M723" i="1" s="1" a="1"/>
  <c r="M723" i="1" s="1"/>
  <c r="M735" i="1" s="1" a="1"/>
  <c r="M735" i="1" s="1"/>
  <c r="M739" i="1" s="1" a="1"/>
  <c r="M739" i="1" s="1"/>
  <c r="M749" i="1" s="1" a="1"/>
  <c r="M749" i="1" s="1"/>
  <c r="M755" i="1" s="1" a="1"/>
  <c r="M755" i="1" s="1"/>
  <c r="M765" i="1" s="1" a="1"/>
  <c r="M765" i="1" s="1"/>
  <c r="M768" i="1" s="1" a="1"/>
  <c r="M768" i="1" s="1"/>
  <c r="M788" i="1" s="1" a="1"/>
  <c r="M788" i="1" s="1"/>
  <c r="M794" i="1" s="1" a="1"/>
  <c r="M794" i="1" s="1"/>
  <c r="M807" i="1" s="1" a="1"/>
  <c r="M807" i="1" s="1"/>
  <c r="M811" i="1" s="1" a="1"/>
  <c r="M811" i="1" s="1"/>
  <c r="M830" i="1" s="1" a="1"/>
  <c r="M830" i="1" s="1"/>
  <c r="M834" i="1" s="1" a="1"/>
  <c r="M834" i="1" s="1"/>
  <c r="M838" i="1" s="1" a="1"/>
  <c r="M838" i="1" s="1"/>
  <c r="M843" i="1" s="1" a="1"/>
  <c r="M843" i="1" s="1"/>
  <c r="M863" i="1" s="1" a="1"/>
  <c r="M863" i="1" s="1"/>
  <c r="M866" i="1" s="1" a="1"/>
  <c r="M866" i="1" s="1"/>
  <c r="M11" i="1"/>
  <c r="M11" i="1" a="1"/>
  <c r="M27" i="1" a="1"/>
  <c r="M27" i="1" s="1"/>
  <c r="M37" i="1" s="1" a="1"/>
  <c r="M37" i="1" s="1"/>
  <c r="M40" i="1" s="1" a="1"/>
  <c r="M40" i="1" s="1"/>
  <c r="M54" i="1" s="1" a="1"/>
  <c r="M54" i="1" s="1"/>
  <c r="M58" i="1" s="1" a="1"/>
  <c r="M58" i="1" s="1"/>
  <c r="M69" i="1" s="1" a="1"/>
  <c r="M69" i="1" s="1"/>
  <c r="M74" i="1" s="1" a="1"/>
  <c r="M74" i="1" s="1"/>
  <c r="M85" i="1" s="1" a="1"/>
  <c r="M85" i="1" s="1"/>
  <c r="M90" i="1" s="1" a="1"/>
  <c r="M90" i="1" s="1"/>
  <c r="M110" i="1" s="1" a="1"/>
  <c r="M110" i="1" s="1"/>
  <c r="M112" i="1" s="1" a="1"/>
  <c r="M112" i="1" s="1"/>
  <c r="M124" i="1" s="1" a="1"/>
  <c r="M124" i="1" s="1"/>
  <c r="M131" i="1" s="1" a="1"/>
  <c r="M131" i="1" s="1"/>
  <c r="M151" i="1" s="1" a="1"/>
  <c r="M151" i="1" s="1"/>
  <c r="M154" i="1" s="1" a="1"/>
  <c r="M154" i="1" s="1"/>
  <c r="M166" i="1" s="1" a="1"/>
  <c r="M166" i="1" s="1"/>
  <c r="M169" i="1" s="1" a="1"/>
  <c r="M169" i="1" s="1"/>
  <c r="M181" i="1" s="1" a="1"/>
  <c r="M181" i="1" s="1"/>
  <c r="M186" i="1" s="1" a="1"/>
  <c r="M186" i="1" s="1"/>
  <c r="M196" i="1" s="1" a="1"/>
  <c r="M196" i="1" s="1"/>
  <c r="M203" i="1" s="1" a="1"/>
  <c r="M203" i="1" s="1"/>
  <c r="M212" i="1" s="1" a="1"/>
  <c r="M212" i="1" s="1"/>
  <c r="M217" i="1" s="1" a="1"/>
  <c r="M217" i="1" s="1"/>
  <c r="M230" i="1" s="1" a="1"/>
  <c r="M230" i="1" s="1"/>
  <c r="M233" i="1" s="1" a="1"/>
  <c r="M233" i="1" s="1"/>
  <c r="M254" i="1" s="1" a="1"/>
  <c r="M254" i="1" s="1"/>
  <c r="M256" i="1" s="1" a="1"/>
  <c r="M256" i="1" s="1"/>
  <c r="M261" i="1" s="1" a="1"/>
  <c r="M261" i="1" s="1"/>
  <c r="M267" i="1" s="1" a="1"/>
  <c r="M267" i="1" s="1"/>
  <c r="M295" i="1" s="1" a="1"/>
  <c r="M295" i="1" s="1"/>
  <c r="M297" i="1" s="1" a="1"/>
  <c r="M297" i="1" s="1"/>
  <c r="M310" i="1" s="1" a="1"/>
  <c r="M310" i="1" s="1"/>
  <c r="M312" i="1" s="1" a="1"/>
  <c r="M312" i="1" s="1"/>
  <c r="M335" i="1" s="1" a="1"/>
  <c r="M335" i="1" s="1"/>
  <c r="M337" i="1" s="1" a="1"/>
  <c r="M337" i="1" s="1"/>
  <c r="M349" i="1" s="1" a="1"/>
  <c r="M349" i="1" s="1"/>
  <c r="M353" i="1" s="1" a="1"/>
  <c r="M353" i="1" s="1"/>
  <c r="M365" i="1" s="1" a="1"/>
  <c r="M365" i="1" s="1"/>
  <c r="M368" i="1" s="1" a="1"/>
  <c r="M368" i="1" s="1"/>
  <c r="M382" i="1" s="1" a="1"/>
  <c r="M382" i="1" s="1"/>
  <c r="M385" i="1" s="1" a="1"/>
  <c r="M385" i="1" s="1"/>
  <c r="M389" i="1" s="1" a="1"/>
  <c r="M389" i="1" s="1"/>
  <c r="M395" i="1" s="1" a="1"/>
  <c r="M395" i="1" s="1"/>
  <c r="M405" i="1" s="1" a="1"/>
  <c r="M405" i="1" s="1"/>
  <c r="M409" i="1" s="1" a="1"/>
  <c r="M409" i="1" s="1"/>
  <c r="M447" i="1" s="1" a="1"/>
  <c r="M447" i="1" s="1"/>
  <c r="M448" i="1" s="1" a="1"/>
  <c r="M448" i="1" s="1"/>
  <c r="M463" i="1" s="1" a="1"/>
  <c r="M463" i="1" s="1"/>
  <c r="M465" i="1" s="1" a="1"/>
  <c r="M465" i="1" s="1"/>
  <c r="M478" i="1" s="1" a="1"/>
  <c r="M478" i="1" s="1"/>
  <c r="M481" i="1" s="1" a="1"/>
  <c r="M481" i="1" s="1"/>
  <c r="M494" i="1" s="1" a="1"/>
  <c r="M494" i="1" s="1"/>
  <c r="M497" i="1" s="1" a="1"/>
  <c r="M497" i="1" s="1"/>
  <c r="M508" i="1" s="1" a="1"/>
  <c r="M508" i="1" s="1"/>
  <c r="M513" i="1" s="1" a="1"/>
  <c r="M513" i="1" s="1"/>
  <c r="M526" i="1" s="1" a="1"/>
  <c r="M526" i="1" s="1"/>
  <c r="M530" i="1" s="1" a="1"/>
  <c r="M530" i="1" s="1"/>
  <c r="M543" i="1" s="1" a="1"/>
  <c r="M543" i="1" s="1"/>
  <c r="M544" i="1" s="1" a="1"/>
  <c r="M544" i="1" s="1"/>
  <c r="M557" i="1" s="1" a="1"/>
  <c r="M557" i="1" s="1"/>
  <c r="M561" i="1" s="1" a="1"/>
  <c r="M561" i="1" s="1"/>
  <c r="M591" i="1" s="1" a="1"/>
  <c r="M591" i="1" s="1"/>
  <c r="M594" i="1" s="1" a="1"/>
  <c r="M594" i="1" s="1"/>
  <c r="M606" i="1" s="1" a="1"/>
  <c r="M606" i="1" s="1"/>
  <c r="M608" i="1" s="1" a="1"/>
  <c r="M608" i="1" s="1"/>
  <c r="M612" i="1" s="1" a="1"/>
  <c r="M612" i="1" s="1"/>
  <c r="M617" i="1" s="1" a="1"/>
  <c r="M617" i="1" s="1"/>
  <c r="M639" i="1" s="1" a="1"/>
  <c r="M639" i="1" s="1"/>
  <c r="M640" i="1" s="1" a="1"/>
  <c r="M640" i="1" s="1"/>
  <c r="M652" i="1" s="1" a="1"/>
  <c r="M652" i="1" s="1"/>
  <c r="M659" i="1" s="1" a="1"/>
  <c r="M659" i="1" s="1"/>
  <c r="M670" i="1" s="1" a="1"/>
  <c r="M670" i="1" s="1"/>
  <c r="M675" i="1" s="1" a="1"/>
  <c r="M675" i="1" s="1"/>
  <c r="M687" i="1" s="1" a="1"/>
  <c r="M687" i="1" s="1"/>
  <c r="M690" i="1" s="1" a="1"/>
  <c r="M690" i="1" s="1"/>
  <c r="M702" i="1" s="1" a="1"/>
  <c r="M702" i="1" s="1"/>
  <c r="M706" i="1" s="1" a="1"/>
  <c r="M706" i="1" s="1"/>
  <c r="M724" i="1" s="1" a="1"/>
  <c r="M724" i="1" s="1"/>
  <c r="M730" i="1" s="1" a="1"/>
  <c r="M730" i="1" s="1"/>
  <c r="M740" i="1" s="1" a="1"/>
  <c r="M740" i="1" s="1"/>
  <c r="M745" i="1" s="1" a="1"/>
  <c r="M745" i="1" s="1"/>
  <c r="M756" i="1" s="1" a="1"/>
  <c r="M756" i="1" s="1"/>
  <c r="M761" i="1" s="1" a="1"/>
  <c r="M761" i="1" s="1"/>
  <c r="M772" i="1" s="1" a="1"/>
  <c r="M772" i="1" s="1"/>
  <c r="M777" i="1" s="1" a="1"/>
  <c r="M777" i="1" s="1"/>
  <c r="M796" i="1" s="1" a="1"/>
  <c r="M796" i="1" s="1"/>
  <c r="M800" i="1" s="1" a="1"/>
  <c r="M800" i="1" s="1"/>
  <c r="M812" i="1" s="1" a="1"/>
  <c r="M812" i="1" s="1"/>
  <c r="M818" i="1" s="1" a="1"/>
  <c r="M818" i="1" s="1"/>
  <c r="M828" i="1" s="1" a="1"/>
  <c r="M828" i="1" s="1"/>
  <c r="M833" i="1" s="1" a="1"/>
  <c r="M833" i="1" s="1"/>
  <c r="M847" i="1" s="1" a="1"/>
  <c r="M847" i="1" s="1"/>
  <c r="M851" i="1" s="1" a="1"/>
  <c r="M8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<sst xmlns="http://schemas.openxmlformats.org/spreadsheetml/2006/main" count="4326" uniqueCount="303">
  <si>
    <t>game：試合の通し番号（1～180）</t>
  </si>
  <si>
    <t>order：順位（1位～4位）</t>
  </si>
  <si>
    <t>team：所属チーム</t>
  </si>
  <si>
    <t>player：選手名</t>
  </si>
  <si>
    <t>point：得点</t>
  </si>
  <si>
    <t>reach：リーチ数</t>
  </si>
  <si>
    <t>win：和了数</t>
  </si>
  <si>
    <t>team-game：チームでの試合通し番号（1～90）</t>
  </si>
  <si>
    <t>prev_point：そのチームの前の得点</t>
  </si>
  <si>
    <t>試合データ“df_game”</t>
    <phoneticPr fontId="1"/>
  </si>
  <si>
    <t>DRIVENS</t>
    <phoneticPr fontId="1"/>
  </si>
  <si>
    <t>RAIDEN</t>
    <phoneticPr fontId="1"/>
  </si>
  <si>
    <t>KADOKAWA</t>
    <phoneticPr fontId="1"/>
  </si>
  <si>
    <t>EX</t>
    <phoneticPr fontId="1"/>
  </si>
  <si>
    <t>園田賢</t>
    <rPh sb="0" eb="2">
      <t>ソノダ</t>
    </rPh>
    <rPh sb="2" eb="3">
      <t>ケン</t>
    </rPh>
    <phoneticPr fontId="1"/>
  </si>
  <si>
    <t>本田朋広</t>
    <rPh sb="0" eb="2">
      <t>ホンダ</t>
    </rPh>
    <rPh sb="2" eb="4">
      <t>トモヒロ</t>
    </rPh>
    <phoneticPr fontId="1"/>
  </si>
  <si>
    <t>岡田紗佳</t>
    <rPh sb="0" eb="2">
      <t>オカダ</t>
    </rPh>
    <rPh sb="2" eb="4">
      <t>スズカ</t>
    </rPh>
    <phoneticPr fontId="1"/>
  </si>
  <si>
    <t>二階堂瑠美</t>
    <rPh sb="0" eb="3">
      <t>ニカイドウ</t>
    </rPh>
    <rPh sb="3" eb="5">
      <t>ルミ</t>
    </rPh>
    <phoneticPr fontId="1"/>
  </si>
  <si>
    <t>堀慎吾</t>
    <rPh sb="0" eb="1">
      <t>ホリ</t>
    </rPh>
    <rPh sb="1" eb="3">
      <t>シンゴ</t>
    </rPh>
    <phoneticPr fontId="1"/>
  </si>
  <si>
    <t>松ヶ瀬隆弥</t>
    <rPh sb="0" eb="3">
      <t>マツガセ</t>
    </rPh>
    <rPh sb="3" eb="4">
      <t>タカシ</t>
    </rPh>
    <rPh sb="4" eb="5">
      <t>ヤ</t>
    </rPh>
    <phoneticPr fontId="1"/>
  </si>
  <si>
    <t>渡部太</t>
    <rPh sb="0" eb="2">
      <t>ワタナベ</t>
    </rPh>
    <rPh sb="2" eb="3">
      <t>フトシ</t>
    </rPh>
    <phoneticPr fontId="1"/>
  </si>
  <si>
    <t>萩原聖人</t>
    <rPh sb="0" eb="2">
      <t>ハギワラ</t>
    </rPh>
    <rPh sb="2" eb="4">
      <t>セイト</t>
    </rPh>
    <phoneticPr fontId="1"/>
  </si>
  <si>
    <t>KONAMI</t>
    <phoneticPr fontId="1"/>
  </si>
  <si>
    <t>PHOENIX</t>
    <phoneticPr fontId="1"/>
  </si>
  <si>
    <t>ABEMAS</t>
    <phoneticPr fontId="1"/>
  </si>
  <si>
    <t>BEAST</t>
    <phoneticPr fontId="1"/>
  </si>
  <si>
    <t>伊達朱里紗</t>
    <rPh sb="0" eb="2">
      <t>ダテ</t>
    </rPh>
    <rPh sb="2" eb="4">
      <t>シュリ</t>
    </rPh>
    <rPh sb="4" eb="5">
      <t>シャ</t>
    </rPh>
    <phoneticPr fontId="1"/>
  </si>
  <si>
    <t>茅森早香</t>
    <rPh sb="2" eb="4">
      <t>ハヤカ</t>
    </rPh>
    <phoneticPr fontId="1"/>
  </si>
  <si>
    <t>白鳥翔</t>
    <rPh sb="0" eb="2">
      <t>シラトリ</t>
    </rPh>
    <rPh sb="2" eb="3">
      <t>ショウ</t>
    </rPh>
    <phoneticPr fontId="1"/>
  </si>
  <si>
    <t>中田花奈</t>
    <rPh sb="0" eb="2">
      <t>ナカタ</t>
    </rPh>
    <rPh sb="2" eb="4">
      <t>カナ</t>
    </rPh>
    <phoneticPr fontId="1"/>
  </si>
  <si>
    <t>佐々木寿人</t>
    <rPh sb="0" eb="3">
      <t>ササキ</t>
    </rPh>
    <rPh sb="3" eb="4">
      <t>ジュ</t>
    </rPh>
    <rPh sb="4" eb="5">
      <t>ヒト</t>
    </rPh>
    <phoneticPr fontId="1"/>
  </si>
  <si>
    <t>醍醐大</t>
    <rPh sb="0" eb="2">
      <t>ダイゴ</t>
    </rPh>
    <rPh sb="2" eb="3">
      <t>ダイ</t>
    </rPh>
    <phoneticPr fontId="1"/>
  </si>
  <si>
    <t>菅原千瑛</t>
    <rPh sb="0" eb="2">
      <t>スガワラ</t>
    </rPh>
    <rPh sb="2" eb="3">
      <t>セン</t>
    </rPh>
    <rPh sb="3" eb="4">
      <t>エイ</t>
    </rPh>
    <phoneticPr fontId="1"/>
  </si>
  <si>
    <t>松本吉弘</t>
    <rPh sb="0" eb="2">
      <t>マツモト</t>
    </rPh>
    <rPh sb="2" eb="4">
      <t>ヨシヒロ</t>
    </rPh>
    <phoneticPr fontId="1"/>
  </si>
  <si>
    <t>瀬戸熊直樹</t>
    <rPh sb="0" eb="3">
      <t>セトクマ</t>
    </rPh>
    <rPh sb="3" eb="5">
      <t>ナオキ</t>
    </rPh>
    <phoneticPr fontId="1"/>
  </si>
  <si>
    <t>二階堂亜樹</t>
    <rPh sb="0" eb="3">
      <t>ニカイドウ</t>
    </rPh>
    <rPh sb="3" eb="5">
      <t>アキ</t>
    </rPh>
    <phoneticPr fontId="1"/>
  </si>
  <si>
    <t>PITATES</t>
    <phoneticPr fontId="1"/>
  </si>
  <si>
    <t>日向藍子</t>
    <rPh sb="0" eb="2">
      <t>ヒュウガ</t>
    </rPh>
    <rPh sb="2" eb="4">
      <t>アイコ</t>
    </rPh>
    <phoneticPr fontId="1"/>
  </si>
  <si>
    <t>瑞原明奈</t>
    <rPh sb="2" eb="4">
      <t>アキナ</t>
    </rPh>
    <phoneticPr fontId="1"/>
  </si>
  <si>
    <t>小林剛</t>
    <rPh sb="0" eb="2">
      <t>コバヤシ</t>
    </rPh>
    <rPh sb="2" eb="3">
      <t>ゴウ</t>
    </rPh>
    <phoneticPr fontId="1"/>
  </si>
  <si>
    <t>多井隆晴</t>
    <rPh sb="0" eb="2">
      <t>オオイ</t>
    </rPh>
    <rPh sb="2" eb="4">
      <t>タカハル</t>
    </rPh>
    <phoneticPr fontId="1"/>
  </si>
  <si>
    <t>勝俣健志</t>
    <rPh sb="0" eb="2">
      <t>カツマタ</t>
    </rPh>
    <rPh sb="2" eb="4">
      <t>タケシ</t>
    </rPh>
    <phoneticPr fontId="1"/>
  </si>
  <si>
    <t>黒沢咲</t>
    <rPh sb="0" eb="2">
      <t>クロサワ</t>
    </rPh>
    <rPh sb="2" eb="3">
      <t>サキ</t>
    </rPh>
    <phoneticPr fontId="1"/>
  </si>
  <si>
    <t>鈴木大介</t>
    <rPh sb="0" eb="2">
      <t>スズキ</t>
    </rPh>
    <rPh sb="2" eb="4">
      <t>ダイスケ</t>
    </rPh>
    <phoneticPr fontId="1"/>
  </si>
  <si>
    <t>滝沢和典</t>
    <rPh sb="0" eb="2">
      <t>タキザワ</t>
    </rPh>
    <rPh sb="2" eb="4">
      <t>カズノリ</t>
    </rPh>
    <phoneticPr fontId="1"/>
  </si>
  <si>
    <t>浅見真紀</t>
    <rPh sb="0" eb="2">
      <t>アサミ</t>
    </rPh>
    <rPh sb="2" eb="4">
      <t>マキ</t>
    </rPh>
    <phoneticPr fontId="1"/>
  </si>
  <si>
    <t>内川幸太郎</t>
    <rPh sb="0" eb="2">
      <t>ウチカワ</t>
    </rPh>
    <rPh sb="2" eb="5">
      <t>コウタロウ</t>
    </rPh>
    <phoneticPr fontId="1"/>
  </si>
  <si>
    <t>渋川難波</t>
    <rPh sb="0" eb="2">
      <t>シブカワ</t>
    </rPh>
    <rPh sb="2" eb="4">
      <t>ナンバ</t>
    </rPh>
    <phoneticPr fontId="1"/>
  </si>
  <si>
    <t>鈴木たろう</t>
    <rPh sb="0" eb="2">
      <t>スズキ</t>
    </rPh>
    <phoneticPr fontId="1"/>
  </si>
  <si>
    <t>猿川真寿</t>
    <rPh sb="0" eb="2">
      <t>サルカワ</t>
    </rPh>
    <rPh sb="2" eb="3">
      <t>マコト</t>
    </rPh>
    <rPh sb="3" eb="4">
      <t>ジュ</t>
    </rPh>
    <phoneticPr fontId="1"/>
  </si>
  <si>
    <t>竹内元太</t>
    <rPh sb="0" eb="2">
      <t>タケウチ</t>
    </rPh>
    <rPh sb="2" eb="4">
      <t>ゲンタ</t>
    </rPh>
    <phoneticPr fontId="1"/>
  </si>
  <si>
    <t>高宮まり</t>
    <rPh sb="0" eb="2">
      <t>タカミヤ</t>
    </rPh>
    <phoneticPr fontId="1"/>
  </si>
  <si>
    <t>鈴木優</t>
    <rPh sb="0" eb="2">
      <t>スズキ</t>
    </rPh>
    <rPh sb="2" eb="3">
      <t>ユウ</t>
    </rPh>
    <phoneticPr fontId="1"/>
  </si>
  <si>
    <t>仲林圭</t>
    <rPh sb="0" eb="2">
      <t>ナカバヤシ</t>
    </rPh>
    <rPh sb="2" eb="3">
      <t>ケイ</t>
    </rPh>
    <phoneticPr fontId="1"/>
  </si>
  <si>
    <t>浅井堂岐</t>
    <rPh sb="0" eb="2">
      <t>アサイ</t>
    </rPh>
    <rPh sb="2" eb="3">
      <t>ドウ</t>
    </rPh>
    <phoneticPr fontId="1"/>
  </si>
  <si>
    <t>浅井堂岐</t>
    <rPh sb="0" eb="2">
      <t>アサイ</t>
    </rPh>
    <phoneticPr fontId="1"/>
  </si>
  <si>
    <t>浅井堂岐</t>
    <rPh sb="0" eb="2">
      <t>アサイ</t>
    </rPh>
    <rPh sb="2" eb="3">
      <t>ドウ</t>
    </rPh>
    <rPh sb="3" eb="4">
      <t>チマタ</t>
    </rPh>
    <phoneticPr fontId="1"/>
  </si>
  <si>
    <t>浅井堂岐</t>
    <rPh sb="0" eb="2">
      <t>アサイ</t>
    </rPh>
    <rPh sb="2" eb="3">
      <t>ドウ</t>
    </rPh>
    <rPh sb="3" eb="4">
      <t>キ</t>
    </rPh>
    <phoneticPr fontId="1"/>
  </si>
  <si>
    <t>二階堂瑠美</t>
    <rPh sb="0" eb="1">
      <t>ニ</t>
    </rPh>
    <rPh sb="1" eb="2">
      <t>カイ</t>
    </rPh>
    <rPh sb="3" eb="5">
      <t>ルミ</t>
    </rPh>
    <phoneticPr fontId="1"/>
  </si>
  <si>
    <t>浅井堂岐</t>
    <rPh sb="0" eb="4">
      <t>アサイドウキ</t>
    </rPh>
    <phoneticPr fontId="1"/>
  </si>
  <si>
    <t>鈴木優</t>
    <rPh sb="0" eb="3">
      <t>スズキユウ</t>
    </rPh>
    <phoneticPr fontId="1"/>
  </si>
  <si>
    <t>deal-in：放銃数</t>
    <phoneticPr fontId="1"/>
  </si>
  <si>
    <t>pon：副露局数</t>
    <rPh sb="4" eb="5">
      <t>フク</t>
    </rPh>
    <rPh sb="5" eb="6">
      <t>ロ</t>
    </rPh>
    <rPh sb="6" eb="8">
      <t>キョクスウ</t>
    </rPh>
    <phoneticPr fontId="1"/>
  </si>
  <si>
    <t>鈴木大介</t>
    <rPh sb="0" eb="4">
      <t>スズキダイスケ</t>
    </rPh>
    <phoneticPr fontId="1"/>
  </si>
  <si>
    <t>二階堂亜樹</t>
    <rPh sb="0" eb="5">
      <t>ニカイドウアキ</t>
    </rPh>
    <phoneticPr fontId="1"/>
  </si>
  <si>
    <t>浅見真紀</t>
    <rPh sb="0" eb="4">
      <t>アサミマキ</t>
    </rPh>
    <phoneticPr fontId="1"/>
  </si>
  <si>
    <t>二階堂瑠美</t>
    <rPh sb="0" eb="5">
      <t>ニカイドウルミ</t>
    </rPh>
    <phoneticPr fontId="1"/>
  </si>
  <si>
    <t>team-order：試合前のチーム順位（1～8）</t>
    <phoneticPr fontId="1"/>
  </si>
  <si>
    <t>team-point：試合前のチームの持ち点</t>
    <phoneticPr fontId="1"/>
  </si>
  <si>
    <t>選手名</t>
    <rPh sb="0" eb="3">
      <t>センシュメイ</t>
    </rPh>
    <phoneticPr fontId="1"/>
  </si>
  <si>
    <t>総半荘数</t>
    <rPh sb="0" eb="1">
      <t>ソウ</t>
    </rPh>
    <rPh sb="1" eb="3">
      <t>ハンチャン</t>
    </rPh>
    <rPh sb="3" eb="4">
      <t>スウ</t>
    </rPh>
    <phoneticPr fontId="1"/>
  </si>
  <si>
    <t>総局数</t>
    <rPh sb="0" eb="3">
      <t>ソウキョクスウ</t>
    </rPh>
    <phoneticPr fontId="1"/>
  </si>
  <si>
    <t>累計ポイント</t>
    <rPh sb="0" eb="2">
      <t>ルイケイ</t>
    </rPh>
    <phoneticPr fontId="1"/>
  </si>
  <si>
    <t>結果内訳</t>
    <rPh sb="0" eb="2">
      <t>ケッカ</t>
    </rPh>
    <rPh sb="2" eb="4">
      <t>ウチワケ</t>
    </rPh>
    <phoneticPr fontId="1"/>
  </si>
  <si>
    <t>和了率</t>
    <rPh sb="0" eb="1">
      <t>ワ</t>
    </rPh>
    <rPh sb="1" eb="2">
      <t>リョウ</t>
    </rPh>
    <rPh sb="2" eb="3">
      <t>リツ</t>
    </rPh>
    <phoneticPr fontId="1"/>
  </si>
  <si>
    <t>放銃率</t>
    <rPh sb="0" eb="2">
      <t>ホウジュウ</t>
    </rPh>
    <rPh sb="2" eb="3">
      <t>リツ</t>
    </rPh>
    <phoneticPr fontId="1"/>
  </si>
  <si>
    <t>被自摸率</t>
    <rPh sb="0" eb="1">
      <t>ヒ</t>
    </rPh>
    <rPh sb="1" eb="2">
      <t>ジ</t>
    </rPh>
    <rPh sb="2" eb="3">
      <t>モ</t>
    </rPh>
    <rPh sb="3" eb="4">
      <t>リツ</t>
    </rPh>
    <phoneticPr fontId="1"/>
  </si>
  <si>
    <t>横移動率</t>
    <rPh sb="0" eb="1">
      <t>ヨコ</t>
    </rPh>
    <rPh sb="1" eb="3">
      <t>イドウ</t>
    </rPh>
    <rPh sb="3" eb="4">
      <t>リツ</t>
    </rPh>
    <phoneticPr fontId="1"/>
  </si>
  <si>
    <t>流局率</t>
    <rPh sb="0" eb="2">
      <t>リュウキョク</t>
    </rPh>
    <rPh sb="2" eb="3">
      <t>リツ</t>
    </rPh>
    <phoneticPr fontId="1"/>
  </si>
  <si>
    <t>和了内訳</t>
    <rPh sb="0" eb="1">
      <t>ワ</t>
    </rPh>
    <rPh sb="1" eb="2">
      <t>リョウ</t>
    </rPh>
    <rPh sb="2" eb="4">
      <t>ウチワケ</t>
    </rPh>
    <phoneticPr fontId="1"/>
  </si>
  <si>
    <t>和了回数</t>
    <rPh sb="0" eb="2">
      <t>ワリョウ</t>
    </rPh>
    <rPh sb="2" eb="4">
      <t>カイスウ</t>
    </rPh>
    <phoneticPr fontId="1"/>
  </si>
  <si>
    <t>立直率</t>
    <rPh sb="0" eb="2">
      <t>リーチ</t>
    </rPh>
    <rPh sb="2" eb="3">
      <t>リツ</t>
    </rPh>
    <phoneticPr fontId="1"/>
  </si>
  <si>
    <t>副露率</t>
    <rPh sb="0" eb="1">
      <t>フク</t>
    </rPh>
    <rPh sb="1" eb="2">
      <t>ロ</t>
    </rPh>
    <rPh sb="2" eb="3">
      <t>リツ</t>
    </rPh>
    <phoneticPr fontId="1"/>
  </si>
  <si>
    <t>黙聴率</t>
    <rPh sb="0" eb="1">
      <t>モク</t>
    </rPh>
    <rPh sb="1" eb="2">
      <t>チョウ</t>
    </rPh>
    <rPh sb="2" eb="3">
      <t>リツ</t>
    </rPh>
    <phoneticPr fontId="1"/>
  </si>
  <si>
    <t>自摸率</t>
    <rPh sb="0" eb="1">
      <t>ジ</t>
    </rPh>
    <rPh sb="1" eb="2">
      <t>モ</t>
    </rPh>
    <rPh sb="2" eb="3">
      <t>リツ</t>
    </rPh>
    <phoneticPr fontId="1"/>
  </si>
  <si>
    <t>打点内訳</t>
    <rPh sb="0" eb="2">
      <t>ダテン</t>
    </rPh>
    <rPh sb="2" eb="4">
      <t>ウチワケ</t>
    </rPh>
    <phoneticPr fontId="1"/>
  </si>
  <si>
    <t>平均打点</t>
    <rPh sb="0" eb="2">
      <t>ヘイキン</t>
    </rPh>
    <rPh sb="2" eb="4">
      <t>ダテン</t>
    </rPh>
    <phoneticPr fontId="1"/>
  </si>
  <si>
    <t>平均荘家打点</t>
    <rPh sb="0" eb="2">
      <t>ヘイキン</t>
    </rPh>
    <rPh sb="2" eb="3">
      <t>ソウ</t>
    </rPh>
    <rPh sb="3" eb="4">
      <t>イエ</t>
    </rPh>
    <rPh sb="4" eb="6">
      <t>ダテン</t>
    </rPh>
    <phoneticPr fontId="1"/>
  </si>
  <si>
    <t>平均散家打点</t>
    <rPh sb="0" eb="2">
      <t>ヘイキン</t>
    </rPh>
    <rPh sb="2" eb="3">
      <t>サン</t>
    </rPh>
    <rPh sb="3" eb="4">
      <t>イエ</t>
    </rPh>
    <rPh sb="4" eb="6">
      <t>ダテン</t>
    </rPh>
    <phoneticPr fontId="1"/>
  </si>
  <si>
    <t>立直内訳</t>
    <rPh sb="0" eb="2">
      <t>リーチ</t>
    </rPh>
    <rPh sb="2" eb="4">
      <t>ウチワケ</t>
    </rPh>
    <phoneticPr fontId="1"/>
  </si>
  <si>
    <t>総立直率</t>
    <rPh sb="0" eb="1">
      <t>ソウ</t>
    </rPh>
    <rPh sb="1" eb="3">
      <t>リーチ</t>
    </rPh>
    <rPh sb="3" eb="4">
      <t>リツ</t>
    </rPh>
    <phoneticPr fontId="1"/>
  </si>
  <si>
    <t>立直成功率</t>
    <rPh sb="0" eb="2">
      <t>リーチ</t>
    </rPh>
    <rPh sb="2" eb="5">
      <t>セイコウリツ</t>
    </rPh>
    <phoneticPr fontId="1"/>
  </si>
  <si>
    <t>立直放銃率</t>
    <rPh sb="0" eb="2">
      <t>リーチ</t>
    </rPh>
    <rPh sb="2" eb="5">
      <t>ホウジュウリツ</t>
    </rPh>
    <phoneticPr fontId="1"/>
  </si>
  <si>
    <t>平均待ち牌枚数</t>
    <rPh sb="0" eb="2">
      <t>ヘイキン</t>
    </rPh>
    <rPh sb="2" eb="3">
      <t>マ</t>
    </rPh>
    <rPh sb="4" eb="5">
      <t>ハイ</t>
    </rPh>
    <rPh sb="5" eb="7">
      <t>マイスウ</t>
    </rPh>
    <phoneticPr fontId="1"/>
  </si>
  <si>
    <t>平均待ち牌種数</t>
    <rPh sb="0" eb="2">
      <t>ヘイキン</t>
    </rPh>
    <rPh sb="2" eb="3">
      <t>マ</t>
    </rPh>
    <rPh sb="4" eb="5">
      <t>ハイ</t>
    </rPh>
    <rPh sb="5" eb="7">
      <t>シュスウ</t>
    </rPh>
    <phoneticPr fontId="1"/>
  </si>
  <si>
    <t>平均見た目待ち牌枚数</t>
    <rPh sb="0" eb="2">
      <t>ヘイキン</t>
    </rPh>
    <rPh sb="2" eb="3">
      <t>ミ</t>
    </rPh>
    <rPh sb="4" eb="5">
      <t>メ</t>
    </rPh>
    <rPh sb="5" eb="6">
      <t>マ</t>
    </rPh>
    <rPh sb="7" eb="8">
      <t>ハイ</t>
    </rPh>
    <rPh sb="8" eb="10">
      <t>マイスウ</t>
    </rPh>
    <phoneticPr fontId="1"/>
  </si>
  <si>
    <t>親番内訳</t>
    <rPh sb="0" eb="1">
      <t>オヤ</t>
    </rPh>
    <rPh sb="1" eb="2">
      <t>バン</t>
    </rPh>
    <rPh sb="2" eb="4">
      <t>ウチワケ</t>
    </rPh>
    <phoneticPr fontId="1"/>
  </si>
  <si>
    <t>連荘率</t>
    <rPh sb="0" eb="1">
      <t>レン</t>
    </rPh>
    <rPh sb="1" eb="2">
      <t>ソウ</t>
    </rPh>
    <rPh sb="2" eb="3">
      <t>リツ</t>
    </rPh>
    <phoneticPr fontId="1"/>
  </si>
  <si>
    <t>親被り率</t>
    <rPh sb="0" eb="1">
      <t>オヤ</t>
    </rPh>
    <rPh sb="1" eb="2">
      <t>カブ</t>
    </rPh>
    <rPh sb="3" eb="4">
      <t>リツ</t>
    </rPh>
    <phoneticPr fontId="1"/>
  </si>
  <si>
    <t>満貫以上親被り率</t>
    <rPh sb="0" eb="2">
      <t>マンガン</t>
    </rPh>
    <rPh sb="2" eb="4">
      <t>イジョウ</t>
    </rPh>
    <rPh sb="4" eb="5">
      <t>オヤ</t>
    </rPh>
    <rPh sb="5" eb="6">
      <t>カブ</t>
    </rPh>
    <rPh sb="7" eb="8">
      <t>リツ</t>
    </rPh>
    <phoneticPr fontId="1"/>
  </si>
  <si>
    <t>平均収支</t>
    <rPh sb="0" eb="2">
      <t>ヘイキン</t>
    </rPh>
    <rPh sb="2" eb="4">
      <t>シュウシ</t>
    </rPh>
    <phoneticPr fontId="1"/>
  </si>
  <si>
    <t>1局あたり平均収支</t>
    <rPh sb="1" eb="2">
      <t>キョク</t>
    </rPh>
    <rPh sb="5" eb="7">
      <t>ヘイキン</t>
    </rPh>
    <rPh sb="7" eb="9">
      <t>シュウシ</t>
    </rPh>
    <phoneticPr fontId="1"/>
  </si>
  <si>
    <t>平均放銃点</t>
    <rPh sb="0" eb="2">
      <t>ヘイキン</t>
    </rPh>
    <rPh sb="2" eb="4">
      <t>ホウジュウ</t>
    </rPh>
    <rPh sb="4" eb="5">
      <t>テン</t>
    </rPh>
    <phoneticPr fontId="1"/>
  </si>
  <si>
    <t>流局聴牌率</t>
    <rPh sb="0" eb="2">
      <t>リュウキョク</t>
    </rPh>
    <rPh sb="2" eb="4">
      <t>テンパイ</t>
    </rPh>
    <rPh sb="4" eb="5">
      <t>リツ</t>
    </rPh>
    <phoneticPr fontId="1"/>
  </si>
  <si>
    <t>聴牌料収支</t>
    <rPh sb="0" eb="2">
      <t>テンパイ</t>
    </rPh>
    <rPh sb="2" eb="3">
      <t>リョウ</t>
    </rPh>
    <rPh sb="3" eb="5">
      <t>シュウシ</t>
    </rPh>
    <phoneticPr fontId="1"/>
  </si>
  <si>
    <t>総副露率</t>
    <rPh sb="0" eb="1">
      <t>ソウ</t>
    </rPh>
    <rPh sb="1" eb="2">
      <t>フク</t>
    </rPh>
    <rPh sb="2" eb="3">
      <t>ロ</t>
    </rPh>
    <rPh sb="3" eb="4">
      <t>リツ</t>
    </rPh>
    <phoneticPr fontId="1"/>
  </si>
  <si>
    <t>供託回収点数内訳</t>
    <rPh sb="0" eb="2">
      <t>キョウタク</t>
    </rPh>
    <rPh sb="2" eb="4">
      <t>カイシュウ</t>
    </rPh>
    <rPh sb="4" eb="6">
      <t>テンスウ</t>
    </rPh>
    <rPh sb="6" eb="8">
      <t>ウチワケ</t>
    </rPh>
    <phoneticPr fontId="1"/>
  </si>
  <si>
    <t>積み棒あり立直棒あり</t>
    <rPh sb="0" eb="1">
      <t>ツ</t>
    </rPh>
    <rPh sb="2" eb="3">
      <t>ボウ</t>
    </rPh>
    <rPh sb="5" eb="7">
      <t>リーチ</t>
    </rPh>
    <rPh sb="7" eb="8">
      <t>ボウ</t>
    </rPh>
    <phoneticPr fontId="1"/>
  </si>
  <si>
    <t>立直棒あり</t>
    <rPh sb="0" eb="3">
      <t>リーチボウ</t>
    </rPh>
    <phoneticPr fontId="1"/>
  </si>
  <si>
    <t>供託のみ</t>
    <rPh sb="0" eb="2">
      <t>キョウタク</t>
    </rPh>
    <phoneticPr fontId="1"/>
  </si>
  <si>
    <t>ドラ内訳</t>
    <rPh sb="2" eb="4">
      <t>ウチワケ</t>
    </rPh>
    <phoneticPr fontId="1"/>
  </si>
  <si>
    <t>平均全ドラ枚数</t>
    <rPh sb="0" eb="2">
      <t>ヘイキン</t>
    </rPh>
    <rPh sb="2" eb="3">
      <t>ゼン</t>
    </rPh>
    <rPh sb="5" eb="7">
      <t>マイスウ</t>
    </rPh>
    <phoneticPr fontId="1"/>
  </si>
  <si>
    <t>平均表ドラ枚数</t>
    <rPh sb="0" eb="2">
      <t>ヘイキン</t>
    </rPh>
    <rPh sb="2" eb="3">
      <t>オモテ</t>
    </rPh>
    <rPh sb="5" eb="7">
      <t>マイスウ</t>
    </rPh>
    <phoneticPr fontId="1"/>
  </si>
  <si>
    <t>平均赤ドラ枚数</t>
    <rPh sb="0" eb="2">
      <t>ヘイキン</t>
    </rPh>
    <rPh sb="2" eb="3">
      <t>アカ</t>
    </rPh>
    <rPh sb="5" eb="7">
      <t>マイスウ</t>
    </rPh>
    <phoneticPr fontId="1"/>
  </si>
  <si>
    <t>平均裏ドラ枚数</t>
    <rPh sb="0" eb="2">
      <t>ヘイキン</t>
    </rPh>
    <rPh sb="2" eb="3">
      <t>ウラ</t>
    </rPh>
    <rPh sb="5" eb="7">
      <t>マイスウ</t>
    </rPh>
    <phoneticPr fontId="1"/>
  </si>
  <si>
    <t>裏ドラ的中率</t>
    <rPh sb="0" eb="1">
      <t>ウラ</t>
    </rPh>
    <rPh sb="3" eb="5">
      <t>テキチュウ</t>
    </rPh>
    <rPh sb="5" eb="6">
      <t>リツ</t>
    </rPh>
    <phoneticPr fontId="1"/>
  </si>
  <si>
    <t>着順内訳</t>
    <rPh sb="0" eb="2">
      <t>チャクジュン</t>
    </rPh>
    <rPh sb="2" eb="4">
      <t>ウチワケ</t>
    </rPh>
    <phoneticPr fontId="1"/>
  </si>
  <si>
    <t>平均着順</t>
    <rPh sb="0" eb="2">
      <t>ヘイキン</t>
    </rPh>
    <rPh sb="2" eb="4">
      <t>チャクジュン</t>
    </rPh>
    <phoneticPr fontId="1"/>
  </si>
  <si>
    <t>1着率</t>
    <rPh sb="1" eb="2">
      <t>チャク</t>
    </rPh>
    <rPh sb="2" eb="3">
      <t>リツ</t>
    </rPh>
    <phoneticPr fontId="1"/>
  </si>
  <si>
    <t>2着率</t>
    <rPh sb="1" eb="2">
      <t>チャク</t>
    </rPh>
    <rPh sb="2" eb="3">
      <t>リツ</t>
    </rPh>
    <phoneticPr fontId="1"/>
  </si>
  <si>
    <t>3着率</t>
    <rPh sb="1" eb="2">
      <t>チャク</t>
    </rPh>
    <rPh sb="2" eb="3">
      <t>リツ</t>
    </rPh>
    <phoneticPr fontId="1"/>
  </si>
  <si>
    <t>4着率</t>
    <rPh sb="1" eb="2">
      <t>チャク</t>
    </rPh>
    <rPh sb="2" eb="3">
      <t>リツ</t>
    </rPh>
    <phoneticPr fontId="1"/>
  </si>
  <si>
    <t>連対率</t>
    <rPh sb="0" eb="2">
      <t>レンタイ</t>
    </rPh>
    <rPh sb="2" eb="3">
      <t>リツ</t>
    </rPh>
    <phoneticPr fontId="1"/>
  </si>
  <si>
    <t>4着回避率</t>
    <rPh sb="1" eb="2">
      <t>チャク</t>
    </rPh>
    <rPh sb="2" eb="4">
      <t>カイヒ</t>
    </rPh>
    <rPh sb="4" eb="5">
      <t>リツ</t>
    </rPh>
    <phoneticPr fontId="1"/>
  </si>
  <si>
    <t>聴牌時平均向聴数</t>
    <rPh sb="0" eb="2">
      <t>テンパイ</t>
    </rPh>
    <rPh sb="2" eb="3">
      <t>ジ</t>
    </rPh>
    <rPh sb="3" eb="5">
      <t>ヘイキン</t>
    </rPh>
    <rPh sb="5" eb="6">
      <t>ムコ</t>
    </rPh>
    <rPh sb="6" eb="7">
      <t>チョウ</t>
    </rPh>
    <rPh sb="7" eb="8">
      <t>スウ</t>
    </rPh>
    <phoneticPr fontId="1"/>
  </si>
  <si>
    <t>渡部太</t>
    <rPh sb="0" eb="3">
      <t>ワタナベフトシ</t>
    </rPh>
    <phoneticPr fontId="1"/>
  </si>
  <si>
    <t>勝俣健志</t>
    <rPh sb="0" eb="2">
      <t>カツマタ</t>
    </rPh>
    <rPh sb="2" eb="3">
      <t>ケン</t>
    </rPh>
    <rPh sb="3" eb="4">
      <t>シ</t>
    </rPh>
    <phoneticPr fontId="1"/>
  </si>
  <si>
    <t>松ヶ瀬隆弥</t>
    <rPh sb="0" eb="3">
      <t>マツガセ</t>
    </rPh>
    <rPh sb="3" eb="4">
      <t>リュウ</t>
    </rPh>
    <rPh sb="4" eb="5">
      <t>ヤ</t>
    </rPh>
    <phoneticPr fontId="1"/>
  </si>
  <si>
    <t>伊達朱里沙</t>
    <rPh sb="0" eb="2">
      <t>ダテ</t>
    </rPh>
    <rPh sb="2" eb="5">
      <t>シュサトスナ</t>
    </rPh>
    <phoneticPr fontId="1"/>
  </si>
  <si>
    <t>日向藍子</t>
    <rPh sb="0" eb="4">
      <t>ヒュウガアイコ</t>
    </rPh>
    <phoneticPr fontId="1"/>
  </si>
  <si>
    <t>茅森早香</t>
    <rPh sb="0" eb="2">
      <t>カヤモリ</t>
    </rPh>
    <rPh sb="2" eb="4">
      <t>ハヤカ</t>
    </rPh>
    <phoneticPr fontId="1"/>
  </si>
  <si>
    <t>萩原聖人</t>
    <rPh sb="0" eb="4">
      <t>ハギワラセイト</t>
    </rPh>
    <phoneticPr fontId="1"/>
  </si>
  <si>
    <t>黒沢咲</t>
    <rPh sb="0" eb="3">
      <t>クロサワサキ</t>
    </rPh>
    <phoneticPr fontId="1"/>
  </si>
  <si>
    <t>本田朋広</t>
    <rPh sb="0" eb="2">
      <t>ホンダ</t>
    </rPh>
    <phoneticPr fontId="1"/>
  </si>
  <si>
    <t>小林剛</t>
    <rPh sb="0" eb="3">
      <t>コバヤシゴウ</t>
    </rPh>
    <phoneticPr fontId="1"/>
  </si>
  <si>
    <t>瑞原明奈</t>
    <rPh sb="0" eb="2">
      <t>ミズハラ</t>
    </rPh>
    <rPh sb="2" eb="4">
      <t>アキナ</t>
    </rPh>
    <phoneticPr fontId="1"/>
  </si>
  <si>
    <t>内川幸太郎</t>
    <rPh sb="0" eb="5">
      <t>ウチカワコウタロウ</t>
    </rPh>
    <phoneticPr fontId="1"/>
  </si>
  <si>
    <t>岡田紗佳</t>
    <rPh sb="0" eb="2">
      <t>オカダ</t>
    </rPh>
    <rPh sb="2" eb="4">
      <t>サヤカ</t>
    </rPh>
    <phoneticPr fontId="1"/>
  </si>
  <si>
    <t>堀健吾</t>
    <rPh sb="0" eb="1">
      <t>ホリ</t>
    </rPh>
    <rPh sb="1" eb="3">
      <t>ケンゴ</t>
    </rPh>
    <phoneticPr fontId="1"/>
  </si>
  <si>
    <t>渋川難波</t>
    <rPh sb="0" eb="4">
      <t>シブカワナンバ</t>
    </rPh>
    <phoneticPr fontId="1"/>
  </si>
  <si>
    <t>猿川真寿</t>
    <rPh sb="0" eb="2">
      <t>サルカワ</t>
    </rPh>
    <rPh sb="2" eb="3">
      <t>シン</t>
    </rPh>
    <rPh sb="3" eb="4">
      <t>ジュ</t>
    </rPh>
    <phoneticPr fontId="1"/>
  </si>
  <si>
    <t>中田花奈</t>
    <rPh sb="0" eb="2">
      <t>ナカタ</t>
    </rPh>
    <rPh sb="2" eb="3">
      <t>ハナ</t>
    </rPh>
    <rPh sb="3" eb="4">
      <t>ナ</t>
    </rPh>
    <phoneticPr fontId="1"/>
  </si>
  <si>
    <t>チーム</t>
    <phoneticPr fontId="1"/>
  </si>
  <si>
    <t>DRIVENS</t>
  </si>
  <si>
    <t>PHOENIX</t>
  </si>
  <si>
    <t>BEAST</t>
  </si>
  <si>
    <t>PITATES</t>
  </si>
  <si>
    <t>KADOKAWA</t>
  </si>
  <si>
    <t>player</t>
  </si>
  <si>
    <t>PC1</t>
  </si>
  <si>
    <t>PC2</t>
  </si>
  <si>
    <t>PC3</t>
  </si>
  <si>
    <t>PC4</t>
  </si>
  <si>
    <t>PC5</t>
  </si>
  <si>
    <t>PC6</t>
  </si>
  <si>
    <t>Sonoda_Ken</t>
  </si>
  <si>
    <t>Suzuki_Taro</t>
  </si>
  <si>
    <t>Asami_Maki</t>
  </si>
  <si>
    <t>Watanabe_Futoshi</t>
  </si>
  <si>
    <t>Nikaido_Aki</t>
  </si>
  <si>
    <t>Katsumata_Kenji</t>
  </si>
  <si>
    <t>Matsugase_Takaya</t>
  </si>
  <si>
    <t>Nikaido_Rumi</t>
  </si>
  <si>
    <t>Sasaki_Hisato</t>
  </si>
  <si>
    <t>Takamiya_Mari</t>
  </si>
  <si>
    <t>Date_Arisa</t>
  </si>
  <si>
    <t>Takizawa_Kazunori</t>
  </si>
  <si>
    <t>Oi_Takaharu</t>
  </si>
  <si>
    <t>Shiratori_Sho</t>
  </si>
  <si>
    <t>Matsumoto_Yoshihiro</t>
  </si>
  <si>
    <t>Hinata_Aiko</t>
  </si>
  <si>
    <t>Kayamori_Sayaka</t>
  </si>
  <si>
    <t>Daigo_Dai</t>
  </si>
  <si>
    <t>Takeuchi_Genta</t>
  </si>
  <si>
    <t>Asai_Dogi</t>
  </si>
  <si>
    <t>Hagiwara_Masato</t>
  </si>
  <si>
    <t>Setokuma_Naoki</t>
  </si>
  <si>
    <t>Kurosawa_Saki</t>
  </si>
  <si>
    <t>Honda_Tomohiro</t>
  </si>
  <si>
    <t>Kobayashi_Go</t>
  </si>
  <si>
    <t>Mizuhara_Akina</t>
  </si>
  <si>
    <t>Suzuki_Yu</t>
  </si>
  <si>
    <t>Nakabayashi_Kei</t>
  </si>
  <si>
    <t>Uchikawa_Kotaro</t>
  </si>
  <si>
    <t>Okada_Sayaka</t>
  </si>
  <si>
    <t>Hori_Kengo</t>
  </si>
  <si>
    <t>Shibukawa_Nanba</t>
  </si>
  <si>
    <t>Sarukawa_Masatoshi</t>
  </si>
  <si>
    <t>Sugawara_Hironae</t>
  </si>
  <si>
    <t>Suzuki_Daisuke</t>
  </si>
  <si>
    <t>Nakata_Kana</t>
  </si>
  <si>
    <t>変換データ</t>
    <rPh sb="0" eb="2">
      <t>ヘンカン</t>
    </rPh>
    <phoneticPr fontId="1"/>
  </si>
  <si>
    <t>主成分負荷量</t>
    <rPh sb="0" eb="6">
      <t>シュセイブンフカリョウ</t>
    </rPh>
    <phoneticPr fontId="1"/>
  </si>
  <si>
    <t>avg-hit score</t>
  </si>
  <si>
    <t>dealer-repeat rate</t>
  </si>
  <si>
    <t>avg-score balance per-round</t>
  </si>
  <si>
    <t>deal-in rate</t>
  </si>
  <si>
    <t>avg-deal-in score</t>
  </si>
  <si>
    <t>draw-tenpai rate</t>
  </si>
  <si>
    <t>draw rate</t>
  </si>
  <si>
    <t>total-reach rate</t>
  </si>
  <si>
    <t>reach-success rate</t>
  </si>
  <si>
    <t>reach-deal-in rate</t>
  </si>
  <si>
    <t>reach: avg-wait-tile count</t>
  </si>
  <si>
    <t>total-call rate</t>
  </si>
  <si>
    <t>avg-shanten-at-start</t>
  </si>
  <si>
    <t>avg-rank</t>
  </si>
  <si>
    <t>first-place rate</t>
  </si>
  <si>
    <t>top-two rate</t>
  </si>
  <si>
    <t>last-avoid rate</t>
  </si>
  <si>
    <t>Team</t>
    <phoneticPr fontId="1"/>
  </si>
  <si>
    <t>PC1 vs PC2</t>
    <phoneticPr fontId="1"/>
  </si>
  <si>
    <t>win rate</t>
    <phoneticPr fontId="1"/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</si>
  <si>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</si>
  <si>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</si>
  <si>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</si>
  <si>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</si>
  <si>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</si>
  <si>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</si>
  <si>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</si>
  <si>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</si>
  <si>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</si>
  <si>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</si>
  <si>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</si>
  <si>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</si>
  <si>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</si>
  <si>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</si>
  <si>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</si>
  <si>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</si>
  <si>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</si>
  <si>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</si>
  <si>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</si>
  <si>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</si>
  <si>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</si>
  <si>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</si>
  <si>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</si>
  <si>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deal-in：放銃数</t>
  </si>
  <si>
    <t>pon：副露局数</t>
  </si>
  <si>
    <t>team-point：試合前のチームの持ち点</t>
  </si>
  <si>
    <t>team-order：試合前のチーム順位（1～8）</t>
  </si>
  <si>
    <t>order：順位（1位～4位）</t>
    <phoneticPr fontId="1"/>
  </si>
  <si>
    <t>point：得点</t>
    <phoneticPr fontId="1"/>
  </si>
  <si>
    <t>#目的変数：point：得点</t>
    <rPh sb="1" eb="5">
      <t>モクテキヘンスウ</t>
    </rPh>
    <phoneticPr fontId="1"/>
  </si>
  <si>
    <t>#目的変数：order：順位（1位～4位）</t>
    <rPh sb="1" eb="5">
      <t>モクテキヘンスウ</t>
    </rPh>
    <phoneticPr fontId="1"/>
  </si>
  <si>
    <t>チーム名</t>
    <rPh sb="3" eb="4">
      <t>メイ</t>
    </rPh>
    <phoneticPr fontId="1"/>
  </si>
  <si>
    <t>上位グループ</t>
    <rPh sb="0" eb="2">
      <t>ジョウイ</t>
    </rPh>
    <phoneticPr fontId="1"/>
  </si>
  <si>
    <t>中位グループ</t>
    <rPh sb="0" eb="2">
      <t>チュウイ</t>
    </rPh>
    <phoneticPr fontId="1"/>
  </si>
  <si>
    <t>下位グループ</t>
    <rPh sb="0" eb="2">
      <t>カイ</t>
    </rPh>
    <phoneticPr fontId="1"/>
  </si>
  <si>
    <t>手牌時平均向聴数</t>
    <rPh sb="0" eb="2">
      <t>テハイ</t>
    </rPh>
    <rPh sb="2" eb="3">
      <t>ジ</t>
    </rPh>
    <rPh sb="3" eb="5">
      <t>ヘイキン</t>
    </rPh>
    <rPh sb="5" eb="6">
      <t>ムコ</t>
    </rPh>
    <rPh sb="6" eb="7">
      <t>チョウ</t>
    </rPh>
    <rPh sb="7" eb="8">
      <t>スウ</t>
    </rPh>
    <phoneticPr fontId="1"/>
  </si>
  <si>
    <t>概要</t>
  </si>
  <si>
    <t>Cluster</t>
    <phoneticPr fontId="1"/>
  </si>
  <si>
    <t>最終チーム順位</t>
    <rPh sb="0" eb="2">
      <t>サイシュウ</t>
    </rPh>
    <rPh sb="5" eb="6">
      <t>ジュン</t>
    </rPh>
    <rPh sb="6" eb="7">
      <t>イ</t>
    </rPh>
    <phoneticPr fontId="1"/>
  </si>
  <si>
    <t>主成分</t>
    <rPh sb="0" eb="3">
      <t>シュセイブン</t>
    </rPh>
    <phoneticPr fontId="1"/>
  </si>
  <si>
    <t>攻撃型門前派</t>
    <rPh sb="0" eb="3">
      <t>コウゲキガタ</t>
    </rPh>
    <rPh sb="3" eb="5">
      <t>モンゼン</t>
    </rPh>
    <rPh sb="5" eb="6">
      <t>ハ</t>
    </rPh>
    <phoneticPr fontId="1"/>
  </si>
  <si>
    <t>守備型門前派</t>
    <rPh sb="0" eb="3">
      <t>シュビガタ</t>
    </rPh>
    <rPh sb="3" eb="5">
      <t>モンゼン</t>
    </rPh>
    <rPh sb="5" eb="6">
      <t>ハ</t>
    </rPh>
    <phoneticPr fontId="1"/>
  </si>
  <si>
    <t>対応・副露派</t>
    <rPh sb="0" eb="2">
      <t>タイオウ</t>
    </rPh>
    <rPh sb="3" eb="5">
      <t>フーロ</t>
    </rPh>
    <rPh sb="5" eb="6">
      <t>ハ</t>
    </rPh>
    <phoneticPr fontId="1"/>
  </si>
  <si>
    <t>和了率</t>
    <rPh sb="0" eb="2">
      <t>ホーラ</t>
    </rPh>
    <rPh sb="2" eb="3">
      <t>リツ</t>
    </rPh>
    <phoneticPr fontId="1"/>
  </si>
  <si>
    <t>平均打点</t>
    <rPh sb="0" eb="4">
      <t>ヘイキンダテン</t>
    </rPh>
    <phoneticPr fontId="1"/>
  </si>
  <si>
    <t>連荘率</t>
    <rPh sb="0" eb="2">
      <t>レンチャン</t>
    </rPh>
    <rPh sb="2" eb="3">
      <t>リツ</t>
    </rPh>
    <phoneticPr fontId="1"/>
  </si>
  <si>
    <t>1局あたりの平均収支</t>
    <rPh sb="1" eb="2">
      <t>キョク</t>
    </rPh>
    <rPh sb="6" eb="10">
      <t>ヘイキンシュウシ</t>
    </rPh>
    <phoneticPr fontId="1"/>
  </si>
  <si>
    <t>放銃率</t>
    <rPh sb="0" eb="3">
      <t>ホウジュウリツ</t>
    </rPh>
    <phoneticPr fontId="1"/>
  </si>
  <si>
    <t>平均放銃点数</t>
    <rPh sb="0" eb="2">
      <t>ヘイキン</t>
    </rPh>
    <rPh sb="2" eb="4">
      <t>ホウジュウ</t>
    </rPh>
    <rPh sb="4" eb="6">
      <t>テンスウ</t>
    </rPh>
    <phoneticPr fontId="1"/>
  </si>
  <si>
    <t>流局聴牌率</t>
    <rPh sb="0" eb="2">
      <t>リュウキョク</t>
    </rPh>
    <rPh sb="2" eb="5">
      <t>テンパイリツ</t>
    </rPh>
    <phoneticPr fontId="1"/>
  </si>
  <si>
    <t>立直率</t>
    <rPh sb="0" eb="3">
      <t>リーチリツ</t>
    </rPh>
    <phoneticPr fontId="1"/>
  </si>
  <si>
    <t>立直和了率</t>
    <rPh sb="0" eb="2">
      <t>リーチ</t>
    </rPh>
    <rPh sb="2" eb="4">
      <t>ホーラ</t>
    </rPh>
    <rPh sb="4" eb="5">
      <t>リツ</t>
    </rPh>
    <phoneticPr fontId="1"/>
  </si>
  <si>
    <t>立直時平均待ち牌枚数</t>
    <rPh sb="0" eb="2">
      <t>リーチ</t>
    </rPh>
    <rPh sb="2" eb="3">
      <t>ジ</t>
    </rPh>
    <rPh sb="3" eb="5">
      <t>ヘイキン</t>
    </rPh>
    <rPh sb="5" eb="6">
      <t>マ</t>
    </rPh>
    <rPh sb="7" eb="8">
      <t>ハイ</t>
    </rPh>
    <rPh sb="8" eb="10">
      <t>マイスウ</t>
    </rPh>
    <phoneticPr fontId="1"/>
  </si>
  <si>
    <t>副露率</t>
    <rPh sb="0" eb="2">
      <t>フーロ</t>
    </rPh>
    <rPh sb="2" eb="3">
      <t>リツ</t>
    </rPh>
    <phoneticPr fontId="1"/>
  </si>
  <si>
    <t>手牌時向聴数</t>
    <rPh sb="0" eb="3">
      <t>テハイジ</t>
    </rPh>
    <rPh sb="3" eb="4">
      <t>ム</t>
    </rPh>
    <rPh sb="4" eb="5">
      <t>チョウ</t>
    </rPh>
    <rPh sb="5" eb="6">
      <t>スウ</t>
    </rPh>
    <phoneticPr fontId="1"/>
  </si>
  <si>
    <t>平均順位</t>
    <rPh sb="0" eb="4">
      <t>ヘイキンジュンイ</t>
    </rPh>
    <phoneticPr fontId="1"/>
  </si>
  <si>
    <t>一着率</t>
    <rPh sb="0" eb="3">
      <t>イッチャクリツ</t>
    </rPh>
    <phoneticPr fontId="1"/>
  </si>
  <si>
    <t>連対率</t>
    <rPh sb="0" eb="3">
      <t>レンタイリツ</t>
    </rPh>
    <phoneticPr fontId="1"/>
  </si>
  <si>
    <t>四着回避率</t>
    <rPh sb="0" eb="4">
      <t>ヨンチャクカイヒ</t>
    </rPh>
    <rPh sb="4" eb="5">
      <t>リツ</t>
    </rPh>
    <phoneticPr fontId="1"/>
  </si>
  <si>
    <t>元の順番</t>
    <rPh sb="0" eb="1">
      <t>モト</t>
    </rPh>
    <rPh sb="2" eb="4">
      <t>ジュンバン</t>
    </rPh>
    <phoneticPr fontId="1"/>
  </si>
  <si>
    <t>1局ごとの平均収支</t>
    <rPh sb="1" eb="2">
      <t>キョク</t>
    </rPh>
    <rPh sb="5" eb="9">
      <t>ヘイキンシュウシ</t>
    </rPh>
    <phoneticPr fontId="1"/>
  </si>
  <si>
    <t>和了率</t>
    <rPh sb="0" eb="3">
      <t>ホーラリツ</t>
    </rPh>
    <phoneticPr fontId="1"/>
  </si>
  <si>
    <t>PC1</t>
    <phoneticPr fontId="1"/>
  </si>
  <si>
    <t>PC2</t>
    <phoneticPr fontId="1"/>
  </si>
  <si>
    <t>PC3</t>
    <phoneticPr fontId="1"/>
  </si>
  <si>
    <t>配牌時向聴数</t>
    <rPh sb="0" eb="2">
      <t>ハイパイ</t>
    </rPh>
    <rPh sb="2" eb="3">
      <t>ジ</t>
    </rPh>
    <rPh sb="3" eb="4">
      <t>ム</t>
    </rPh>
    <rPh sb="4" eb="5">
      <t>チョウ</t>
    </rPh>
    <rPh sb="5" eb="6">
      <t>スウ</t>
    </rPh>
    <phoneticPr fontId="1"/>
  </si>
  <si>
    <t>配牌時平均向聴数</t>
  </si>
  <si>
    <t>配牌時平均向聴数</t>
    <rPh sb="0" eb="2">
      <t>ハイパイ</t>
    </rPh>
    <rPh sb="2" eb="3">
      <t>ジ</t>
    </rPh>
    <rPh sb="3" eb="5">
      <t>ヘイキン</t>
    </rPh>
    <rPh sb="5" eb="6">
      <t>ムコ</t>
    </rPh>
    <rPh sb="6" eb="7">
      <t>チョウ</t>
    </rPh>
    <rPh sb="7" eb="8">
      <t>スウ</t>
    </rPh>
    <phoneticPr fontId="1"/>
  </si>
  <si>
    <t>親番時の平均収支</t>
    <rPh sb="0" eb="3">
      <t>オヤバンジ</t>
    </rPh>
    <rPh sb="4" eb="6">
      <t>ヘイキン</t>
    </rPh>
    <rPh sb="6" eb="8">
      <t>シュウシ</t>
    </rPh>
    <phoneticPr fontId="1"/>
  </si>
  <si>
    <t>和了率</t>
  </si>
  <si>
    <t>放銃率</t>
  </si>
  <si>
    <t>平均打点</t>
  </si>
  <si>
    <t>総立直率</t>
  </si>
  <si>
    <t>立直成功率</t>
  </si>
  <si>
    <t>立直放銃率</t>
  </si>
  <si>
    <t>平均放銃点</t>
  </si>
  <si>
    <t>総副露率</t>
  </si>
  <si>
    <t>連荘率</t>
  </si>
  <si>
    <t>説明変数：累計ポイント（レーティング）</t>
    <rPh sb="0" eb="4">
      <t>セツメイヘンスウ</t>
    </rPh>
    <rPh sb="5" eb="7">
      <t>ルイケイ</t>
    </rPh>
    <phoneticPr fontId="1"/>
  </si>
  <si>
    <t>PC4</t>
    <phoneticPr fontId="1"/>
  </si>
  <si>
    <t>P-値</t>
    <phoneticPr fontId="1"/>
  </si>
  <si>
    <t>チーム</t>
    <phoneticPr fontId="1"/>
  </si>
  <si>
    <t>元の順番</t>
    <rPh sb="0" eb="1">
      <t>モト</t>
    </rPh>
    <rPh sb="2" eb="4">
      <t>ジュンバン</t>
    </rPh>
    <phoneticPr fontId="1"/>
  </si>
  <si>
    <t>RAIDEN</t>
  </si>
  <si>
    <t>KONAMI</t>
  </si>
  <si>
    <t>ABEMAS</t>
  </si>
  <si>
    <t>EX</t>
  </si>
  <si>
    <t>攻撃・積極型</t>
    <rPh sb="0" eb="2">
      <t>コウゲキ</t>
    </rPh>
    <rPh sb="3" eb="5">
      <t>セッキョク</t>
    </rPh>
    <rPh sb="5" eb="6">
      <t>ガタ</t>
    </rPh>
    <phoneticPr fontId="1"/>
  </si>
  <si>
    <t>守備・副露派</t>
    <rPh sb="0" eb="2">
      <t>シュビ</t>
    </rPh>
    <rPh sb="3" eb="5">
      <t>フーロ</t>
    </rPh>
    <rPh sb="5" eb="6">
      <t>ハ</t>
    </rPh>
    <phoneticPr fontId="1"/>
  </si>
  <si>
    <t>守備・門前派</t>
    <rPh sb="0" eb="2">
      <t>シュビ</t>
    </rPh>
    <rPh sb="3" eb="6">
      <t>モンゼンハ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</si>
</sst>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9933"/>
      <name val="游ゴシック"/>
      <family val="3"/>
      <charset val="128"/>
      <scheme val="minor"/>
    </font>
    <font>
      <b/>
      <sz val="11"/>
      <color rgb="FFFFCC0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10" fontId="0" fillId="3" borderId="0" xfId="0" applyNumberFormat="1" applyFill="1">
      <alignment vertical="center"/>
    </xf>
    <xf numFmtId="10" fontId="0" fillId="7" borderId="0" xfId="0" applyNumberFormat="1" applyFill="1">
      <alignment vertical="center"/>
    </xf>
    <xf numFmtId="10" fontId="0" fillId="6" borderId="0" xfId="0" applyNumberFormat="1" applyFill="1">
      <alignment vertical="center"/>
    </xf>
    <xf numFmtId="10" fontId="0" fillId="5" borderId="0" xfId="0" applyNumberFormat="1" applyFill="1">
      <alignment vertical="center"/>
    </xf>
    <xf numFmtId="10" fontId="0" fillId="4" borderId="0" xfId="0" applyNumberFormat="1" applyFill="1">
      <alignment vertical="center"/>
    </xf>
    <xf numFmtId="10" fontId="0" fillId="9" borderId="0" xfId="0" applyNumberFormat="1" applyFill="1">
      <alignment vertical="center"/>
    </xf>
    <xf numFmtId="1" fontId="0" fillId="4" borderId="0" xfId="0" applyNumberFormat="1" applyFill="1">
      <alignment vertical="center"/>
    </xf>
    <xf numFmtId="1" fontId="0" fillId="6" borderId="0" xfId="0" applyNumberFormat="1" applyFill="1">
      <alignment vertical="center"/>
    </xf>
    <xf numFmtId="1" fontId="0" fillId="7" borderId="0" xfId="0" applyNumberFormat="1" applyFill="1">
      <alignment vertical="center"/>
    </xf>
    <xf numFmtId="1" fontId="0" fillId="5" borderId="0" xfId="0" applyNumberFormat="1" applyFill="1">
      <alignment vertical="center"/>
    </xf>
    <xf numFmtId="1" fontId="0" fillId="3" borderId="0" xfId="0" applyNumberFormat="1" applyFill="1">
      <alignment vertical="center"/>
    </xf>
    <xf numFmtId="1" fontId="0" fillId="9" borderId="0" xfId="0" applyNumberFormat="1" applyFill="1">
      <alignment vertical="center"/>
    </xf>
    <xf numFmtId="2" fontId="0" fillId="4" borderId="0" xfId="0" applyNumberFormat="1" applyFill="1">
      <alignment vertical="center"/>
    </xf>
    <xf numFmtId="2" fontId="0" fillId="3" borderId="0" xfId="0" applyNumberFormat="1" applyFill="1">
      <alignment vertical="center"/>
    </xf>
    <xf numFmtId="2" fontId="0" fillId="9" borderId="0" xfId="0" applyNumberFormat="1" applyFill="1">
      <alignment vertical="center"/>
    </xf>
    <xf numFmtId="2" fontId="0" fillId="7" borderId="0" xfId="0" applyNumberFormat="1" applyFill="1">
      <alignment vertical="center"/>
    </xf>
    <xf numFmtId="2" fontId="0" fillId="6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6" borderId="0" xfId="0" applyNumberFormat="1" applyFill="1">
      <alignment vertical="center"/>
    </xf>
    <xf numFmtId="176" fontId="0" fillId="9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7" borderId="0" xfId="0" applyNumberFormat="1" applyFill="1">
      <alignment vertical="center"/>
    </xf>
    <xf numFmtId="10" fontId="0" fillId="8" borderId="0" xfId="0" applyNumberFormat="1" applyFill="1">
      <alignment vertical="center"/>
    </xf>
    <xf numFmtId="2" fontId="0" fillId="5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2" fontId="5" fillId="10" borderId="0" xfId="0" applyNumberFormat="1" applyFont="1" applyFill="1">
      <alignment vertical="center"/>
    </xf>
    <xf numFmtId="2" fontId="6" fillId="10" borderId="0" xfId="0" applyNumberFormat="1" applyFont="1" applyFill="1">
      <alignment vertical="center"/>
    </xf>
    <xf numFmtId="2" fontId="7" fillId="10" borderId="0" xfId="0" applyNumberFormat="1" applyFont="1" applyFill="1">
      <alignment vertical="center"/>
    </xf>
    <xf numFmtId="2" fontId="3" fillId="10" borderId="0" xfId="0" applyNumberFormat="1" applyFont="1" applyFill="1">
      <alignment vertical="center"/>
    </xf>
    <xf numFmtId="0" fontId="0" fillId="0" borderId="6" xfId="0" applyBorder="1">
      <alignment vertical="center"/>
    </xf>
    <xf numFmtId="11" fontId="5" fillId="10" borderId="6" xfId="0" applyNumberFormat="1" applyFont="1" applyFill="1" applyBorder="1">
      <alignment vertical="center"/>
    </xf>
    <xf numFmtId="2" fontId="6" fillId="10" borderId="6" xfId="0" applyNumberFormat="1" applyFont="1" applyFill="1" applyBorder="1">
      <alignment vertical="center"/>
    </xf>
    <xf numFmtId="2" fontId="7" fillId="10" borderId="6" xfId="0" applyNumberFormat="1" applyFont="1" applyFill="1" applyBorder="1">
      <alignment vertical="center"/>
    </xf>
    <xf numFmtId="2" fontId="3" fillId="10" borderId="6" xfId="0" applyNumberFormat="1" applyFont="1" applyFill="1" applyBorder="1">
      <alignment vertical="center"/>
    </xf>
    <xf numFmtId="0" fontId="4" fillId="11" borderId="0" xfId="0" applyFont="1" applyFill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33"/>
      <color rgb="FFFF5050"/>
      <color rgb="FFFFCC00"/>
      <color rgb="FFFFD5D5"/>
      <color rgb="FFFF0000"/>
      <color rgb="FFFF6600"/>
      <color rgb="FF009900"/>
      <color rgb="FFFFFF00"/>
      <color rgb="FFCC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DRIVENS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Sheet1!$D$4:$D$7</c:f>
              <c:numCache>
                <c:formatCode>General</c:formatCode>
                <c:ptCount val="4"/>
                <c:pt idx="0">
                  <c:v>-2.7749223660000002</c:v>
                </c:pt>
                <c:pt idx="1">
                  <c:v>-3.187912758</c:v>
                </c:pt>
                <c:pt idx="2">
                  <c:v>-2.9798323</c:v>
                </c:pt>
                <c:pt idx="3">
                  <c:v>-2.0329458410000001</c:v>
                </c:pt>
              </c:numCache>
            </c:numRef>
          </c:xVal>
          <c:yVal>
            <c:numRef>
              <c:f>Sheet1!$E$4:$E$7</c:f>
              <c:numCache>
                <c:formatCode>General</c:formatCode>
                <c:ptCount val="4"/>
                <c:pt idx="0">
                  <c:v>2.0188355439999999</c:v>
                </c:pt>
                <c:pt idx="1">
                  <c:v>-0.59317631900000001</c:v>
                </c:pt>
                <c:pt idx="2">
                  <c:v>1.27220417</c:v>
                </c:pt>
                <c:pt idx="3">
                  <c:v>-0.47613023399999999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0-442E-B8DF-81899B329602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Sheet1!$D$8:$D$11</c:f>
              <c:numCache>
                <c:formatCode>General</c:formatCode>
                <c:ptCount val="4"/>
                <c:pt idx="0">
                  <c:v>-0.459063948</c:v>
                </c:pt>
                <c:pt idx="1">
                  <c:v>2.7173024020000001</c:v>
                </c:pt>
                <c:pt idx="2">
                  <c:v>1.8242596040000001</c:v>
                </c:pt>
                <c:pt idx="3">
                  <c:v>3.1376680509999999</c:v>
                </c:pt>
              </c:numCache>
            </c:numRef>
          </c:xVal>
          <c:yVal>
            <c:numRef>
              <c:f>Sheet1!$E$8:$E$11</c:f>
              <c:numCache>
                <c:formatCode>General</c:formatCode>
                <c:ptCount val="4"/>
                <c:pt idx="0">
                  <c:v>0.94786619500000002</c:v>
                </c:pt>
                <c:pt idx="1">
                  <c:v>-0.55467524499999998</c:v>
                </c:pt>
                <c:pt idx="2">
                  <c:v>-7.2835721000000006E-2</c:v>
                </c:pt>
                <c:pt idx="3">
                  <c:v>3.1862403480000001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4DC0-442E-B8DF-81899B329602}"/>
            </c:ext>
          </c:extLst>
        </c:ser>
        <c:ser>
          <c:idx val="2"/>
          <c:order val="2"/>
          <c:tx>
            <c:strRef>
              <c:f>Sheet1!$B$12</c:f>
              <c:strCache>
                <c:ptCount val="1"/>
                <c:pt idx="0">
                  <c:v>KONAMI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Sheet1!$D$12:$D$15</c:f>
              <c:numCache>
                <c:formatCode>General</c:formatCode>
                <c:ptCount val="4"/>
                <c:pt idx="0">
                  <c:v>-3.4109585789999999</c:v>
                </c:pt>
                <c:pt idx="1">
                  <c:v>2.9123583759999998</c:v>
                </c:pt>
                <c:pt idx="2">
                  <c:v>-1.824681947</c:v>
                </c:pt>
                <c:pt idx="3">
                  <c:v>5.9029705000000002E-2</c:v>
                </c:pt>
              </c:numCache>
            </c:numRef>
          </c:xVal>
          <c:yVal>
            <c:numRef>
              <c:f>Sheet1!$E$12:$E$15</c:f>
              <c:numCache>
                <c:formatCode>General</c:formatCode>
                <c:ptCount val="4"/>
                <c:pt idx="0">
                  <c:v>0.30108731799999999</c:v>
                </c:pt>
                <c:pt idx="1">
                  <c:v>1.1512358949999999</c:v>
                </c:pt>
                <c:pt idx="2">
                  <c:v>-1.6123563839999999</c:v>
                </c:pt>
                <c:pt idx="3">
                  <c:v>-0.62997945300000002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4DC0-442E-B8DF-81899B329602}"/>
            </c:ext>
          </c:extLst>
        </c:ser>
        <c:ser>
          <c:idx val="3"/>
          <c:order val="3"/>
          <c:tx>
            <c:strRef>
              <c:f>Sheet1!$B$16</c:f>
              <c:strCache>
                <c:ptCount val="1"/>
                <c:pt idx="0">
                  <c:v>ABEMAS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Sheet1!$D$16:$D$19</c:f>
              <c:numCache>
                <c:formatCode>General</c:formatCode>
                <c:ptCount val="4"/>
                <c:pt idx="0">
                  <c:v>3.013092001</c:v>
                </c:pt>
                <c:pt idx="1">
                  <c:v>-2.7367127459999998</c:v>
                </c:pt>
                <c:pt idx="2">
                  <c:v>4.0482743750000001</c:v>
                </c:pt>
                <c:pt idx="3">
                  <c:v>-1.135024839</c:v>
                </c:pt>
              </c:numCache>
            </c:numRef>
          </c:xVal>
          <c:yVal>
            <c:numRef>
              <c:f>Sheet1!$E$16:$E$19</c:f>
              <c:numCache>
                <c:formatCode>General</c:formatCode>
                <c:ptCount val="4"/>
                <c:pt idx="0">
                  <c:v>2.10025934</c:v>
                </c:pt>
                <c:pt idx="1">
                  <c:v>-0.283510131</c:v>
                </c:pt>
                <c:pt idx="2">
                  <c:v>-1.8049588910000001</c:v>
                </c:pt>
                <c:pt idx="3">
                  <c:v>-2.6100862829999998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4DC0-442E-B8DF-81899B329602}"/>
            </c:ext>
          </c:extLst>
        </c:ser>
        <c:ser>
          <c:idx val="4"/>
          <c:order val="4"/>
          <c:tx>
            <c:strRef>
              <c:f>Sheet1!$B$20</c:f>
              <c:strCache>
                <c:ptCount val="1"/>
                <c:pt idx="0">
                  <c:v>PHOENIX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Sheet1!$D$20:$D$23</c:f>
              <c:numCache>
                <c:formatCode>General</c:formatCode>
                <c:ptCount val="4"/>
                <c:pt idx="0">
                  <c:v>1.23817442</c:v>
                </c:pt>
                <c:pt idx="1">
                  <c:v>-4.4030284870000003</c:v>
                </c:pt>
                <c:pt idx="2">
                  <c:v>-3.3149184589999998</c:v>
                </c:pt>
                <c:pt idx="3">
                  <c:v>0.86668948499999998</c:v>
                </c:pt>
              </c:numCache>
            </c:numRef>
          </c:xVal>
          <c:yVal>
            <c:numRef>
              <c:f>Sheet1!$E$20:$E$23</c:f>
              <c:numCache>
                <c:formatCode>General</c:formatCode>
                <c:ptCount val="4"/>
                <c:pt idx="0">
                  <c:v>0.59087007599999997</c:v>
                </c:pt>
                <c:pt idx="1">
                  <c:v>1.113315888</c:v>
                </c:pt>
                <c:pt idx="2">
                  <c:v>0.44661356000000002</c:v>
                </c:pt>
                <c:pt idx="3">
                  <c:v>-2.4134209200000001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4DC0-442E-B8DF-81899B329602}"/>
            </c:ext>
          </c:extLst>
        </c:ser>
        <c:ser>
          <c:idx val="5"/>
          <c:order val="5"/>
          <c:tx>
            <c:strRef>
              <c:f>Sheet1!$B$24</c:f>
              <c:strCache>
                <c:ptCount val="1"/>
                <c:pt idx="0">
                  <c:v>RAIDEN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xVal>
            <c:numRef>
              <c:f>Sheet1!$D$24:$D$27</c:f>
              <c:numCache>
                <c:formatCode>General</c:formatCode>
                <c:ptCount val="4"/>
                <c:pt idx="0">
                  <c:v>0.27135046299999999</c:v>
                </c:pt>
                <c:pt idx="1">
                  <c:v>-1.7146364350000001</c:v>
                </c:pt>
                <c:pt idx="2">
                  <c:v>-1.5451500629999999</c:v>
                </c:pt>
                <c:pt idx="3">
                  <c:v>-0.92417060500000003</c:v>
                </c:pt>
              </c:numCache>
            </c:numRef>
          </c:xVal>
          <c:yVal>
            <c:numRef>
              <c:f>Sheet1!$E$24:$E$27</c:f>
              <c:numCache>
                <c:formatCode>General</c:formatCode>
                <c:ptCount val="4"/>
                <c:pt idx="0">
                  <c:v>0.71888799699999995</c:v>
                </c:pt>
                <c:pt idx="1">
                  <c:v>-4.0084949439999997</c:v>
                </c:pt>
                <c:pt idx="2">
                  <c:v>-1.4595266119999999</c:v>
                </c:pt>
                <c:pt idx="3">
                  <c:v>1.437056619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4DC0-442E-B8DF-81899B329602}"/>
            </c:ext>
          </c:extLst>
        </c:ser>
        <c:ser>
          <c:idx val="6"/>
          <c:order val="6"/>
          <c:tx>
            <c:strRef>
              <c:f>Sheet1!$B$28</c:f>
              <c:strCache>
                <c:ptCount val="1"/>
                <c:pt idx="0">
                  <c:v>PITATES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Sheet1!$D$28:$D$31</c:f>
              <c:numCache>
                <c:formatCode>General</c:formatCode>
                <c:ptCount val="4"/>
                <c:pt idx="0">
                  <c:v>0.333831665</c:v>
                </c:pt>
                <c:pt idx="1">
                  <c:v>-0.96407381199999997</c:v>
                </c:pt>
                <c:pt idx="2">
                  <c:v>-2.1927541380000002</c:v>
                </c:pt>
                <c:pt idx="3">
                  <c:v>-2.846912761</c:v>
                </c:pt>
              </c:numCache>
            </c:numRef>
          </c:xVal>
          <c:yVal>
            <c:numRef>
              <c:f>Sheet1!$E$28:$E$31</c:f>
              <c:numCache>
                <c:formatCode>General</c:formatCode>
                <c:ptCount val="4"/>
                <c:pt idx="0">
                  <c:v>0.54080331699999995</c:v>
                </c:pt>
                <c:pt idx="1">
                  <c:v>-0.54928957099999998</c:v>
                </c:pt>
                <c:pt idx="2">
                  <c:v>1.038580633</c:v>
                </c:pt>
                <c:pt idx="3">
                  <c:v>-0.27612896999999997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4DC0-442E-B8DF-81899B329602}"/>
            </c:ext>
          </c:extLst>
        </c:ser>
        <c:ser>
          <c:idx val="7"/>
          <c:order val="7"/>
          <c:tx>
            <c:strRef>
              <c:f>Sheet1!$B$32</c:f>
              <c:strCache>
                <c:ptCount val="1"/>
                <c:pt idx="0">
                  <c:v>KADOKAWA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999"/>
              </a:solidFill>
              <a:ln w="9525">
                <a:solidFill>
                  <a:srgbClr val="FF9999"/>
                </a:solidFill>
              </a:ln>
              <a:effectLst/>
            </c:spPr>
          </c:marker>
          <c:xVal>
            <c:numRef>
              <c:f>Sheet1!$D$32:$D$35</c:f>
              <c:numCache>
                <c:formatCode>General</c:formatCode>
                <c:ptCount val="4"/>
                <c:pt idx="0">
                  <c:v>0.51364149000000003</c:v>
                </c:pt>
                <c:pt idx="1">
                  <c:v>6.9839077620000003</c:v>
                </c:pt>
                <c:pt idx="2">
                  <c:v>-0.45715968099999998</c:v>
                </c:pt>
                <c:pt idx="3">
                  <c:v>-0.76813257099999999</c:v>
                </c:pt>
              </c:numCache>
            </c:numRef>
          </c:xVal>
          <c:yVal>
            <c:numRef>
              <c:f>Sheet1!$E$32:$E$35</c:f>
              <c:numCache>
                <c:formatCode>General</c:formatCode>
                <c:ptCount val="4"/>
                <c:pt idx="0">
                  <c:v>-2.9214325290000001</c:v>
                </c:pt>
                <c:pt idx="1">
                  <c:v>0.62313755100000001</c:v>
                </c:pt>
                <c:pt idx="2">
                  <c:v>0.50889926299999999</c:v>
                </c:pt>
                <c:pt idx="3">
                  <c:v>1.3059053469999999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4DC0-442E-B8DF-81899B329602}"/>
            </c:ext>
          </c:extLst>
        </c:ser>
        <c:ser>
          <c:idx val="8"/>
          <c:order val="8"/>
          <c:tx>
            <c:strRef>
              <c:f>Sheet1!$B$36</c:f>
              <c:strCache>
                <c:ptCount val="1"/>
                <c:pt idx="0">
                  <c:v>BEAST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Sheet1!$D$36:$D$39</c:f>
              <c:numCache>
                <c:formatCode>General</c:formatCode>
                <c:ptCount val="4"/>
                <c:pt idx="0">
                  <c:v>3.9345593860000001</c:v>
                </c:pt>
                <c:pt idx="1">
                  <c:v>1.9377934459999999</c:v>
                </c:pt>
                <c:pt idx="2">
                  <c:v>-0.17348075399999999</c:v>
                </c:pt>
                <c:pt idx="3">
                  <c:v>6.0545404559999998</c:v>
                </c:pt>
              </c:numCache>
            </c:numRef>
          </c:xVal>
          <c:yVal>
            <c:numRef>
              <c:f>Sheet1!$E$36:$E$39</c:f>
              <c:numCache>
                <c:formatCode>General</c:formatCode>
                <c:ptCount val="4"/>
                <c:pt idx="0">
                  <c:v>-0.69355189299999997</c:v>
                </c:pt>
                <c:pt idx="1">
                  <c:v>6.4398235999999998E-2</c:v>
                </c:pt>
                <c:pt idx="2">
                  <c:v>2.811264134</c:v>
                </c:pt>
                <c:pt idx="3">
                  <c:v>-1.217907329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4DC0-442E-B8DF-81899B329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86911"/>
        <c:axId val="621095551"/>
      </c:scatterChart>
      <c:valAx>
        <c:axId val="62108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PC1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095551"/>
        <c:crossesAt val="-5"/>
        <c:crossBetween val="midCat"/>
      </c:valAx>
      <c:valAx>
        <c:axId val="62109555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PC2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086911"/>
        <c:crossesAt val="-6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DRIVENS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Sheet1!$D$4:$D$7</c:f>
              <c:numCache>
                <c:formatCode>General</c:formatCode>
                <c:ptCount val="4"/>
                <c:pt idx="0">
                  <c:v>-2.7749223660000002</c:v>
                </c:pt>
                <c:pt idx="1">
                  <c:v>-3.187912758</c:v>
                </c:pt>
                <c:pt idx="2">
                  <c:v>-2.9798323</c:v>
                </c:pt>
                <c:pt idx="3">
                  <c:v>-2.0329458410000001</c:v>
                </c:pt>
              </c:numCache>
            </c:numRef>
          </c:xVal>
          <c:yVal>
            <c:numRef>
              <c:f>Sheet1!$F$4:$F$7</c:f>
              <c:numCache>
                <c:formatCode>General</c:formatCode>
                <c:ptCount val="4"/>
                <c:pt idx="0">
                  <c:v>2.402432723</c:v>
                </c:pt>
                <c:pt idx="1">
                  <c:v>-0.22520865200000001</c:v>
                </c:pt>
                <c:pt idx="2">
                  <c:v>-1.763368161</c:v>
                </c:pt>
                <c:pt idx="3">
                  <c:v>2.0824085550000002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D-4F44-A651-C7FBB4C4CDD8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Sheet1!$D$8:$D$11</c:f>
              <c:numCache>
                <c:formatCode>General</c:formatCode>
                <c:ptCount val="4"/>
                <c:pt idx="0">
                  <c:v>-0.459063948</c:v>
                </c:pt>
                <c:pt idx="1">
                  <c:v>2.7173024020000001</c:v>
                </c:pt>
                <c:pt idx="2">
                  <c:v>1.8242596040000001</c:v>
                </c:pt>
                <c:pt idx="3">
                  <c:v>3.1376680509999999</c:v>
                </c:pt>
              </c:numCache>
            </c:numRef>
          </c:xVal>
          <c:yVal>
            <c:numRef>
              <c:f>Sheet1!$F$8:$F$11</c:f>
              <c:numCache>
                <c:formatCode>General</c:formatCode>
                <c:ptCount val="4"/>
                <c:pt idx="0">
                  <c:v>0.99688658699999999</c:v>
                </c:pt>
                <c:pt idx="1">
                  <c:v>1.0217526050000001</c:v>
                </c:pt>
                <c:pt idx="2">
                  <c:v>-0.74392460900000001</c:v>
                </c:pt>
                <c:pt idx="3">
                  <c:v>-2.754361029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D-4F44-A651-C7FBB4C4CDD8}"/>
            </c:ext>
          </c:extLst>
        </c:ser>
        <c:ser>
          <c:idx val="2"/>
          <c:order val="2"/>
          <c:tx>
            <c:strRef>
              <c:f>Sheet1!$B$12</c:f>
              <c:strCache>
                <c:ptCount val="1"/>
                <c:pt idx="0">
                  <c:v>KONAMI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Sheet1!$D$12:$D$15</c:f>
              <c:numCache>
                <c:formatCode>General</c:formatCode>
                <c:ptCount val="4"/>
                <c:pt idx="0">
                  <c:v>-3.4109585789999999</c:v>
                </c:pt>
                <c:pt idx="1">
                  <c:v>2.9123583759999998</c:v>
                </c:pt>
                <c:pt idx="2">
                  <c:v>-1.824681947</c:v>
                </c:pt>
                <c:pt idx="3">
                  <c:v>5.9029705000000002E-2</c:v>
                </c:pt>
              </c:numCache>
            </c:numRef>
          </c:xVal>
          <c:yVal>
            <c:numRef>
              <c:f>Sheet1!$F$12:$F$15</c:f>
              <c:numCache>
                <c:formatCode>General</c:formatCode>
                <c:ptCount val="4"/>
                <c:pt idx="0">
                  <c:v>0.124979856</c:v>
                </c:pt>
                <c:pt idx="1">
                  <c:v>1.5135884040000001</c:v>
                </c:pt>
                <c:pt idx="2">
                  <c:v>-0.66601286000000004</c:v>
                </c:pt>
                <c:pt idx="3">
                  <c:v>-1.2937670939999999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8D-4F44-A651-C7FBB4C4CDD8}"/>
            </c:ext>
          </c:extLst>
        </c:ser>
        <c:ser>
          <c:idx val="3"/>
          <c:order val="3"/>
          <c:tx>
            <c:strRef>
              <c:f>Sheet1!$B$16</c:f>
              <c:strCache>
                <c:ptCount val="1"/>
                <c:pt idx="0">
                  <c:v>ABEMAS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Sheet1!$D$16:$D$19</c:f>
              <c:numCache>
                <c:formatCode>General</c:formatCode>
                <c:ptCount val="4"/>
                <c:pt idx="0">
                  <c:v>3.013092001</c:v>
                </c:pt>
                <c:pt idx="1">
                  <c:v>-2.7367127459999998</c:v>
                </c:pt>
                <c:pt idx="2">
                  <c:v>4.0482743750000001</c:v>
                </c:pt>
                <c:pt idx="3">
                  <c:v>-1.135024839</c:v>
                </c:pt>
              </c:numCache>
            </c:numRef>
          </c:xVal>
          <c:yVal>
            <c:numRef>
              <c:f>Sheet1!$F$16:$F$19</c:f>
              <c:numCache>
                <c:formatCode>General</c:formatCode>
                <c:ptCount val="4"/>
                <c:pt idx="0">
                  <c:v>-0.90752072800000005</c:v>
                </c:pt>
                <c:pt idx="1">
                  <c:v>1.5400070189999999</c:v>
                </c:pt>
                <c:pt idx="2">
                  <c:v>0.283814185</c:v>
                </c:pt>
                <c:pt idx="3">
                  <c:v>-0.652761225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8D-4F44-A651-C7FBB4C4CDD8}"/>
            </c:ext>
          </c:extLst>
        </c:ser>
        <c:ser>
          <c:idx val="4"/>
          <c:order val="4"/>
          <c:tx>
            <c:strRef>
              <c:f>Sheet1!$B$20</c:f>
              <c:strCache>
                <c:ptCount val="1"/>
                <c:pt idx="0">
                  <c:v>PHOENIX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Sheet1!$D$20:$D$23</c:f>
              <c:numCache>
                <c:formatCode>General</c:formatCode>
                <c:ptCount val="4"/>
                <c:pt idx="0">
                  <c:v>1.23817442</c:v>
                </c:pt>
                <c:pt idx="1">
                  <c:v>-4.4030284870000003</c:v>
                </c:pt>
                <c:pt idx="2">
                  <c:v>-3.3149184589999998</c:v>
                </c:pt>
                <c:pt idx="3">
                  <c:v>0.86668948499999998</c:v>
                </c:pt>
              </c:numCache>
            </c:numRef>
          </c:xVal>
          <c:yVal>
            <c:numRef>
              <c:f>Sheet1!$F$20:$F$23</c:f>
              <c:numCache>
                <c:formatCode>General</c:formatCode>
                <c:ptCount val="4"/>
                <c:pt idx="0">
                  <c:v>-0.43875455200000002</c:v>
                </c:pt>
                <c:pt idx="1">
                  <c:v>-1.576491646</c:v>
                </c:pt>
                <c:pt idx="2">
                  <c:v>-0.26496940600000002</c:v>
                </c:pt>
                <c:pt idx="3">
                  <c:v>-1.3877747789999999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8D-4F44-A651-C7FBB4C4CDD8}"/>
            </c:ext>
          </c:extLst>
        </c:ser>
        <c:ser>
          <c:idx val="5"/>
          <c:order val="5"/>
          <c:tx>
            <c:strRef>
              <c:f>Sheet1!$B$24</c:f>
              <c:strCache>
                <c:ptCount val="1"/>
                <c:pt idx="0">
                  <c:v>RAIDEN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xVal>
            <c:numRef>
              <c:f>Sheet1!$D$24:$D$27</c:f>
              <c:numCache>
                <c:formatCode>General</c:formatCode>
                <c:ptCount val="4"/>
                <c:pt idx="0">
                  <c:v>0.27135046299999999</c:v>
                </c:pt>
                <c:pt idx="1">
                  <c:v>-1.7146364350000001</c:v>
                </c:pt>
                <c:pt idx="2">
                  <c:v>-1.5451500629999999</c:v>
                </c:pt>
                <c:pt idx="3">
                  <c:v>-0.92417060500000003</c:v>
                </c:pt>
              </c:numCache>
            </c:numRef>
          </c:xVal>
          <c:yVal>
            <c:numRef>
              <c:f>Sheet1!$F$24:$F$27</c:f>
              <c:numCache>
                <c:formatCode>General</c:formatCode>
                <c:ptCount val="4"/>
                <c:pt idx="0">
                  <c:v>-1.243225145</c:v>
                </c:pt>
                <c:pt idx="1">
                  <c:v>0.15085253200000001</c:v>
                </c:pt>
                <c:pt idx="2">
                  <c:v>-3.9749833809999999</c:v>
                </c:pt>
                <c:pt idx="3">
                  <c:v>0.60921942399999995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8D-4F44-A651-C7FBB4C4CDD8}"/>
            </c:ext>
          </c:extLst>
        </c:ser>
        <c:ser>
          <c:idx val="6"/>
          <c:order val="6"/>
          <c:tx>
            <c:strRef>
              <c:f>Sheet1!$B$28</c:f>
              <c:strCache>
                <c:ptCount val="1"/>
                <c:pt idx="0">
                  <c:v>PITATES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Sheet1!$D$28:$D$31</c:f>
              <c:numCache>
                <c:formatCode>General</c:formatCode>
                <c:ptCount val="4"/>
                <c:pt idx="0">
                  <c:v>0.333831665</c:v>
                </c:pt>
                <c:pt idx="1">
                  <c:v>-0.96407381199999997</c:v>
                </c:pt>
                <c:pt idx="2">
                  <c:v>-2.1927541380000002</c:v>
                </c:pt>
                <c:pt idx="3">
                  <c:v>-2.846912761</c:v>
                </c:pt>
              </c:numCache>
            </c:numRef>
          </c:xVal>
          <c:yVal>
            <c:numRef>
              <c:f>Sheet1!$F$28:$F$31</c:f>
              <c:numCache>
                <c:formatCode>General</c:formatCode>
                <c:ptCount val="4"/>
                <c:pt idx="0">
                  <c:v>2.9534171100000002</c:v>
                </c:pt>
                <c:pt idx="1">
                  <c:v>1.2344083560000001</c:v>
                </c:pt>
                <c:pt idx="2">
                  <c:v>-0.39316743500000001</c:v>
                </c:pt>
                <c:pt idx="3">
                  <c:v>-0.60898170299999999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8D-4F44-A651-C7FBB4C4CDD8}"/>
            </c:ext>
          </c:extLst>
        </c:ser>
        <c:ser>
          <c:idx val="7"/>
          <c:order val="7"/>
          <c:tx>
            <c:strRef>
              <c:f>Sheet1!$B$32</c:f>
              <c:strCache>
                <c:ptCount val="1"/>
                <c:pt idx="0">
                  <c:v>KADOKAWA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999"/>
              </a:solidFill>
              <a:ln w="9525">
                <a:solidFill>
                  <a:srgbClr val="FF9999"/>
                </a:solidFill>
              </a:ln>
              <a:effectLst/>
            </c:spPr>
          </c:marker>
          <c:xVal>
            <c:numRef>
              <c:f>Sheet1!$D$32:$D$35</c:f>
              <c:numCache>
                <c:formatCode>General</c:formatCode>
                <c:ptCount val="4"/>
                <c:pt idx="0">
                  <c:v>0.51364149000000003</c:v>
                </c:pt>
                <c:pt idx="1">
                  <c:v>6.9839077620000003</c:v>
                </c:pt>
                <c:pt idx="2">
                  <c:v>-0.45715968099999998</c:v>
                </c:pt>
                <c:pt idx="3">
                  <c:v>-0.76813257099999999</c:v>
                </c:pt>
              </c:numCache>
            </c:numRef>
          </c:xVal>
          <c:yVal>
            <c:numRef>
              <c:f>Sheet1!$F$32:$F$35</c:f>
              <c:numCache>
                <c:formatCode>General</c:formatCode>
                <c:ptCount val="4"/>
                <c:pt idx="0">
                  <c:v>1.8618686799999999</c:v>
                </c:pt>
                <c:pt idx="1">
                  <c:v>-0.158268931</c:v>
                </c:pt>
                <c:pt idx="2">
                  <c:v>0.74782938099999996</c:v>
                </c:pt>
                <c:pt idx="3">
                  <c:v>0.26024074699999999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98D-4F44-A651-C7FBB4C4CDD8}"/>
            </c:ext>
          </c:extLst>
        </c:ser>
        <c:ser>
          <c:idx val="8"/>
          <c:order val="8"/>
          <c:tx>
            <c:strRef>
              <c:f>Sheet1!$B$36</c:f>
              <c:strCache>
                <c:ptCount val="1"/>
                <c:pt idx="0">
                  <c:v>BEAST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Sheet1!$D$36:$D$39</c:f>
              <c:numCache>
                <c:formatCode>General</c:formatCode>
                <c:ptCount val="4"/>
                <c:pt idx="0">
                  <c:v>3.9345593860000001</c:v>
                </c:pt>
                <c:pt idx="1">
                  <c:v>1.9377934459999999</c:v>
                </c:pt>
                <c:pt idx="2">
                  <c:v>-0.17348075399999999</c:v>
                </c:pt>
                <c:pt idx="3">
                  <c:v>6.0545404559999998</c:v>
                </c:pt>
              </c:numCache>
            </c:numRef>
          </c:xVal>
          <c:yVal>
            <c:numRef>
              <c:f>Sheet1!$F$36:$F$39</c:f>
              <c:numCache>
                <c:formatCode>General</c:formatCode>
                <c:ptCount val="4"/>
                <c:pt idx="0">
                  <c:v>0.76732740499999996</c:v>
                </c:pt>
                <c:pt idx="1">
                  <c:v>0.79180042900000003</c:v>
                </c:pt>
                <c:pt idx="2">
                  <c:v>0.48376222400000002</c:v>
                </c:pt>
                <c:pt idx="3">
                  <c:v>-0.77305488600000005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98D-4F44-A651-C7FBB4C4C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86911"/>
        <c:axId val="621095551"/>
      </c:scatterChart>
      <c:valAx>
        <c:axId val="62108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PC1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095551"/>
        <c:crossesAt val="-5"/>
        <c:crossBetween val="midCat"/>
      </c:valAx>
      <c:valAx>
        <c:axId val="62109555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PC3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086911"/>
        <c:crossesAt val="-6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Sheet1!$C$43</c:f>
              <c:strCache>
                <c:ptCount val="1"/>
                <c:pt idx="0">
                  <c:v>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Sheet1!$F$43:$F$55</c:f>
              <c:numCache>
                <c:formatCode>General</c:formatCode>
                <c:ptCount val="13"/>
                <c:pt idx="0">
                  <c:v>-0.59317631900000001</c:v>
                </c:pt>
                <c:pt idx="1">
                  <c:v>1.27220417</c:v>
                </c:pt>
                <c:pt idx="2">
                  <c:v>2.0188355439999999</c:v>
                </c:pt>
                <c:pt idx="3">
                  <c:v>-0.47613023399999999</c:v>
                </c:pt>
                <c:pt idx="4">
                  <c:v>-0.27612896999999997</c:v>
                </c:pt>
                <c:pt idx="5">
                  <c:v>0.54080331699999995</c:v>
                </c:pt>
                <c:pt idx="6">
                  <c:v>-0.54928957099999998</c:v>
                </c:pt>
                <c:pt idx="7">
                  <c:v>1.038580633</c:v>
                </c:pt>
                <c:pt idx="8">
                  <c:v>-1.4595266119999999</c:v>
                </c:pt>
                <c:pt idx="9">
                  <c:v>-4.0084949439999997</c:v>
                </c:pt>
                <c:pt idx="10">
                  <c:v>0.71888799699999995</c:v>
                </c:pt>
                <c:pt idx="11">
                  <c:v>1.437056619</c:v>
                </c:pt>
                <c:pt idx="12">
                  <c:v>-2.4134209200000001</c:v>
                </c:pt>
              </c:numCache>
            </c:numRef>
          </c:xVal>
          <c:yVal>
            <c:numRef>
              <c:f>Sheet1!$G$43:$G$55</c:f>
              <c:numCache>
                <c:formatCode>General</c:formatCode>
                <c:ptCount val="13"/>
                <c:pt idx="0">
                  <c:v>-0.22520865200000001</c:v>
                </c:pt>
                <c:pt idx="1">
                  <c:v>-1.763368161</c:v>
                </c:pt>
                <c:pt idx="2">
                  <c:v>2.402432723</c:v>
                </c:pt>
                <c:pt idx="3">
                  <c:v>2.0824085550000002</c:v>
                </c:pt>
                <c:pt idx="4">
                  <c:v>-0.60898170299999999</c:v>
                </c:pt>
                <c:pt idx="5">
                  <c:v>2.9534171100000002</c:v>
                </c:pt>
                <c:pt idx="6">
                  <c:v>1.2344083560000001</c:v>
                </c:pt>
                <c:pt idx="7">
                  <c:v>-0.39316743500000001</c:v>
                </c:pt>
                <c:pt idx="8">
                  <c:v>-3.9749833809999999</c:v>
                </c:pt>
                <c:pt idx="9">
                  <c:v>0.15085253200000001</c:v>
                </c:pt>
                <c:pt idx="10">
                  <c:v>-1.243225145</c:v>
                </c:pt>
                <c:pt idx="11">
                  <c:v>0.60921942399999995</c:v>
                </c:pt>
                <c:pt idx="12">
                  <c:v>-1.3877747789999999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7D-4ED8-A0E4-9D068638C1E2}"/>
            </c:ext>
          </c:extLst>
        </c:ser>
        <c:ser>
          <c:idx val="1"/>
          <c:order val="1"/>
          <c:tx>
            <c:strRef>
              <c:f>Sheet1!$C$56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Sheet1!$F$56:$F$62</c:f>
              <c:numCache>
                <c:formatCode>General</c:formatCode>
                <c:ptCount val="7"/>
                <c:pt idx="0">
                  <c:v>0.59087007599999997</c:v>
                </c:pt>
                <c:pt idx="1">
                  <c:v>1.113315888</c:v>
                </c:pt>
                <c:pt idx="2">
                  <c:v>0.44661356000000002</c:v>
                </c:pt>
                <c:pt idx="3">
                  <c:v>-1.6123563839999999</c:v>
                </c:pt>
                <c:pt idx="4">
                  <c:v>-0.62997945300000002</c:v>
                </c:pt>
                <c:pt idx="5">
                  <c:v>0.30108731799999999</c:v>
                </c:pt>
                <c:pt idx="6">
                  <c:v>1.1512358949999999</c:v>
                </c:pt>
              </c:numCache>
            </c:numRef>
          </c:xVal>
          <c:yVal>
            <c:numRef>
              <c:f>Sheet1!$G$56:$G$62</c:f>
              <c:numCache>
                <c:formatCode>General</c:formatCode>
                <c:ptCount val="7"/>
                <c:pt idx="0">
                  <c:v>-0.43875455200000002</c:v>
                </c:pt>
                <c:pt idx="1">
                  <c:v>-1.576491646</c:v>
                </c:pt>
                <c:pt idx="2">
                  <c:v>-0.26496940600000002</c:v>
                </c:pt>
                <c:pt idx="3">
                  <c:v>-0.66601286000000004</c:v>
                </c:pt>
                <c:pt idx="4">
                  <c:v>-1.2937670939999999</c:v>
                </c:pt>
                <c:pt idx="5">
                  <c:v>0.124979856</c:v>
                </c:pt>
                <c:pt idx="6">
                  <c:v>1.5135884040000001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A7D-4ED8-A0E4-9D068638C1E2}"/>
            </c:ext>
          </c:extLst>
        </c:ser>
        <c:ser>
          <c:idx val="2"/>
          <c:order val="2"/>
          <c:tx>
            <c:strRef>
              <c:f>Sheet1!$C$63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>
                    <a:alpha val="89000"/>
                  </a:schemeClr>
                </a:solidFill>
              </a:ln>
              <a:effectLst/>
            </c:spPr>
          </c:marker>
          <c:xVal>
            <c:numRef>
              <c:f>Sheet1!$F$63:$F$78</c:f>
              <c:numCache>
                <c:formatCode>General</c:formatCode>
                <c:ptCount val="16"/>
                <c:pt idx="0">
                  <c:v>-2.6100862829999998</c:v>
                </c:pt>
                <c:pt idx="1">
                  <c:v>-1.8049588910000001</c:v>
                </c:pt>
                <c:pt idx="2">
                  <c:v>2.10025934</c:v>
                </c:pt>
                <c:pt idx="3">
                  <c:v>-0.283510131</c:v>
                </c:pt>
                <c:pt idx="4">
                  <c:v>-2.9214325290000001</c:v>
                </c:pt>
                <c:pt idx="5">
                  <c:v>0.62313755100000001</c:v>
                </c:pt>
                <c:pt idx="6">
                  <c:v>0.50889926299999999</c:v>
                </c:pt>
                <c:pt idx="7">
                  <c:v>1.3059053469999999</c:v>
                </c:pt>
                <c:pt idx="8">
                  <c:v>-7.2835721000000006E-2</c:v>
                </c:pt>
                <c:pt idx="9">
                  <c:v>3.1862403480000001</c:v>
                </c:pt>
                <c:pt idx="10">
                  <c:v>-0.55467524499999998</c:v>
                </c:pt>
                <c:pt idx="11">
                  <c:v>0.94786619500000002</c:v>
                </c:pt>
                <c:pt idx="12">
                  <c:v>-1.217907329</c:v>
                </c:pt>
                <c:pt idx="13">
                  <c:v>-0.69355189299999997</c:v>
                </c:pt>
                <c:pt idx="14">
                  <c:v>6.4398235999999998E-2</c:v>
                </c:pt>
                <c:pt idx="15">
                  <c:v>2.811264134</c:v>
                </c:pt>
              </c:numCache>
            </c:numRef>
          </c:xVal>
          <c:yVal>
            <c:numRef>
              <c:f>Sheet1!$G$63:$G$78</c:f>
              <c:numCache>
                <c:formatCode>General</c:formatCode>
                <c:ptCount val="16"/>
                <c:pt idx="0">
                  <c:v>-0.652761225</c:v>
                </c:pt>
                <c:pt idx="1">
                  <c:v>0.283814185</c:v>
                </c:pt>
                <c:pt idx="2">
                  <c:v>-0.90752072800000005</c:v>
                </c:pt>
                <c:pt idx="3">
                  <c:v>1.5400070189999999</c:v>
                </c:pt>
                <c:pt idx="4">
                  <c:v>1.8618686799999999</c:v>
                </c:pt>
                <c:pt idx="5">
                  <c:v>-0.158268931</c:v>
                </c:pt>
                <c:pt idx="6">
                  <c:v>0.74782938099999996</c:v>
                </c:pt>
                <c:pt idx="7">
                  <c:v>0.26024074699999999</c:v>
                </c:pt>
                <c:pt idx="8">
                  <c:v>-0.74392460900000001</c:v>
                </c:pt>
                <c:pt idx="9">
                  <c:v>-2.754361029</c:v>
                </c:pt>
                <c:pt idx="10">
                  <c:v>1.0217526050000001</c:v>
                </c:pt>
                <c:pt idx="11">
                  <c:v>0.99688658699999999</c:v>
                </c:pt>
                <c:pt idx="12">
                  <c:v>-0.77305488600000005</c:v>
                </c:pt>
                <c:pt idx="13">
                  <c:v>0.76732740499999996</c:v>
                </c:pt>
                <c:pt idx="14">
                  <c:v>0.79180042900000003</c:v>
                </c:pt>
                <c:pt idx="15">
                  <c:v>0.48376222400000002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A7D-4ED8-A0E4-9D068638C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648"/>
        <c:axId val="703733568"/>
      </c:scatterChart>
      <c:valAx>
        <c:axId val="70373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3568"/>
        <c:crosses val="autoZero"/>
        <c:crossBetween val="midCat"/>
      </c:valAx>
      <c:valAx>
        <c:axId val="7037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69203849518809"/>
          <c:y val="6.7278287461773695E-2"/>
          <c:w val="0.84175240594925638"/>
          <c:h val="0.474131811505213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Sheet1!$L$62</c:f>
              <c:strCache>
                <c:ptCount val="1"/>
                <c:pt idx="0">
                  <c:v>攻撃型門前派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Sheet1!$K$63:$K$71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Sheet1!$L$63:$L$71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9-41B1-821D-DC6EAD4FAF8F}"/>
            </c:ext>
          </c:extLst>
        </c:ser>
        <c:ser>
          <c:idx val="1"/>
          <c:order val="1"/>
          <c:tx>
            <c:strRef>
              <c:f>Sheet1!$M$62</c:f>
              <c:strCache>
                <c:ptCount val="1"/>
                <c:pt idx="0">
                  <c:v>守備型門前派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Sheet1!$K$63:$K$71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Sheet1!$M$63:$M$71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9-41B1-821D-DC6EAD4FAF8F}"/>
            </c:ext>
          </c:extLst>
        </c:ser>
        <c:ser>
          <c:idx val="2"/>
          <c:order val="2"/>
          <c:tx>
            <c:strRef>
              <c:f>Sheet1!$N$62</c:f>
              <c:strCache>
                <c:ptCount val="1"/>
                <c:pt idx="0">
                  <c:v>対応・副露派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Sheet1!$K$63:$K$71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Sheet1!$N$63:$N$71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F9-41B1-821D-DC6EAD4FA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4275232"/>
        <c:axId val="1354273312"/>
      </c:barChart>
      <c:catAx>
        <c:axId val="135427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solidFill>
                      <a:sysClr val="windowText" lastClr="000000"/>
                    </a:solidFill>
                  </a:rPr>
                  <a:t>チーム</a:t>
                </a:r>
              </a:p>
            </c:rich>
          </c:tx>
          <c:layout>
            <c:manualLayout>
              <c:xMode val="edge"/>
              <c:yMode val="edge"/>
              <c:x val="0.49856824146981626"/>
              <c:y val="0.75034891280791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4273312"/>
        <c:crosses val="autoZero"/>
        <c:auto val="1"/>
        <c:lblAlgn val="ctr"/>
        <c:lblOffset val="100"/>
        <c:noMultiLvlLbl val="0"/>
      </c:catAx>
      <c:valAx>
        <c:axId val="135427331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solidFill>
                      <a:sysClr val="windowText" lastClr="000000"/>
                    </a:solidFill>
                  </a:rPr>
                  <a:t>人数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18979965004374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42752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229986876640419"/>
          <c:y val="0.87716872546894942"/>
          <c:w val="0.70984470691163604"/>
          <c:h val="0.110598858628909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539276030637079"/>
          <c:y val="4.443309320803434E-2"/>
          <c:w val="0.61022245532091757"/>
          <c:h val="0.745280820647743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87-41E3-8758-EF8E19BD1FFB}"/>
              </c:ext>
            </c:extLst>
          </c:dPt>
          <c:dPt>
            <c:idx val="1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87-41E3-8758-EF8E19BD1FFB}"/>
              </c:ext>
            </c:extLst>
          </c:dPt>
          <c:dPt>
            <c:idx val="2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87-41E3-8758-EF8E19BD1FFB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087-41E3-8758-EF8E19BD1FFB}"/>
              </c:ext>
            </c:extLst>
          </c:dPt>
          <c:cat>
            <c:multiLvlStrRef>
              <c:f>Sheet1!$K$25:$M$28</c:f>
              <c:multiLvlStrCache>
                <c:ptCount val="4"/>
                <c:lvl>
                  <c:pt idx="0">
                    <c:v>1局ごとの平均収支</c:v>
                  </c:pt>
                  <c:pt idx="1">
                    <c:v>和了率</c:v>
                  </c:pt>
                  <c:pt idx="2">
                    <c:v>放銃率</c:v>
                  </c:pt>
                  <c:pt idx="3">
                    <c:v>平均順位</c:v>
                  </c:pt>
                </c:lvl>
                <c:lvl>
                  <c:pt idx="0">
                    <c:v>PC1</c:v>
                  </c:pt>
                </c:lvl>
              </c:multiLvlStrCache>
            </c:multiLvlStrRef>
          </c:cat>
          <c:val>
            <c:numRef>
              <c:f>Sheet1!$N$25:$N$28</c:f>
              <c:numCache>
                <c:formatCode>General</c:formatCode>
                <c:ptCount val="4"/>
                <c:pt idx="0">
                  <c:v>-0.35162349900000001</c:v>
                </c:pt>
                <c:pt idx="1">
                  <c:v>-0.28266825499999998</c:v>
                </c:pt>
                <c:pt idx="2">
                  <c:v>0.30328538100000002</c:v>
                </c:pt>
                <c:pt idx="3">
                  <c:v>0.35440673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7-41E3-8758-EF8E19BD1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541116630712292"/>
          <c:y val="9.7752805057675557E-2"/>
          <c:w val="0.62698675955429772"/>
          <c:h val="0.658831944444444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5-43B5-B04B-BC92341DB169}"/>
              </c:ext>
            </c:extLst>
          </c:dPt>
          <c:dPt>
            <c:idx val="1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5-43B5-B04B-BC92341DB169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5-43B5-B04B-BC92341DB169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5-43B5-B04B-BC92341DB169}"/>
              </c:ext>
            </c:extLst>
          </c:dPt>
          <c:cat>
            <c:multiLvlStrRef>
              <c:f>Sheet1!$K$29:$M$32</c:f>
              <c:multiLvlStrCache>
                <c:ptCount val="4"/>
                <c:lvl>
                  <c:pt idx="0">
                    <c:v>平均放銃点数</c:v>
                  </c:pt>
                  <c:pt idx="1">
                    <c:v>立直率</c:v>
                  </c:pt>
                  <c:pt idx="2">
                    <c:v>配牌時向聴数</c:v>
                  </c:pt>
                  <c:pt idx="3">
                    <c:v>流局率</c:v>
                  </c:pt>
                </c:lvl>
                <c:lvl>
                  <c:pt idx="0">
                    <c:v>PC2</c:v>
                  </c:pt>
                </c:lvl>
              </c:multiLvlStrCache>
            </c:multiLvlStrRef>
          </c:cat>
          <c:val>
            <c:numRef>
              <c:f>Sheet1!$N$29:$N$32</c:f>
              <c:numCache>
                <c:formatCode>General</c:formatCode>
                <c:ptCount val="4"/>
                <c:pt idx="0">
                  <c:v>-0.35492001000000001</c:v>
                </c:pt>
                <c:pt idx="1">
                  <c:v>-0.31737079699999998</c:v>
                </c:pt>
                <c:pt idx="2">
                  <c:v>0.42766399199999999</c:v>
                </c:pt>
                <c:pt idx="3">
                  <c:v>0.44385675800000002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95-43B5-B04B-BC92341DB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765452134502345"/>
          <c:y val="9.7752805057675557E-2"/>
          <c:w val="0.68834781404001821"/>
          <c:h val="0.6591680865430702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6A-4D42-99FB-C9DA08AA3ACB}"/>
              </c:ext>
            </c:extLst>
          </c:dPt>
          <c:dPt>
            <c:idx val="1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6A-4D42-99FB-C9DA08AA3ACB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6A-4D42-99FB-C9DA08AA3ACB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6A-4D42-99FB-C9DA08AA3ACB}"/>
              </c:ext>
            </c:extLst>
          </c:dPt>
          <c:cat>
            <c:multiLvlStrRef>
              <c:f>Sheet1!$K$33:$M$36</c:f>
              <c:multiLvlStrCache>
                <c:ptCount val="4"/>
                <c:lvl>
                  <c:pt idx="0">
                    <c:v>平均打点</c:v>
                  </c:pt>
                  <c:pt idx="1">
                    <c:v>立直和了率</c:v>
                  </c:pt>
                  <c:pt idx="2">
                    <c:v>副露率</c:v>
                  </c:pt>
                  <c:pt idx="3">
                    <c:v>流局聴牌率</c:v>
                  </c:pt>
                </c:lvl>
                <c:lvl>
                  <c:pt idx="0">
                    <c:v>PC3</c:v>
                  </c:pt>
                </c:lvl>
              </c:multiLvlStrCache>
            </c:multiLvlStrRef>
          </c:cat>
          <c:val>
            <c:numRef>
              <c:f>Sheet1!$N$33:$N$36</c:f>
              <c:numCache>
                <c:formatCode>General</c:formatCode>
                <c:ptCount val="4"/>
                <c:pt idx="0">
                  <c:v>-0.45070770399999999</c:v>
                </c:pt>
                <c:pt idx="1">
                  <c:v>-0.26955330900000002</c:v>
                </c:pt>
                <c:pt idx="2">
                  <c:v>0.49042115200000003</c:v>
                </c:pt>
                <c:pt idx="3">
                  <c:v>0.50029102199999997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6A-4D42-99FB-C9DA08AA3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535713578878617"/>
          <c:y val="9.7752873458660405E-2"/>
          <c:w val="0.63704079007263448"/>
          <c:h val="0.659167848051310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F1-4218-A336-990019AAAAE3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F1-4218-A336-990019AAAAE3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F1-4218-A336-990019AAAAE3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F1-4218-A336-990019AAAAE3}"/>
              </c:ext>
            </c:extLst>
          </c:dPt>
          <c:cat>
            <c:multiLvlStrRef>
              <c:f>Sheet1!$K$37:$M$40</c:f>
              <c:multiLvlStrCache>
                <c:ptCount val="4"/>
                <c:lvl>
                  <c:pt idx="0">
                    <c:v>連荘率</c:v>
                  </c:pt>
                  <c:pt idx="1">
                    <c:v>平均放銃点数</c:v>
                  </c:pt>
                  <c:pt idx="2">
                    <c:v>流局率</c:v>
                  </c:pt>
                  <c:pt idx="3">
                    <c:v>立直率</c:v>
                  </c:pt>
                </c:lvl>
                <c:lvl>
                  <c:pt idx="0">
                    <c:v>PC4</c:v>
                  </c:pt>
                </c:lvl>
              </c:multiLvlStrCache>
            </c:multiLvlStrRef>
          </c:cat>
          <c:val>
            <c:numRef>
              <c:f>Sheet1!$N$37:$N$40</c:f>
              <c:numCache>
                <c:formatCode>General</c:formatCode>
                <c:ptCount val="4"/>
                <c:pt idx="0">
                  <c:v>0.30344042500000001</c:v>
                </c:pt>
                <c:pt idx="1">
                  <c:v>0.385036184</c:v>
                </c:pt>
                <c:pt idx="2">
                  <c:v>0.39716349699999998</c:v>
                </c:pt>
                <c:pt idx="3">
                  <c:v>0.58403621900000002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F1-4218-A336-990019AA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26623453783805"/>
          <c:y val="0.1188171540017128"/>
          <c:w val="0.80735183855586634"/>
          <c:h val="0.6118113584820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Sheet1!$L$81</c:f>
              <c:strCache>
                <c:ptCount val="1"/>
                <c:pt idx="0">
                  <c:v>攻撃・積極型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Sheet1!$F$82:$F$89</c:f>
              <c:numCache>
                <c:formatCode>General</c:formatCode>
                <c:ptCount val="8"/>
                <c:pt idx="0">
                  <c:v>-1.4595266119999999</c:v>
                </c:pt>
                <c:pt idx="1">
                  <c:v>-4.0084949439999997</c:v>
                </c:pt>
                <c:pt idx="2">
                  <c:v>-2.4134209200000001</c:v>
                </c:pt>
                <c:pt idx="3">
                  <c:v>-1.6123563839999999</c:v>
                </c:pt>
                <c:pt idx="4">
                  <c:v>-2.6100862829999998</c:v>
                </c:pt>
                <c:pt idx="5">
                  <c:v>-1.8049588910000001</c:v>
                </c:pt>
                <c:pt idx="6">
                  <c:v>-2.9214325290000001</c:v>
                </c:pt>
                <c:pt idx="7">
                  <c:v>-1.217907329</c:v>
                </c:pt>
              </c:numCache>
            </c:numRef>
          </c:xVal>
          <c:yVal>
            <c:numRef>
              <c:f>Sheet1!$G$82:$G$89</c:f>
              <c:numCache>
                <c:formatCode>General</c:formatCode>
                <c:ptCount val="8"/>
                <c:pt idx="0">
                  <c:v>-3.9749833809999999</c:v>
                </c:pt>
                <c:pt idx="1">
                  <c:v>0.15085253200000001</c:v>
                </c:pt>
                <c:pt idx="2">
                  <c:v>-1.3877747789999999</c:v>
                </c:pt>
                <c:pt idx="3">
                  <c:v>-0.66601286000000004</c:v>
                </c:pt>
                <c:pt idx="4">
                  <c:v>-0.652761225</c:v>
                </c:pt>
                <c:pt idx="5">
                  <c:v>0.283814185</c:v>
                </c:pt>
                <c:pt idx="6">
                  <c:v>1.8618686799999999</c:v>
                </c:pt>
                <c:pt idx="7">
                  <c:v>-0.77305488600000005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1-4FD2-9BCD-C3173CBBC822}"/>
            </c:ext>
          </c:extLst>
        </c:ser>
        <c:ser>
          <c:idx val="1"/>
          <c:order val="1"/>
          <c:tx>
            <c:strRef>
              <c:f>Sheet1!$M$81</c:f>
              <c:strCache>
                <c:ptCount val="1"/>
                <c:pt idx="0">
                  <c:v>守備・副露派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Sheet1!$F$90:$F$103</c:f>
              <c:numCache>
                <c:formatCode>General</c:formatCode>
                <c:ptCount val="14"/>
                <c:pt idx="0">
                  <c:v>2.0188355439999999</c:v>
                </c:pt>
                <c:pt idx="1">
                  <c:v>-0.47613023399999999</c:v>
                </c:pt>
                <c:pt idx="2">
                  <c:v>0.54080331699999995</c:v>
                </c:pt>
                <c:pt idx="3">
                  <c:v>-0.54928957099999998</c:v>
                </c:pt>
                <c:pt idx="4">
                  <c:v>1.437056619</c:v>
                </c:pt>
                <c:pt idx="5">
                  <c:v>1.1512358949999999</c:v>
                </c:pt>
                <c:pt idx="6">
                  <c:v>-0.283510131</c:v>
                </c:pt>
                <c:pt idx="7">
                  <c:v>0.50889926299999999</c:v>
                </c:pt>
                <c:pt idx="8">
                  <c:v>1.3059053469999999</c:v>
                </c:pt>
                <c:pt idx="9">
                  <c:v>-0.55467524499999998</c:v>
                </c:pt>
                <c:pt idx="10">
                  <c:v>0.94786619500000002</c:v>
                </c:pt>
                <c:pt idx="11">
                  <c:v>-0.69355189299999997</c:v>
                </c:pt>
                <c:pt idx="12">
                  <c:v>6.4398235999999998E-2</c:v>
                </c:pt>
                <c:pt idx="13">
                  <c:v>2.811264134</c:v>
                </c:pt>
              </c:numCache>
            </c:numRef>
          </c:xVal>
          <c:yVal>
            <c:numRef>
              <c:f>Sheet1!$G$90:$G$103</c:f>
              <c:numCache>
                <c:formatCode>General</c:formatCode>
                <c:ptCount val="14"/>
                <c:pt idx="0">
                  <c:v>2.402432723</c:v>
                </c:pt>
                <c:pt idx="1">
                  <c:v>2.0824085550000002</c:v>
                </c:pt>
                <c:pt idx="2">
                  <c:v>2.9534171100000002</c:v>
                </c:pt>
                <c:pt idx="3">
                  <c:v>1.2344083560000001</c:v>
                </c:pt>
                <c:pt idx="4">
                  <c:v>0.60921942399999995</c:v>
                </c:pt>
                <c:pt idx="5">
                  <c:v>1.5135884040000001</c:v>
                </c:pt>
                <c:pt idx="6">
                  <c:v>1.5400070189999999</c:v>
                </c:pt>
                <c:pt idx="7">
                  <c:v>0.74782938099999996</c:v>
                </c:pt>
                <c:pt idx="8">
                  <c:v>0.26024074699999999</c:v>
                </c:pt>
                <c:pt idx="9">
                  <c:v>1.0217526050000001</c:v>
                </c:pt>
                <c:pt idx="10">
                  <c:v>0.99688658699999999</c:v>
                </c:pt>
                <c:pt idx="11">
                  <c:v>0.76732740499999996</c:v>
                </c:pt>
                <c:pt idx="12">
                  <c:v>0.79180042900000003</c:v>
                </c:pt>
                <c:pt idx="13">
                  <c:v>0.48376222400000002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41-4FD2-9BCD-C3173CBBC822}"/>
            </c:ext>
          </c:extLst>
        </c:ser>
        <c:ser>
          <c:idx val="2"/>
          <c:order val="2"/>
          <c:tx>
            <c:strRef>
              <c:f>Sheet1!$N$81</c:f>
              <c:strCache>
                <c:ptCount val="1"/>
                <c:pt idx="0">
                  <c:v>守備・門前派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tx2">
                    <a:lumMod val="50000"/>
                    <a:lumOff val="50000"/>
                    <a:alpha val="89000"/>
                  </a:schemeClr>
                </a:solidFill>
              </a:ln>
              <a:effectLst/>
            </c:spPr>
          </c:marker>
          <c:xVal>
            <c:numRef>
              <c:f>Sheet1!$F$104:$F$117</c:f>
              <c:numCache>
                <c:formatCode>General</c:formatCode>
                <c:ptCount val="14"/>
                <c:pt idx="0">
                  <c:v>-0.59317631900000001</c:v>
                </c:pt>
                <c:pt idx="1">
                  <c:v>1.27220417</c:v>
                </c:pt>
                <c:pt idx="2">
                  <c:v>-0.27612896999999997</c:v>
                </c:pt>
                <c:pt idx="3">
                  <c:v>1.038580633</c:v>
                </c:pt>
                <c:pt idx="4">
                  <c:v>0.71888799699999995</c:v>
                </c:pt>
                <c:pt idx="5">
                  <c:v>0.59087007599999997</c:v>
                </c:pt>
                <c:pt idx="6">
                  <c:v>1.113315888</c:v>
                </c:pt>
                <c:pt idx="7">
                  <c:v>0.44661356000000002</c:v>
                </c:pt>
                <c:pt idx="8">
                  <c:v>-0.62997945300000002</c:v>
                </c:pt>
                <c:pt idx="9">
                  <c:v>0.30108731799999999</c:v>
                </c:pt>
                <c:pt idx="10">
                  <c:v>2.10025934</c:v>
                </c:pt>
                <c:pt idx="11">
                  <c:v>0.62313755100000001</c:v>
                </c:pt>
                <c:pt idx="12">
                  <c:v>-7.2835721000000006E-2</c:v>
                </c:pt>
                <c:pt idx="13">
                  <c:v>3.1862403480000001</c:v>
                </c:pt>
              </c:numCache>
            </c:numRef>
          </c:xVal>
          <c:yVal>
            <c:numRef>
              <c:f>Sheet1!$G$104:$G$117</c:f>
              <c:numCache>
                <c:formatCode>General</c:formatCode>
                <c:ptCount val="14"/>
                <c:pt idx="0">
                  <c:v>-0.22520865200000001</c:v>
                </c:pt>
                <c:pt idx="1">
                  <c:v>-1.763368161</c:v>
                </c:pt>
                <c:pt idx="2">
                  <c:v>-0.60898170299999999</c:v>
                </c:pt>
                <c:pt idx="3">
                  <c:v>-0.39316743500000001</c:v>
                </c:pt>
                <c:pt idx="4">
                  <c:v>-1.243225145</c:v>
                </c:pt>
                <c:pt idx="5">
                  <c:v>-0.43875455200000002</c:v>
                </c:pt>
                <c:pt idx="6">
                  <c:v>-1.576491646</c:v>
                </c:pt>
                <c:pt idx="7">
                  <c:v>-0.26496940600000002</c:v>
                </c:pt>
                <c:pt idx="8">
                  <c:v>-1.2937670939999999</c:v>
                </c:pt>
                <c:pt idx="9">
                  <c:v>0.124979856</c:v>
                </c:pt>
                <c:pt idx="10">
                  <c:v>-0.90752072800000005</c:v>
                </c:pt>
                <c:pt idx="11">
                  <c:v>-0.158268931</c:v>
                </c:pt>
                <c:pt idx="12">
                  <c:v>-0.74392460900000001</c:v>
                </c:pt>
                <c:pt idx="13">
                  <c:v>-2.754361029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41-4FD2-9BCD-C3173CBBC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648"/>
        <c:axId val="703733568"/>
      </c:scatterChart>
      <c:valAx>
        <c:axId val="70373164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 b="1">
                    <a:solidFill>
                      <a:sysClr val="windowText" lastClr="000000"/>
                    </a:solidFill>
                  </a:rPr>
                  <a:t>PC2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（小：攻撃的・立直主体）</a:t>
                </a:r>
              </a:p>
            </c:rich>
          </c:tx>
          <c:layout>
            <c:manualLayout>
              <c:xMode val="edge"/>
              <c:yMode val="edge"/>
              <c:x val="0.31478359106812515"/>
              <c:y val="0.81415925802813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3568"/>
        <c:crosses val="autoZero"/>
        <c:crossBetween val="midCat"/>
        <c:majorUnit val="1"/>
      </c:valAx>
      <c:valAx>
        <c:axId val="7037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 b="1">
                    <a:solidFill>
                      <a:sysClr val="windowText" lastClr="000000"/>
                    </a:solidFill>
                  </a:rPr>
                  <a:t>PC3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（小：打点重視）</a:t>
                </a:r>
                <a:endParaRPr lang="en-US" altLang="ja-JP" sz="12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0421619865914793E-2"/>
              <c:y val="0.24693461143444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036685762677257"/>
          <c:y val="0.91358644299897296"/>
          <c:w val="0.69129566682900778"/>
          <c:h val="7.3370078740157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85142077308149"/>
          <c:y val="6.7278287461773695E-2"/>
          <c:w val="0.86259296234126359"/>
          <c:h val="0.434931993096569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Sheet1!$L$81</c:f>
              <c:strCache>
                <c:ptCount val="1"/>
                <c:pt idx="0">
                  <c:v>攻撃・積極型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Sheet1!$K$82:$K$90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Sheet1!$L$82:$L$90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2-4B0D-A4A1-9188D5F3FACA}"/>
            </c:ext>
          </c:extLst>
        </c:ser>
        <c:ser>
          <c:idx val="1"/>
          <c:order val="1"/>
          <c:tx>
            <c:strRef>
              <c:f>Sheet1!$M$81</c:f>
              <c:strCache>
                <c:ptCount val="1"/>
                <c:pt idx="0">
                  <c:v>守備・副露派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Sheet1!$K$82:$K$90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Sheet1!$M$82:$M$90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2-4B0D-A4A1-9188D5F3FACA}"/>
            </c:ext>
          </c:extLst>
        </c:ser>
        <c:ser>
          <c:idx val="2"/>
          <c:order val="2"/>
          <c:tx>
            <c:strRef>
              <c:f>Sheet1!$N$81</c:f>
              <c:strCache>
                <c:ptCount val="1"/>
                <c:pt idx="0">
                  <c:v>守備・門前派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Sheet1!$K$82:$K$90</c:f>
              <c:strCache>
                <c:ptCount val="9"/>
                <c:pt idx="0">
                  <c:v>DRIVENS</c:v>
                </c:pt>
                <c:pt idx="1">
                  <c:v>PITATES</c:v>
                </c:pt>
                <c:pt idx="2">
                  <c:v>RAIDEN</c:v>
                </c:pt>
                <c:pt idx="3">
                  <c:v>PHOENIX</c:v>
                </c:pt>
                <c:pt idx="4">
                  <c:v>KONAMI</c:v>
                </c:pt>
                <c:pt idx="5">
                  <c:v>ABEMAS</c:v>
                </c:pt>
                <c:pt idx="6">
                  <c:v>KADOKAWA</c:v>
                </c:pt>
                <c:pt idx="7">
                  <c:v>EX</c:v>
                </c:pt>
                <c:pt idx="8">
                  <c:v>BEAST</c:v>
                </c:pt>
              </c:strCache>
            </c:strRef>
          </c:cat>
          <c:val>
            <c:numRef>
              <c:f>Sheet1!$N$82:$N$90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62-4B0D-A4A1-9188D5F3F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4275232"/>
        <c:axId val="1354273312"/>
      </c:barChart>
      <c:catAx>
        <c:axId val="135427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チーム</a:t>
                </a:r>
              </a:p>
            </c:rich>
          </c:tx>
          <c:layout>
            <c:manualLayout>
              <c:xMode val="edge"/>
              <c:yMode val="edge"/>
              <c:x val="0.4985683068456922"/>
              <c:y val="0.75594900562557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4273312"/>
        <c:crosses val="autoZero"/>
        <c:auto val="1"/>
        <c:lblAlgn val="ctr"/>
        <c:lblOffset val="100"/>
        <c:noMultiLvlLbl val="0"/>
      </c:catAx>
      <c:valAx>
        <c:axId val="135427331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 b="1">
                    <a:solidFill>
                      <a:sysClr val="windowText" lastClr="000000"/>
                    </a:solidFill>
                  </a:rPr>
                  <a:t>人数</a:t>
                </a:r>
              </a:p>
            </c:rich>
          </c:tx>
          <c:layout>
            <c:manualLayout>
              <c:xMode val="edge"/>
              <c:yMode val="edge"/>
              <c:x val="6.0539039039039042E-3"/>
              <c:y val="0.10160555555555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42752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229988668186727"/>
          <c:y val="0.88836867211262771"/>
          <c:w val="0.70984470691163604"/>
          <c:h val="0.110598858628909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12587719298245"/>
          <c:y val="4.8261695906432756E-2"/>
          <c:w val="0.87048055555555559"/>
          <c:h val="0.72841714975845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Sheet1!$L$81</c:f>
              <c:strCache>
                <c:ptCount val="1"/>
                <c:pt idx="0">
                  <c:v>攻撃・積極型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Sheet1!$F$82:$F$89</c:f>
              <c:numCache>
                <c:formatCode>General</c:formatCode>
                <c:ptCount val="8"/>
                <c:pt idx="0">
                  <c:v>-1.4595266119999999</c:v>
                </c:pt>
                <c:pt idx="1">
                  <c:v>-4.0084949439999997</c:v>
                </c:pt>
                <c:pt idx="2">
                  <c:v>-2.4134209200000001</c:v>
                </c:pt>
                <c:pt idx="3">
                  <c:v>-1.6123563839999999</c:v>
                </c:pt>
                <c:pt idx="4">
                  <c:v>-2.6100862829999998</c:v>
                </c:pt>
                <c:pt idx="5">
                  <c:v>-1.8049588910000001</c:v>
                </c:pt>
                <c:pt idx="6">
                  <c:v>-2.9214325290000001</c:v>
                </c:pt>
                <c:pt idx="7">
                  <c:v>-1.217907329</c:v>
                </c:pt>
              </c:numCache>
            </c:numRef>
          </c:xVal>
          <c:yVal>
            <c:numRef>
              <c:f>Sheet1!$G$82:$G$89</c:f>
              <c:numCache>
                <c:formatCode>General</c:formatCode>
                <c:ptCount val="8"/>
                <c:pt idx="0">
                  <c:v>-3.9749833809999999</c:v>
                </c:pt>
                <c:pt idx="1">
                  <c:v>0.15085253200000001</c:v>
                </c:pt>
                <c:pt idx="2">
                  <c:v>-1.3877747789999999</c:v>
                </c:pt>
                <c:pt idx="3">
                  <c:v>-0.66601286000000004</c:v>
                </c:pt>
                <c:pt idx="4">
                  <c:v>-0.652761225</c:v>
                </c:pt>
                <c:pt idx="5">
                  <c:v>0.283814185</c:v>
                </c:pt>
                <c:pt idx="6">
                  <c:v>1.8618686799999999</c:v>
                </c:pt>
                <c:pt idx="7">
                  <c:v>-0.77305488600000005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9-4F6B-B344-8021411E55EF}"/>
            </c:ext>
          </c:extLst>
        </c:ser>
        <c:ser>
          <c:idx val="1"/>
          <c:order val="1"/>
          <c:tx>
            <c:strRef>
              <c:f>Sheet1!$M$81</c:f>
              <c:strCache>
                <c:ptCount val="1"/>
                <c:pt idx="0">
                  <c:v>守備・副露派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Sheet1!$F$90:$F$103</c:f>
              <c:numCache>
                <c:formatCode>General</c:formatCode>
                <c:ptCount val="14"/>
                <c:pt idx="0">
                  <c:v>2.0188355439999999</c:v>
                </c:pt>
                <c:pt idx="1">
                  <c:v>-0.47613023399999999</c:v>
                </c:pt>
                <c:pt idx="2">
                  <c:v>0.54080331699999995</c:v>
                </c:pt>
                <c:pt idx="3">
                  <c:v>-0.54928957099999998</c:v>
                </c:pt>
                <c:pt idx="4">
                  <c:v>1.437056619</c:v>
                </c:pt>
                <c:pt idx="5">
                  <c:v>1.1512358949999999</c:v>
                </c:pt>
                <c:pt idx="6">
                  <c:v>-0.283510131</c:v>
                </c:pt>
                <c:pt idx="7">
                  <c:v>0.50889926299999999</c:v>
                </c:pt>
                <c:pt idx="8">
                  <c:v>1.3059053469999999</c:v>
                </c:pt>
                <c:pt idx="9">
                  <c:v>-0.55467524499999998</c:v>
                </c:pt>
                <c:pt idx="10">
                  <c:v>0.94786619500000002</c:v>
                </c:pt>
                <c:pt idx="11">
                  <c:v>-0.69355189299999997</c:v>
                </c:pt>
                <c:pt idx="12">
                  <c:v>6.4398235999999998E-2</c:v>
                </c:pt>
                <c:pt idx="13">
                  <c:v>2.811264134</c:v>
                </c:pt>
              </c:numCache>
            </c:numRef>
          </c:xVal>
          <c:yVal>
            <c:numRef>
              <c:f>Sheet1!$G$90:$G$103</c:f>
              <c:numCache>
                <c:formatCode>General</c:formatCode>
                <c:ptCount val="14"/>
                <c:pt idx="0">
                  <c:v>2.402432723</c:v>
                </c:pt>
                <c:pt idx="1">
                  <c:v>2.0824085550000002</c:v>
                </c:pt>
                <c:pt idx="2">
                  <c:v>2.9534171100000002</c:v>
                </c:pt>
                <c:pt idx="3">
                  <c:v>1.2344083560000001</c:v>
                </c:pt>
                <c:pt idx="4">
                  <c:v>0.60921942399999995</c:v>
                </c:pt>
                <c:pt idx="5">
                  <c:v>1.5135884040000001</c:v>
                </c:pt>
                <c:pt idx="6">
                  <c:v>1.5400070189999999</c:v>
                </c:pt>
                <c:pt idx="7">
                  <c:v>0.74782938099999996</c:v>
                </c:pt>
                <c:pt idx="8">
                  <c:v>0.26024074699999999</c:v>
                </c:pt>
                <c:pt idx="9">
                  <c:v>1.0217526050000001</c:v>
                </c:pt>
                <c:pt idx="10">
                  <c:v>0.99688658699999999</c:v>
                </c:pt>
                <c:pt idx="11">
                  <c:v>0.76732740499999996</c:v>
                </c:pt>
                <c:pt idx="12">
                  <c:v>0.79180042900000003</c:v>
                </c:pt>
                <c:pt idx="13">
                  <c:v>0.48376222400000002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29-4F6B-B344-8021411E55EF}"/>
            </c:ext>
          </c:extLst>
        </c:ser>
        <c:ser>
          <c:idx val="2"/>
          <c:order val="2"/>
          <c:tx>
            <c:strRef>
              <c:f>Sheet1!$N$81</c:f>
              <c:strCache>
                <c:ptCount val="1"/>
                <c:pt idx="0">
                  <c:v>守備・門前派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25400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Sheet1!$F$104:$F$117</c:f>
              <c:numCache>
                <c:formatCode>General</c:formatCode>
                <c:ptCount val="14"/>
                <c:pt idx="0">
                  <c:v>-0.59317631900000001</c:v>
                </c:pt>
                <c:pt idx="1">
                  <c:v>1.27220417</c:v>
                </c:pt>
                <c:pt idx="2">
                  <c:v>-0.27612896999999997</c:v>
                </c:pt>
                <c:pt idx="3">
                  <c:v>1.038580633</c:v>
                </c:pt>
                <c:pt idx="4">
                  <c:v>0.71888799699999995</c:v>
                </c:pt>
                <c:pt idx="5">
                  <c:v>0.59087007599999997</c:v>
                </c:pt>
                <c:pt idx="6">
                  <c:v>1.113315888</c:v>
                </c:pt>
                <c:pt idx="7">
                  <c:v>0.44661356000000002</c:v>
                </c:pt>
                <c:pt idx="8">
                  <c:v>-0.62997945300000002</c:v>
                </c:pt>
                <c:pt idx="9">
                  <c:v>0.30108731799999999</c:v>
                </c:pt>
                <c:pt idx="10">
                  <c:v>2.10025934</c:v>
                </c:pt>
                <c:pt idx="11">
                  <c:v>0.62313755100000001</c:v>
                </c:pt>
                <c:pt idx="12">
                  <c:v>-7.2835721000000006E-2</c:v>
                </c:pt>
                <c:pt idx="13">
                  <c:v>3.1862403480000001</c:v>
                </c:pt>
              </c:numCache>
            </c:numRef>
          </c:xVal>
          <c:yVal>
            <c:numRef>
              <c:f>Sheet1!$G$104:$G$117</c:f>
              <c:numCache>
                <c:formatCode>General</c:formatCode>
                <c:ptCount val="14"/>
                <c:pt idx="0">
                  <c:v>-0.22520865200000001</c:v>
                </c:pt>
                <c:pt idx="1">
                  <c:v>-1.763368161</c:v>
                </c:pt>
                <c:pt idx="2">
                  <c:v>-0.60898170299999999</c:v>
                </c:pt>
                <c:pt idx="3">
                  <c:v>-0.39316743500000001</c:v>
                </c:pt>
                <c:pt idx="4">
                  <c:v>-1.243225145</c:v>
                </c:pt>
                <c:pt idx="5">
                  <c:v>-0.43875455200000002</c:v>
                </c:pt>
                <c:pt idx="6">
                  <c:v>-1.576491646</c:v>
                </c:pt>
                <c:pt idx="7">
                  <c:v>-0.26496940600000002</c:v>
                </c:pt>
                <c:pt idx="8">
                  <c:v>-1.2937670939999999</c:v>
                </c:pt>
                <c:pt idx="9">
                  <c:v>0.124979856</c:v>
                </c:pt>
                <c:pt idx="10">
                  <c:v>-0.90752072800000005</c:v>
                </c:pt>
                <c:pt idx="11">
                  <c:v>-0.158268931</c:v>
                </c:pt>
                <c:pt idx="12">
                  <c:v>-0.74392460900000001</c:v>
                </c:pt>
                <c:pt idx="13">
                  <c:v>-2.754361029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29-4F6B-B344-8021411E5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648"/>
        <c:axId val="703733568"/>
      </c:scatterChart>
      <c:valAx>
        <c:axId val="70373164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 b="1">
                    <a:solidFill>
                      <a:sysClr val="windowText" lastClr="000000"/>
                    </a:solidFill>
                  </a:rPr>
                  <a:t>PC2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（小：攻撃的・積極派、</a:t>
                </a:r>
                <a:r>
                  <a:rPr lang="ja-JP" altLang="en-US" sz="1200" b="1" i="0" u="none" strike="noStrike" kern="1200" baseline="0">
                    <a:solidFill>
                      <a:sysClr val="windowText" lastClr="000000"/>
                    </a:solidFill>
                  </a:rPr>
                  <a:t>大：守備的・慎重派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）</a:t>
                </a:r>
              </a:p>
            </c:rich>
          </c:tx>
          <c:layout>
            <c:manualLayout>
              <c:xMode val="edge"/>
              <c:yMode val="edge"/>
              <c:x val="0.29272096042005974"/>
              <c:y val="0.8513117131287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3568"/>
        <c:crosses val="autoZero"/>
        <c:crossBetween val="midCat"/>
        <c:majorUnit val="1"/>
      </c:valAx>
      <c:valAx>
        <c:axId val="7037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 b="1">
                    <a:solidFill>
                      <a:sysClr val="windowText" lastClr="000000"/>
                    </a:solidFill>
                  </a:rPr>
                  <a:t>PC3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（</a:t>
                </a:r>
                <a:r>
                  <a:rPr lang="ja-JP" altLang="en-US" sz="1200" b="1" i="0" u="none" strike="noStrike" kern="1200" baseline="0">
                    <a:solidFill>
                      <a:sysClr val="windowText" lastClr="000000"/>
                    </a:solidFill>
                  </a:rPr>
                  <a:t>大：副露・速度派、</a:t>
                </a:r>
                <a:r>
                  <a:rPr lang="ja-JP" altLang="en-US" sz="1200" b="1">
                    <a:solidFill>
                      <a:sysClr val="windowText" lastClr="000000"/>
                    </a:solidFill>
                  </a:rPr>
                  <a:t>小：立直・打点派）</a:t>
                </a:r>
                <a:endParaRPr lang="en-US" altLang="ja-JP" sz="12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8013304093567252E-2"/>
              <c:y val="2.652046783625731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89232769385142"/>
          <c:y val="0.92534575831480226"/>
          <c:w val="0.69129566682900778"/>
          <c:h val="7.3370078740157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21526130326728"/>
          <c:y val="4.8261695906432756E-2"/>
          <c:w val="0.86439123934228779"/>
          <c:h val="0.662622967088224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Sheet1!$L$81</c:f>
              <c:strCache>
                <c:ptCount val="1"/>
                <c:pt idx="0">
                  <c:v>攻撃・積極型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Sheet1!$F$82:$F$89</c:f>
              <c:numCache>
                <c:formatCode>General</c:formatCode>
                <c:ptCount val="8"/>
                <c:pt idx="0">
                  <c:v>-1.4595266119999999</c:v>
                </c:pt>
                <c:pt idx="1">
                  <c:v>-4.0084949439999997</c:v>
                </c:pt>
                <c:pt idx="2">
                  <c:v>-2.4134209200000001</c:v>
                </c:pt>
                <c:pt idx="3">
                  <c:v>-1.6123563839999999</c:v>
                </c:pt>
                <c:pt idx="4">
                  <c:v>-2.6100862829999998</c:v>
                </c:pt>
                <c:pt idx="5">
                  <c:v>-1.8049588910000001</c:v>
                </c:pt>
                <c:pt idx="6">
                  <c:v>-2.9214325290000001</c:v>
                </c:pt>
                <c:pt idx="7">
                  <c:v>-1.217907329</c:v>
                </c:pt>
              </c:numCache>
            </c:numRef>
          </c:xVal>
          <c:yVal>
            <c:numRef>
              <c:f>Sheet1!$G$82:$G$89</c:f>
              <c:numCache>
                <c:formatCode>General</c:formatCode>
                <c:ptCount val="8"/>
                <c:pt idx="0">
                  <c:v>-3.9749833809999999</c:v>
                </c:pt>
                <c:pt idx="1">
                  <c:v>0.15085253200000001</c:v>
                </c:pt>
                <c:pt idx="2">
                  <c:v>-1.3877747789999999</c:v>
                </c:pt>
                <c:pt idx="3">
                  <c:v>-0.66601286000000004</c:v>
                </c:pt>
                <c:pt idx="4">
                  <c:v>-0.652761225</c:v>
                </c:pt>
                <c:pt idx="5">
                  <c:v>0.283814185</c:v>
                </c:pt>
                <c:pt idx="6">
                  <c:v>1.8618686799999999</c:v>
                </c:pt>
                <c:pt idx="7">
                  <c:v>-0.77305488600000005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8E-40B2-B355-968330B20F4B}"/>
            </c:ext>
          </c:extLst>
        </c:ser>
        <c:ser>
          <c:idx val="1"/>
          <c:order val="1"/>
          <c:tx>
            <c:strRef>
              <c:f>Sheet1!$M$81</c:f>
              <c:strCache>
                <c:ptCount val="1"/>
                <c:pt idx="0">
                  <c:v>守備・副露派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25400">
                <a:solidFill>
                  <a:schemeClr val="accent6"/>
                </a:solidFill>
              </a:ln>
              <a:effectLst/>
            </c:spPr>
          </c:marker>
          <c:xVal>
            <c:numRef>
              <c:f>Sheet1!$F$90:$F$103</c:f>
              <c:numCache>
                <c:formatCode>General</c:formatCode>
                <c:ptCount val="14"/>
                <c:pt idx="0">
                  <c:v>2.0188355439999999</c:v>
                </c:pt>
                <c:pt idx="1">
                  <c:v>-0.47613023399999999</c:v>
                </c:pt>
                <c:pt idx="2">
                  <c:v>0.54080331699999995</c:v>
                </c:pt>
                <c:pt idx="3">
                  <c:v>-0.54928957099999998</c:v>
                </c:pt>
                <c:pt idx="4">
                  <c:v>1.437056619</c:v>
                </c:pt>
                <c:pt idx="5">
                  <c:v>1.1512358949999999</c:v>
                </c:pt>
                <c:pt idx="6">
                  <c:v>-0.283510131</c:v>
                </c:pt>
                <c:pt idx="7">
                  <c:v>0.50889926299999999</c:v>
                </c:pt>
                <c:pt idx="8">
                  <c:v>1.3059053469999999</c:v>
                </c:pt>
                <c:pt idx="9">
                  <c:v>-0.55467524499999998</c:v>
                </c:pt>
                <c:pt idx="10">
                  <c:v>0.94786619500000002</c:v>
                </c:pt>
                <c:pt idx="11">
                  <c:v>-0.69355189299999997</c:v>
                </c:pt>
                <c:pt idx="12">
                  <c:v>6.4398235999999998E-2</c:v>
                </c:pt>
                <c:pt idx="13">
                  <c:v>2.811264134</c:v>
                </c:pt>
              </c:numCache>
            </c:numRef>
          </c:xVal>
          <c:yVal>
            <c:numRef>
              <c:f>Sheet1!$G$90:$G$103</c:f>
              <c:numCache>
                <c:formatCode>General</c:formatCode>
                <c:ptCount val="14"/>
                <c:pt idx="0">
                  <c:v>2.402432723</c:v>
                </c:pt>
                <c:pt idx="1">
                  <c:v>2.0824085550000002</c:v>
                </c:pt>
                <c:pt idx="2">
                  <c:v>2.9534171100000002</c:v>
                </c:pt>
                <c:pt idx="3">
                  <c:v>1.2344083560000001</c:v>
                </c:pt>
                <c:pt idx="4">
                  <c:v>0.60921942399999995</c:v>
                </c:pt>
                <c:pt idx="5">
                  <c:v>1.5135884040000001</c:v>
                </c:pt>
                <c:pt idx="6">
                  <c:v>1.5400070189999999</c:v>
                </c:pt>
                <c:pt idx="7">
                  <c:v>0.74782938099999996</c:v>
                </c:pt>
                <c:pt idx="8">
                  <c:v>0.26024074699999999</c:v>
                </c:pt>
                <c:pt idx="9">
                  <c:v>1.0217526050000001</c:v>
                </c:pt>
                <c:pt idx="10">
                  <c:v>0.99688658699999999</c:v>
                </c:pt>
                <c:pt idx="11">
                  <c:v>0.76732740499999996</c:v>
                </c:pt>
                <c:pt idx="12">
                  <c:v>0.79180042900000003</c:v>
                </c:pt>
                <c:pt idx="13">
                  <c:v>0.48376222400000002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8E-40B2-B355-968330B20F4B}"/>
            </c:ext>
          </c:extLst>
        </c:ser>
        <c:ser>
          <c:idx val="2"/>
          <c:order val="2"/>
          <c:tx>
            <c:strRef>
              <c:f>Sheet1!$N$81</c:f>
              <c:strCache>
                <c:ptCount val="1"/>
                <c:pt idx="0">
                  <c:v>守備・門前派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50000"/>
                  <a:lumOff val="50000"/>
                </a:schemeClr>
              </a:solidFill>
              <a:ln w="25400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Sheet1!$F$104:$F$117</c:f>
              <c:numCache>
                <c:formatCode>General</c:formatCode>
                <c:ptCount val="14"/>
                <c:pt idx="0">
                  <c:v>-0.59317631900000001</c:v>
                </c:pt>
                <c:pt idx="1">
                  <c:v>1.27220417</c:v>
                </c:pt>
                <c:pt idx="2">
                  <c:v>-0.27612896999999997</c:v>
                </c:pt>
                <c:pt idx="3">
                  <c:v>1.038580633</c:v>
                </c:pt>
                <c:pt idx="4">
                  <c:v>0.71888799699999995</c:v>
                </c:pt>
                <c:pt idx="5">
                  <c:v>0.59087007599999997</c:v>
                </c:pt>
                <c:pt idx="6">
                  <c:v>1.113315888</c:v>
                </c:pt>
                <c:pt idx="7">
                  <c:v>0.44661356000000002</c:v>
                </c:pt>
                <c:pt idx="8">
                  <c:v>-0.62997945300000002</c:v>
                </c:pt>
                <c:pt idx="9">
                  <c:v>0.30108731799999999</c:v>
                </c:pt>
                <c:pt idx="10">
                  <c:v>2.10025934</c:v>
                </c:pt>
                <c:pt idx="11">
                  <c:v>0.62313755100000001</c:v>
                </c:pt>
                <c:pt idx="12">
                  <c:v>-7.2835721000000006E-2</c:v>
                </c:pt>
                <c:pt idx="13">
                  <c:v>3.1862403480000001</c:v>
                </c:pt>
              </c:numCache>
            </c:numRef>
          </c:xVal>
          <c:yVal>
            <c:numRef>
              <c:f>Sheet1!$G$104:$G$117</c:f>
              <c:numCache>
                <c:formatCode>General</c:formatCode>
                <c:ptCount val="14"/>
                <c:pt idx="0">
                  <c:v>-0.22520865200000001</c:v>
                </c:pt>
                <c:pt idx="1">
                  <c:v>-1.763368161</c:v>
                </c:pt>
                <c:pt idx="2">
                  <c:v>-0.60898170299999999</c:v>
                </c:pt>
                <c:pt idx="3">
                  <c:v>-0.39316743500000001</c:v>
                </c:pt>
                <c:pt idx="4">
                  <c:v>-1.243225145</c:v>
                </c:pt>
                <c:pt idx="5">
                  <c:v>-0.43875455200000002</c:v>
                </c:pt>
                <c:pt idx="6">
                  <c:v>-1.576491646</c:v>
                </c:pt>
                <c:pt idx="7">
                  <c:v>-0.26496940600000002</c:v>
                </c:pt>
                <c:pt idx="8">
                  <c:v>-1.2937670939999999</c:v>
                </c:pt>
                <c:pt idx="9">
                  <c:v>0.124979856</c:v>
                </c:pt>
                <c:pt idx="10">
                  <c:v>-0.90752072800000005</c:v>
                </c:pt>
                <c:pt idx="11">
                  <c:v>-0.158268931</c:v>
                </c:pt>
                <c:pt idx="12">
                  <c:v>-0.74392460900000001</c:v>
                </c:pt>
                <c:pt idx="13">
                  <c:v>-2.754361029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8E-40B2-B355-968330B20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648"/>
        <c:axId val="703733568"/>
      </c:scatterChart>
      <c:valAx>
        <c:axId val="70373164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3568"/>
        <c:crosses val="autoZero"/>
        <c:crossBetween val="midCat"/>
        <c:majorUnit val="1"/>
      </c:valAx>
      <c:valAx>
        <c:axId val="7037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89232769385142"/>
          <c:y val="0.90283841622022276"/>
          <c:w val="0.69129566682900778"/>
          <c:h val="7.3370078740157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539276030637079"/>
          <c:y val="4.443309320803434E-2"/>
          <c:w val="0.61022245532091757"/>
          <c:h val="0.745280820647743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FF-4EE0-9D23-6D3B95529CBB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FF-4EE0-9D23-6D3B95529CBB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FF-4EE0-9D23-6D3B95529CBB}"/>
              </c:ext>
            </c:extLst>
          </c:dPt>
          <c:cat>
            <c:multiLvlStrRef>
              <c:f>Sheet1!$S$26:$U$28</c:f>
              <c:multiLvlStrCache>
                <c:ptCount val="3"/>
                <c:lvl>
                  <c:pt idx="0">
                    <c:v>和了率</c:v>
                  </c:pt>
                  <c:pt idx="1">
                    <c:v>放銃率</c:v>
                  </c:pt>
                  <c:pt idx="2">
                    <c:v>平均順位</c:v>
                  </c:pt>
                </c:lvl>
                <c:lvl>
                  <c:pt idx="0">
                    <c:v>PC1</c:v>
                  </c:pt>
                </c:lvl>
              </c:multiLvlStrCache>
            </c:multiLvlStrRef>
          </c:cat>
          <c:val>
            <c:numRef>
              <c:f>Sheet1!$V$26:$V$28</c:f>
              <c:numCache>
                <c:formatCode>General</c:formatCode>
                <c:ptCount val="3"/>
                <c:pt idx="0">
                  <c:v>-0.28266825499999998</c:v>
                </c:pt>
                <c:pt idx="1">
                  <c:v>0.30328538100000002</c:v>
                </c:pt>
                <c:pt idx="2">
                  <c:v>0.35440673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FF-4EE0-9D23-6D3B95529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3003611111111112"/>
          <c:y val="9.7752805057675557E-2"/>
          <c:w val="0.53478018518518522"/>
          <c:h val="0.658831944444444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84-4296-B53F-3366B3323E37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84-4296-B53F-3366B3323E3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84-4296-B53F-3366B3323E37}"/>
              </c:ext>
            </c:extLst>
          </c:dPt>
          <c:cat>
            <c:multiLvlStrRef>
              <c:f>Sheet1!$S$30:$U$32</c:f>
              <c:multiLvlStrCache>
                <c:ptCount val="3"/>
                <c:lvl>
                  <c:pt idx="0">
                    <c:v>平均放銃点数</c:v>
                  </c:pt>
                  <c:pt idx="1">
                    <c:v>配牌時向聴数</c:v>
                  </c:pt>
                  <c:pt idx="2">
                    <c:v>流局率</c:v>
                  </c:pt>
                </c:lvl>
                <c:lvl>
                  <c:pt idx="0">
                    <c:v>PC2</c:v>
                  </c:pt>
                </c:lvl>
              </c:multiLvlStrCache>
            </c:multiLvlStrRef>
          </c:cat>
          <c:val>
            <c:numRef>
              <c:f>Sheet1!$V$30:$V$32</c:f>
              <c:numCache>
                <c:formatCode>General</c:formatCode>
                <c:ptCount val="3"/>
                <c:pt idx="0">
                  <c:v>-0.35492001000000001</c:v>
                </c:pt>
                <c:pt idx="1">
                  <c:v>0.42766399199999999</c:v>
                </c:pt>
                <c:pt idx="2">
                  <c:v>0.44385675800000002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84-4296-B53F-3366B3323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>
                  <a:alpha val="97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765452134502345"/>
          <c:y val="9.7752805057675557E-2"/>
          <c:w val="0.68834781404001821"/>
          <c:h val="0.6591680865430702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63-448E-BB91-251343F241E1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E63-448E-BB91-251343F241E1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E63-448E-BB91-251343F241E1}"/>
              </c:ext>
            </c:extLst>
          </c:dPt>
          <c:cat>
            <c:multiLvlStrRef>
              <c:f>Sheet1!$S$34:$U$36</c:f>
              <c:multiLvlStrCache>
                <c:ptCount val="3"/>
                <c:lvl>
                  <c:pt idx="0">
                    <c:v>平均打点</c:v>
                  </c:pt>
                  <c:pt idx="1">
                    <c:v>副露率</c:v>
                  </c:pt>
                  <c:pt idx="2">
                    <c:v>流局聴牌率</c:v>
                  </c:pt>
                </c:lvl>
                <c:lvl>
                  <c:pt idx="0">
                    <c:v>PC3</c:v>
                  </c:pt>
                </c:lvl>
              </c:multiLvlStrCache>
            </c:multiLvlStrRef>
          </c:cat>
          <c:val>
            <c:numRef>
              <c:f>Sheet1!$V$34:$V$36</c:f>
              <c:numCache>
                <c:formatCode>General</c:formatCode>
                <c:ptCount val="3"/>
                <c:pt idx="0">
                  <c:v>-0.45070770399999999</c:v>
                </c:pt>
                <c:pt idx="1">
                  <c:v>0.49042115200000003</c:v>
                </c:pt>
                <c:pt idx="2">
                  <c:v>0.50029102199999997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63-448E-BB91-251343F24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535713578878617"/>
          <c:y val="9.7752873458660405E-2"/>
          <c:w val="0.63704079007263448"/>
          <c:h val="0.659167848051310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E1-4848-840F-9DFDECADAA0A}"/>
              </c:ext>
            </c:extLst>
          </c:dPt>
          <c:dPt>
            <c:idx val="1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3E1-4848-840F-9DFDECADAA0A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3E1-4848-840F-9DFDECADAA0A}"/>
              </c:ext>
            </c:extLst>
          </c:dPt>
          <c:cat>
            <c:multiLvlStrRef>
              <c:f>Sheet1!$S$38:$U$40</c:f>
              <c:multiLvlStrCache>
                <c:ptCount val="3"/>
                <c:lvl>
                  <c:pt idx="0">
                    <c:v>平均放銃点数</c:v>
                  </c:pt>
                  <c:pt idx="1">
                    <c:v>流局率</c:v>
                  </c:pt>
                  <c:pt idx="2">
                    <c:v>立直率</c:v>
                  </c:pt>
                </c:lvl>
                <c:lvl>
                  <c:pt idx="0">
                    <c:v>PC4</c:v>
                  </c:pt>
                </c:lvl>
              </c:multiLvlStrCache>
            </c:multiLvlStrRef>
          </c:cat>
          <c:val>
            <c:numRef>
              <c:f>Sheet1!$V$38:$V$40</c:f>
              <c:numCache>
                <c:formatCode>General</c:formatCode>
                <c:ptCount val="3"/>
                <c:pt idx="0">
                  <c:v>0.385036184</c:v>
                </c:pt>
                <c:pt idx="1">
                  <c:v>0.39716349699999998</c:v>
                </c:pt>
                <c:pt idx="2">
                  <c:v>0.58403621900000002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E1-4848-840F-9DFDECAD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82352208"/>
        <c:axId val="1482352688"/>
      </c:barChart>
      <c:catAx>
        <c:axId val="148235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688"/>
        <c:crosses val="autoZero"/>
        <c:auto val="1"/>
        <c:lblAlgn val="ctr"/>
        <c:lblOffset val="100"/>
        <c:noMultiLvlLbl val="0"/>
      </c:catAx>
      <c:valAx>
        <c:axId val="14823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23522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06714785651795"/>
          <c:y val="5.0925925925925923E-2"/>
          <c:w val="0.82337729658792647"/>
          <c:h val="0.638984431925912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Sheet3!$M$24</c:f>
              <c:strCache>
                <c:ptCount val="1"/>
                <c:pt idx="0">
                  <c:v>係数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89-4F37-A668-7283F231E929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589-4F37-A668-7283F231E929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89-4F37-A668-7283F231E929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89-4F37-A668-7283F231E929}"/>
              </c:ext>
            </c:extLst>
          </c:dPt>
          <c:dPt>
            <c:idx val="4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589-4F37-A668-7283F231E929}"/>
              </c:ext>
            </c:extLst>
          </c:dPt>
          <c:dPt>
            <c:idx val="5"/>
            <c:invertIfNegative val="0"/>
            <c:bubble3D val="0"/>
            <c:spPr>
              <a:solidFill>
                <a:srgbClr val="FF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89-4F37-A668-7283F231E929}"/>
              </c:ext>
            </c:extLst>
          </c:dPt>
          <c:cat>
            <c:strRef>
              <c:f>Sheet3!$L$25:$L$30</c:f>
              <c:strCache>
                <c:ptCount val="6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</c:strCache>
            </c:strRef>
          </c:cat>
          <c:val>
            <c:numRef>
              <c:f>Sheet3!$M$25:$M$30</c:f>
              <c:numCache>
                <c:formatCode>General</c:formatCode>
                <c:ptCount val="6"/>
                <c:pt idx="0">
                  <c:v>0.10876936675884913</c:v>
                </c:pt>
                <c:pt idx="1">
                  <c:v>6.8593001654568414E-3</c:v>
                </c:pt>
                <c:pt idx="2">
                  <c:v>-2.4192913151265771E-2</c:v>
                </c:pt>
                <c:pt idx="3">
                  <c:v>2.0788994596572696E-2</c:v>
                </c:pt>
                <c:pt idx="4">
                  <c:v>2.827942623513037E-2</c:v>
                </c:pt>
                <c:pt idx="5">
                  <c:v>3.5732255636616091E-2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9-4F37-A668-7283F231E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727232"/>
        <c:axId val="1311729632"/>
      </c:barChart>
      <c:catAx>
        <c:axId val="13117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9632"/>
        <c:crossesAt val="0"/>
        <c:auto val="1"/>
        <c:lblAlgn val="ctr"/>
        <c:lblOffset val="100"/>
        <c:noMultiLvlLbl val="0"/>
      </c:catAx>
      <c:valAx>
        <c:axId val="13117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solidFill>
                      <a:schemeClr val="tx1"/>
                    </a:solidFill>
                  </a:rPr>
                  <a:t>係数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06714785651795"/>
          <c:y val="5.0925925925925923E-2"/>
          <c:w val="0.82337729658792647"/>
          <c:h val="0.587336969313096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Sheet3!$Q$24</c:f>
              <c:strCache>
                <c:ptCount val="1"/>
                <c:pt idx="0">
                  <c:v>係数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AB-47A4-A9DB-B403C7D39C6B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AB-47A4-A9DB-B403C7D39C6B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AB-47A4-A9DB-B403C7D39C6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AB-47A4-A9DB-B403C7D39C6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AB-47A4-A9DB-B403C7D39C6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AB-47A4-A9DB-B403C7D39C6B}"/>
              </c:ext>
            </c:extLst>
          </c:dPt>
          <c:cat>
            <c:strRef>
              <c:f>Sheet3!$P$25:$P$30</c:f>
              <c:strCache>
                <c:ptCount val="6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</c:strCache>
            </c:strRef>
          </c:cat>
          <c:val>
            <c:numRef>
              <c:f>Sheet3!$Q$25:$Q$30</c:f>
              <c:numCache>
                <c:formatCode>General</c:formatCode>
                <c:ptCount val="6"/>
                <c:pt idx="0">
                  <c:v>-95.220908289310117</c:v>
                </c:pt>
                <c:pt idx="1">
                  <c:v>15.60274537819291</c:v>
                </c:pt>
                <c:pt idx="2">
                  <c:v>14.854527506225356</c:v>
                </c:pt>
                <c:pt idx="3">
                  <c:v>-13.263903342274766</c:v>
                </c:pt>
                <c:pt idx="4">
                  <c:v>-16.365831971766308</c:v>
                </c:pt>
                <c:pt idx="5">
                  <c:v>5.8615372246525048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AB-47A4-A9DB-B403C7D39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727232"/>
        <c:axId val="1311729632"/>
      </c:barChart>
      <c:catAx>
        <c:axId val="13117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9632"/>
        <c:crossesAt val="0"/>
        <c:auto val="1"/>
        <c:lblAlgn val="ctr"/>
        <c:lblOffset val="100"/>
        <c:noMultiLvlLbl val="0"/>
      </c:catAx>
      <c:valAx>
        <c:axId val="13117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solidFill>
                      <a:schemeClr val="tx1"/>
                    </a:solidFill>
                  </a:rPr>
                  <a:t>係数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06714785651795"/>
          <c:y val="5.0925925925925923E-2"/>
          <c:w val="0.82337729658792647"/>
          <c:h val="0.493550512068344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Sheet3!$Q$24</c:f>
              <c:strCache>
                <c:ptCount val="1"/>
                <c:pt idx="0">
                  <c:v>係数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A0-4D29-A9AE-9BCDC59A37FF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A0-4D29-A9AE-9BCDC59A37FF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A0-4D29-A9AE-9BCDC59A37F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A0-4D29-A9AE-9BCDC59A37F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3A0-4D29-A9AE-9BCDC59A37F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3A0-4D29-A9AE-9BCDC59A37FF}"/>
              </c:ext>
            </c:extLst>
          </c:dPt>
          <c:cat>
            <c:strRef>
              <c:f>Sheet3!$P$25:$P$30</c:f>
              <c:strCache>
                <c:ptCount val="6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</c:strCache>
            </c:strRef>
          </c:cat>
          <c:val>
            <c:numRef>
              <c:f>Sheet3!$Q$25:$Q$30</c:f>
              <c:numCache>
                <c:formatCode>General</c:formatCode>
                <c:ptCount val="6"/>
                <c:pt idx="0">
                  <c:v>-95.220908289310117</c:v>
                </c:pt>
                <c:pt idx="1">
                  <c:v>15.60274537819291</c:v>
                </c:pt>
                <c:pt idx="2">
                  <c:v>14.854527506225356</c:v>
                </c:pt>
                <c:pt idx="3">
                  <c:v>-13.263903342274766</c:v>
                </c:pt>
                <c:pt idx="4">
                  <c:v>-16.365831971766308</c:v>
                </c:pt>
                <c:pt idx="5">
                  <c:v>5.8615372246525048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A0-4D29-A9AE-9BCDC59A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727232"/>
        <c:axId val="1311729632"/>
      </c:barChart>
      <c:catAx>
        <c:axId val="13117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9632"/>
        <c:crossesAt val="0"/>
        <c:auto val="1"/>
        <c:lblAlgn val="ctr"/>
        <c:lblOffset val="100"/>
        <c:noMultiLvlLbl val="0"/>
      </c:catAx>
      <c:valAx>
        <c:axId val="13117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 b="1">
                    <a:solidFill>
                      <a:schemeClr val="tx1"/>
                    </a:solidFill>
                  </a:rPr>
                  <a:t>係数</a:t>
                </a:r>
              </a:p>
            </c:rich>
          </c:tx>
          <c:layout>
            <c:manualLayout>
              <c:xMode val="edge"/>
              <c:yMode val="edge"/>
              <c:x val="3.2437253937007875E-3"/>
              <c:y val="0.13963282664533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72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image" Target="../media/image1.png"/><Relationship Id="rId1" Type="http://schemas.openxmlformats.org/officeDocument/2006/relationships/chart" Target="../charts/chart17.xml"/><Relationship Id="rId6" Type="http://schemas.openxmlformats.org/officeDocument/2006/relationships/chart" Target="../charts/chart19.xml"/><Relationship Id="rId5" Type="http://schemas.openxmlformats.org/officeDocument/2006/relationships/image" Target="../media/image3.emf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16782</xdr:colOff>
      <xdr:row>45</xdr:row>
      <xdr:rowOff>86179</xdr:rowOff>
    </xdr:from>
    <xdr:to>
      <xdr:col>8</xdr:col>
      <xdr:colOff>626382</xdr:colOff>
      <xdr:row>57</xdr:row>
      <xdr:rowOff>86179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D26A7251-1FB0-7568-9117-4F1AF76BE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26308</xdr:colOff>
      <xdr:row>45</xdr:row>
      <xdr:rowOff>113393</xdr:rowOff>
    </xdr:from>
    <xdr:to>
      <xdr:col>15</xdr:col>
      <xdr:colOff>635908</xdr:colOff>
      <xdr:row>57</xdr:row>
      <xdr:rowOff>113393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3DFFE89-BD26-4D08-A237-A5D28F5B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127453</xdr:colOff>
      <xdr:row>66</xdr:row>
      <xdr:rowOff>224064</xdr:rowOff>
    </xdr:from>
    <xdr:to>
      <xdr:col>14</xdr:col>
      <xdr:colOff>76653</xdr:colOff>
      <xdr:row>78</xdr:row>
      <xdr:rowOff>224065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116DFB40-368C-19D4-6178-F47AB2D1B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242660</xdr:colOff>
      <xdr:row>78</xdr:row>
      <xdr:rowOff>61685</xdr:rowOff>
    </xdr:from>
    <xdr:to>
      <xdr:col>21</xdr:col>
      <xdr:colOff>191860</xdr:colOff>
      <xdr:row>88</xdr:row>
      <xdr:rowOff>61686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9E95D16B-EA91-1999-DAEF-1F4FE1AE4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6803</xdr:colOff>
      <xdr:row>21</xdr:row>
      <xdr:rowOff>104320</xdr:rowOff>
    </xdr:from>
    <xdr:to>
      <xdr:col>17</xdr:col>
      <xdr:colOff>411303</xdr:colOff>
      <xdr:row>27</xdr:row>
      <xdr:rowOff>183606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58E1FBA-B9C1-7062-0267-06A61120D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88899</xdr:colOff>
      <xdr:row>27</xdr:row>
      <xdr:rowOff>130626</xdr:rowOff>
    </xdr:from>
    <xdr:to>
      <xdr:col>17</xdr:col>
      <xdr:colOff>493399</xdr:colOff>
      <xdr:row>33</xdr:row>
      <xdr:rowOff>209911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D05156C-A020-473C-9E87-85FF7B36B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101600</xdr:colOff>
      <xdr:row>34</xdr:row>
      <xdr:rowOff>164193</xdr:rowOff>
    </xdr:from>
    <xdr:to>
      <xdr:col>17</xdr:col>
      <xdr:colOff>506100</xdr:colOff>
      <xdr:row>41</xdr:row>
      <xdr:rowOff>16693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5FA1A334-1921-41FB-B209-4346DF2F8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183242</xdr:colOff>
      <xdr:row>41</xdr:row>
      <xdr:rowOff>0</xdr:rowOff>
    </xdr:from>
    <xdr:to>
      <xdr:col>17</xdr:col>
      <xdr:colOff>587742</xdr:colOff>
      <xdr:row>47</xdr:row>
      <xdr:rowOff>79285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A30F0B0E-146E-45FA-BB37-0866E6E3B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7471</xdr:colOff>
      <xdr:row>102</xdr:row>
      <xdr:rowOff>127000</xdr:rowOff>
    </xdr:from>
    <xdr:to>
      <xdr:col>17</xdr:col>
      <xdr:colOff>388471</xdr:colOff>
      <xdr:row>116</xdr:row>
      <xdr:rowOff>7471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F812F957-3631-42A7-A3CA-38719ACA3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336176</xdr:colOff>
      <xdr:row>91</xdr:row>
      <xdr:rowOff>119529</xdr:rowOff>
    </xdr:from>
    <xdr:to>
      <xdr:col>19</xdr:col>
      <xdr:colOff>374034</xdr:colOff>
      <xdr:row>101</xdr:row>
      <xdr:rowOff>11672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23BC6A82-962D-48CC-B8DF-79201107B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649939</xdr:colOff>
      <xdr:row>116</xdr:row>
      <xdr:rowOff>74705</xdr:rowOff>
    </xdr:from>
    <xdr:to>
      <xdr:col>21</xdr:col>
      <xdr:colOff>383586</xdr:colOff>
      <xdr:row>134</xdr:row>
      <xdr:rowOff>46116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43D79404-9D75-4239-A06D-A28B829EF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625930</xdr:colOff>
      <xdr:row>136</xdr:row>
      <xdr:rowOff>172357</xdr:rowOff>
    </xdr:from>
    <xdr:to>
      <xdr:col>21</xdr:col>
      <xdr:colOff>359577</xdr:colOff>
      <xdr:row>154</xdr:row>
      <xdr:rowOff>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15FA7E8A-9ABA-4BE1-9F73-65E242456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634999</xdr:colOff>
      <xdr:row>20</xdr:row>
      <xdr:rowOff>90714</xdr:rowOff>
    </xdr:from>
    <xdr:to>
      <xdr:col>29</xdr:col>
      <xdr:colOff>377285</xdr:colOff>
      <xdr:row>26</xdr:row>
      <xdr:rowOff>169999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1CADE121-2BA5-4B80-875E-8EDB011E4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18143</xdr:colOff>
      <xdr:row>26</xdr:row>
      <xdr:rowOff>181426</xdr:rowOff>
    </xdr:from>
    <xdr:to>
      <xdr:col>29</xdr:col>
      <xdr:colOff>602643</xdr:colOff>
      <xdr:row>33</xdr:row>
      <xdr:rowOff>33926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14925F19-BE76-4261-B957-B7FDDDB601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22</xdr:col>
      <xdr:colOff>0</xdr:colOff>
      <xdr:row>34</xdr:row>
      <xdr:rowOff>0</xdr:rowOff>
    </xdr:from>
    <xdr:to>
      <xdr:col>29</xdr:col>
      <xdr:colOff>404500</xdr:colOff>
      <xdr:row>40</xdr:row>
      <xdr:rowOff>79285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2904B49C-67D7-476C-865D-55E393BB4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9071</xdr:colOff>
      <xdr:row>40</xdr:row>
      <xdr:rowOff>99785</xdr:rowOff>
    </xdr:from>
    <xdr:to>
      <xdr:col>29</xdr:col>
      <xdr:colOff>593571</xdr:colOff>
      <xdr:row>46</xdr:row>
      <xdr:rowOff>179071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F9E16ECC-1796-4F9F-B2A2-639289BBA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0.29469</cdr:x>
      <cdr:y>0.00767</cdr:y>
    </cdr:from>
    <cdr:to>
      <cdr:x>0.70081</cdr:x>
      <cdr:y>0.11968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B9C679A9-4700-F18E-C508-736AF84A8C20}"/>
            </a:ext>
          </a:extLst>
        </cdr:cNvPr>
        <cdr:cNvSpPr txBox="1"/>
      </cdr:nvSpPr>
      <cdr:spPr>
        <a:xfrm xmlns:a="http://schemas.openxmlformats.org/drawingml/2006/main">
          <a:off x="1662147" y="23960"/>
          <a:ext cx="2290628" cy="3497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ja-JP" sz="1200" b="1" kern="1200">
              <a:solidFill>
                <a:sysClr val="windowText" lastClr="000000"/>
              </a:solidFill>
            </a:rPr>
            <a:t>PC2</a:t>
          </a:r>
          <a:r>
            <a:rPr lang="ja-JP" altLang="en-US" sz="1200" b="1" kern="1200">
              <a:solidFill>
                <a:sysClr val="windowText" lastClr="000000"/>
              </a:solidFill>
            </a:rPr>
            <a:t>（大：守備的・副露主体）</a:t>
          </a:r>
        </a:p>
      </cdr:txBody>
    </cdr:sp>
  </cdr:relSizeAnchor>
  <cdr:relSizeAnchor xmlns:cdr="http://schemas.openxmlformats.org/drawingml/2006/chartDrawing">
    <cdr:from>
      <cdr:x>0.91904</cdr:x>
      <cdr:y>0.24186</cdr:y>
    </cdr:from>
    <cdr:to>
      <cdr:x>0.99743</cdr:x>
      <cdr:y>0.78371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A6EF0D81-86B7-2B17-0758-733BC042085B}"/>
            </a:ext>
          </a:extLst>
        </cdr:cNvPr>
        <cdr:cNvSpPr txBox="1"/>
      </cdr:nvSpPr>
      <cdr:spPr>
        <a:xfrm xmlns:a="http://schemas.openxmlformats.org/drawingml/2006/main">
          <a:off x="5183674" y="706472"/>
          <a:ext cx="442109" cy="15827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none" rtlCol="0" anchor="ctr">
          <a:spAutoFit/>
        </a:bodyPr>
        <a:lstStyle xmlns:a="http://schemas.openxmlformats.org/drawingml/2006/main"/>
        <a:p xmlns:a="http://schemas.openxmlformats.org/drawingml/2006/main">
          <a:r>
            <a:rPr lang="en-US" altLang="ja-JP" sz="1200" b="1" kern="1200">
              <a:solidFill>
                <a:sysClr val="windowText" lastClr="000000"/>
              </a:solidFill>
            </a:rPr>
            <a:t>PC3</a:t>
          </a:r>
          <a:r>
            <a:rPr lang="ja-JP" altLang="en-US" sz="1200" b="1" kern="1200">
              <a:solidFill>
                <a:sysClr val="windowText" lastClr="000000"/>
              </a:solidFill>
            </a:rPr>
            <a:t>（大：速度重視）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0.00258</cdr:x>
      <cdr:y>0</cdr:y>
    </cdr:from>
    <cdr:to>
      <cdr:x>0.06844</cdr:x>
      <cdr:y>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F9B46AE-9DAB-3336-54C8-049B16725EC6}"/>
            </a:ext>
          </a:extLst>
        </cdr:cNvPr>
        <cdr:cNvSpPr txBox="1"/>
      </cdr:nvSpPr>
      <cdr:spPr>
        <a:xfrm xmlns:a="http://schemas.openxmlformats.org/drawingml/2006/main">
          <a:off x="21545" y="0"/>
          <a:ext cx="549381" cy="40119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non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700" b="1" i="0" baseline="0">
              <a:effectLst/>
              <a:latin typeface="+mn-lt"/>
              <a:ea typeface="+mn-ea"/>
              <a:cs typeface="+mn-cs"/>
            </a:rPr>
            <a:t>PC3</a:t>
          </a:r>
          <a:r>
            <a:rPr lang="ja-JP" altLang="en-US" sz="1700" b="1" i="0" baseline="0">
              <a:effectLst/>
              <a:latin typeface="+mn-lt"/>
              <a:ea typeface="+mn-ea"/>
              <a:cs typeface="+mn-cs"/>
            </a:rPr>
            <a:t>（</a:t>
          </a:r>
          <a:r>
            <a:rPr lang="ja-JP" altLang="ja-JP" sz="1700" b="1" i="0" baseline="0">
              <a:effectLst/>
              <a:latin typeface="+mn-lt"/>
              <a:ea typeface="+mn-ea"/>
              <a:cs typeface="+mn-cs"/>
            </a:rPr>
            <a:t>大</a:t>
          </a:r>
          <a:r>
            <a:rPr lang="ja-JP" altLang="ja-JP" sz="1400" b="1" i="0" baseline="0">
              <a:effectLst/>
              <a:latin typeface="+mn-lt"/>
              <a:ea typeface="+mn-ea"/>
              <a:cs typeface="+mn-cs"/>
            </a:rPr>
            <a:t>：</a:t>
          </a:r>
          <a:r>
            <a:rPr lang="ja-JP" altLang="en-US" sz="1700" b="1" i="0" baseline="0">
              <a:effectLst/>
              <a:latin typeface="+mn-lt"/>
              <a:ea typeface="+mn-ea"/>
              <a:cs typeface="+mn-cs"/>
            </a:rPr>
            <a:t>副露</a:t>
          </a:r>
          <a:r>
            <a:rPr lang="ja-JP" altLang="en-US" sz="1400" b="1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ja-JP" altLang="ja-JP" sz="1700" b="1" i="0" baseline="0">
              <a:effectLst/>
              <a:latin typeface="+mn-lt"/>
              <a:ea typeface="+mn-ea"/>
              <a:cs typeface="+mn-cs"/>
            </a:rPr>
            <a:t>速度、小</a:t>
          </a:r>
          <a:r>
            <a:rPr lang="ja-JP" altLang="ja-JP" sz="1400" b="1" i="0" baseline="0">
              <a:effectLst/>
              <a:latin typeface="+mn-lt"/>
              <a:ea typeface="+mn-ea"/>
              <a:cs typeface="+mn-cs"/>
            </a:rPr>
            <a:t>：</a:t>
          </a:r>
          <a:r>
            <a:rPr lang="ja-JP" altLang="ja-JP" sz="1700" b="1" i="0" baseline="0">
              <a:effectLst/>
              <a:latin typeface="+mn-lt"/>
              <a:ea typeface="+mn-ea"/>
              <a:cs typeface="+mn-cs"/>
            </a:rPr>
            <a:t>立直</a:t>
          </a:r>
          <a:r>
            <a:rPr lang="ja-JP" altLang="ja-JP" sz="1400" b="1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ja-JP" altLang="ja-JP" sz="1700" b="1" i="0" baseline="0">
              <a:effectLst/>
              <a:latin typeface="+mn-lt"/>
              <a:ea typeface="+mn-ea"/>
              <a:cs typeface="+mn-cs"/>
            </a:rPr>
            <a:t>打点）</a:t>
          </a:r>
          <a:endParaRPr lang="ja-JP" altLang="ja-JP" sz="1700">
            <a:effectLst/>
          </a:endParaRPr>
        </a:p>
      </cdr:txBody>
    </cdr:sp>
  </cdr:relSizeAnchor>
  <cdr:relSizeAnchor xmlns:cdr="http://schemas.openxmlformats.org/drawingml/2006/chartDrawing">
    <cdr:from>
      <cdr:x>0.23379</cdr:x>
      <cdr:y>0.79912</cdr:y>
    </cdr:from>
    <cdr:to>
      <cdr:x>0.84874</cdr:x>
      <cdr:y>0.91602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334871CE-09A8-1BC2-6FF0-61806AE9792E}"/>
            </a:ext>
          </a:extLst>
        </cdr:cNvPr>
        <cdr:cNvSpPr txBox="1"/>
      </cdr:nvSpPr>
      <cdr:spPr>
        <a:xfrm xmlns:a="http://schemas.openxmlformats.org/drawingml/2006/main">
          <a:off x="1950376" y="3124383"/>
          <a:ext cx="5130187" cy="4570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700" b="1" i="0" baseline="0">
              <a:effectLst/>
              <a:latin typeface="+mn-lt"/>
              <a:ea typeface="+mn-ea"/>
              <a:cs typeface="+mn-cs"/>
            </a:rPr>
            <a:t>PC2</a:t>
          </a:r>
          <a:r>
            <a:rPr lang="ja-JP" altLang="ja-JP" sz="1700" b="1" i="0" baseline="0">
              <a:effectLst/>
              <a:latin typeface="+mn-lt"/>
              <a:ea typeface="+mn-ea"/>
              <a:cs typeface="+mn-cs"/>
            </a:rPr>
            <a:t>（小</a:t>
          </a:r>
          <a:r>
            <a:rPr lang="ja-JP" altLang="ja-JP" sz="1400" b="1" i="0" baseline="0">
              <a:effectLst/>
              <a:latin typeface="+mn-lt"/>
              <a:ea typeface="+mn-ea"/>
              <a:cs typeface="+mn-cs"/>
            </a:rPr>
            <a:t>：</a:t>
          </a:r>
          <a:r>
            <a:rPr lang="ja-JP" altLang="ja-JP" sz="1700" b="1" i="0" baseline="0">
              <a:effectLst/>
              <a:latin typeface="+mn-lt"/>
              <a:ea typeface="+mn-ea"/>
              <a:cs typeface="+mn-cs"/>
            </a:rPr>
            <a:t>攻撃的</a:t>
          </a:r>
          <a:r>
            <a:rPr lang="ja-JP" altLang="ja-JP" sz="1400" b="1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ja-JP" altLang="ja-JP" sz="1700" b="1" i="0" baseline="0">
              <a:effectLst/>
              <a:latin typeface="+mn-lt"/>
              <a:ea typeface="+mn-ea"/>
              <a:cs typeface="+mn-cs"/>
            </a:rPr>
            <a:t>積極派、大</a:t>
          </a:r>
          <a:r>
            <a:rPr lang="ja-JP" altLang="ja-JP" sz="1400" b="1" i="0" baseline="0">
              <a:effectLst/>
              <a:latin typeface="+mn-lt"/>
              <a:ea typeface="+mn-ea"/>
              <a:cs typeface="+mn-cs"/>
            </a:rPr>
            <a:t>：</a:t>
          </a:r>
          <a:r>
            <a:rPr lang="ja-JP" altLang="ja-JP" sz="1700" b="1" i="0" baseline="0">
              <a:effectLst/>
              <a:latin typeface="+mn-lt"/>
              <a:ea typeface="+mn-ea"/>
              <a:cs typeface="+mn-cs"/>
            </a:rPr>
            <a:t>守備的</a:t>
          </a:r>
          <a:r>
            <a:rPr lang="ja-JP" altLang="ja-JP" sz="1400" b="1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ja-JP" altLang="ja-JP" sz="1700" b="1" i="0" baseline="0">
              <a:effectLst/>
              <a:latin typeface="+mn-lt"/>
              <a:ea typeface="+mn-ea"/>
              <a:cs typeface="+mn-cs"/>
            </a:rPr>
            <a:t>慎重派）</a:t>
          </a:r>
          <a:endParaRPr lang="ja-JP" altLang="ja-JP" sz="1700">
            <a:effectLst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22225</xdr:colOff>
      <xdr:row>37</xdr:row>
      <xdr:rowOff>95251</xdr:rowOff>
    </xdr:from>
    <xdr:to>
      <xdr:col>17</xdr:col>
      <xdr:colOff>631825</xdr:colOff>
      <xdr:row>47</xdr:row>
      <xdr:rowOff>100295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C97B65F-3AE4-B689-270B-35AB6C680173}"/>
            </a:ext>
          </a:extLst>
        </xdr:cNvPr>
        <xdr:cNvGrpSpPr/>
      </xdr:nvGrpSpPr>
      <xdr:grpSpPr>
        <a:xfrm>
          <a:off x="7286625" y="8616951"/>
          <a:ext cx="4572000" cy="2310094"/>
          <a:chOff x="8169275" y="4940301"/>
          <a:chExt cx="4572000" cy="2297394"/>
        </a:xfrm>
      </xdr:grpSpPr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EA3905AA-4AD8-541B-AB31-539610F43651}"/>
              </a:ext>
            </a:extLst>
          </xdr:cNvPr>
          <xdr:cNvGraphicFramePr/>
        </xdr:nvGraphicFramePr>
        <xdr:xfrm>
          <a:off x="8169275" y="4940301"/>
          <a:ext cx="4572000" cy="22973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5" name="図 4">
            <a:extLst>
              <a:ext uri="{FF2B5EF4-FFF2-40B4-BE49-F238E27FC236}">
                <a16:creationId xmlns:a16="http://schemas.microsoft.com/office/drawing/2014/main" id="{DF1DE190-52A4-D52C-75E2-C88175CD5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616955" y="6801231"/>
            <a:ext cx="3667010" cy="432000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76200</xdr:colOff>
      <xdr:row>37</xdr:row>
      <xdr:rowOff>139703</xdr:rowOff>
    </xdr:from>
    <xdr:to>
      <xdr:col>25</xdr:col>
      <xdr:colOff>25400</xdr:colOff>
      <xdr:row>44</xdr:row>
      <xdr:rowOff>120650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6D2CE03A-887B-2074-8854-4476DCC73D15}"/>
            </a:ext>
          </a:extLst>
        </xdr:cNvPr>
        <xdr:cNvGrpSpPr/>
      </xdr:nvGrpSpPr>
      <xdr:grpSpPr>
        <a:xfrm>
          <a:off x="11963400" y="8661403"/>
          <a:ext cx="4876800" cy="1593847"/>
          <a:chOff x="11969750" y="8591553"/>
          <a:chExt cx="4572000" cy="1593847"/>
        </a:xfrm>
      </xdr:grpSpPr>
      <xdr:graphicFrame macro="">
        <xdr:nvGraphicFramePr>
          <xdr:cNvPr id="4" name="グラフ 3">
            <a:extLst>
              <a:ext uri="{FF2B5EF4-FFF2-40B4-BE49-F238E27FC236}">
                <a16:creationId xmlns:a16="http://schemas.microsoft.com/office/drawing/2014/main" id="{A20A49E1-1DC5-39A6-3B88-C8C3BDF70274}"/>
              </a:ext>
            </a:extLst>
          </xdr:cNvPr>
          <xdr:cNvGraphicFramePr/>
        </xdr:nvGraphicFramePr>
        <xdr:xfrm>
          <a:off x="11969750" y="8591553"/>
          <a:ext cx="4572000" cy="15938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pic>
        <xdr:nvPicPr>
          <xdr:cNvPr id="9" name="図 8">
            <a:extLst>
              <a:ext uri="{FF2B5EF4-FFF2-40B4-BE49-F238E27FC236}">
                <a16:creationId xmlns:a16="http://schemas.microsoft.com/office/drawing/2014/main" id="{BAB758C9-8AFA-77D6-AB73-B261370FD1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90450" y="9848850"/>
            <a:ext cx="3538626" cy="324000"/>
          </a:xfrm>
          <a:prstGeom prst="rect">
            <a:avLst/>
          </a:prstGeom>
        </xdr:spPr>
      </xdr:pic>
    </xdr:grpSp>
    <xdr:clientData/>
  </xdr:twoCellAnchor>
  <xdr:twoCellAnchor editAs="oneCell">
    <xdr:from>
      <xdr:col>18</xdr:col>
      <xdr:colOff>476250</xdr:colOff>
      <xdr:row>44</xdr:row>
      <xdr:rowOff>124239</xdr:rowOff>
    </xdr:from>
    <xdr:to>
      <xdr:col>24</xdr:col>
      <xdr:colOff>463550</xdr:colOff>
      <xdr:row>47</xdr:row>
      <xdr:rowOff>11105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47A8628-6361-33F1-DF0F-A13774AE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10258839"/>
          <a:ext cx="4178300" cy="57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57150</xdr:colOff>
      <xdr:row>47</xdr:row>
      <xdr:rowOff>215900</xdr:rowOff>
    </xdr:from>
    <xdr:to>
      <xdr:col>25</xdr:col>
      <xdr:colOff>6350</xdr:colOff>
      <xdr:row>56</xdr:row>
      <xdr:rowOff>88900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4CA0EFD8-D5E1-4ABC-9597-006858E57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0.07422</cdr:x>
      <cdr:y>0.68868</cdr:y>
    </cdr:from>
    <cdr:to>
      <cdr:x>0.93099</cdr:x>
      <cdr:y>0.99673</cdr:y>
    </cdr:to>
    <cdr:pic>
      <cdr:nvPicPr>
        <cdr:cNvPr id="6" name="図 5">
          <a:extLst xmlns:a="http://schemas.openxmlformats.org/drawingml/2006/main">
            <a:ext uri="{FF2B5EF4-FFF2-40B4-BE49-F238E27FC236}">
              <a16:creationId xmlns:a16="http://schemas.microsoft.com/office/drawing/2014/main" id="{447A8628-6361-33F1-DF0F-A13774AE8E03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61950" y="1338173"/>
          <a:ext cx="4178300" cy="598577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theme/theme1.xml><?xml version="1.0" encoding="utf-8"?>
<a:theme xmlns:a="http://schemas.openxmlformats.org/drawingml/2006/main" name="Office テーマ">
  <a:themeElements>
    <a:clrScheme name="ユーザー定義 5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F2ECE7"/>
      </a:accent1>
      <a:accent2>
        <a:srgbClr val="9F8F7C"/>
      </a:accent2>
      <a:accent3>
        <a:srgbClr val="6A8359"/>
      </a:accent3>
      <a:accent4>
        <a:srgbClr val="0F9ED5"/>
      </a:accent4>
      <a:accent5>
        <a:srgbClr val="EDE5D8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 vertOverflow="clip" vert="eaVert" wrap="none" rtlCol="0"/>
      <a:lstStyle>
        <a:defPPr marL="0" marR="0" indent="0" algn="l" defTabSz="914400" rtl="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100" b="1" i="0" baseline="0">
            <a:effectLst/>
            <a:latin typeface="+mn-lt"/>
            <a:ea typeface="+mn-ea"/>
            <a:cs typeface="+mn-cs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DA86-10FD-4856-8D2F-AFE4D0246AB5}">
  <dimension ref="B2:N867"/>
  <sheetViews>
    <sheetView topLeftCell="A736" zoomScaleNormal="100" workbookViewId="0">
      <selection activeCell="D844" sqref="D844"/>
    </sheetView>
  </sheetViews>
  <sheetFormatPr defaultRowHeight="18"/>
  <sheetData>
    <row r="2" spans="2:14">
      <c r="B2" s="1" t="s">
        <v>9</v>
      </c>
    </row>
    <row r="3" spans="2:1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5</v>
      </c>
      <c r="I3" t="s">
        <v>61</v>
      </c>
      <c r="J3" t="s">
        <v>62</v>
      </c>
      <c r="K3" t="s">
        <v>68</v>
      </c>
      <c r="L3" t="s">
        <v>67</v>
      </c>
      <c r="M3" t="s">
        <v>7</v>
      </c>
      <c r="N3" t="s">
        <v>8</v>
      </c>
    </row>
    <row r="4" spans="2:14">
      <c r="B4">
        <v>1</v>
      </c>
      <c r="C4">
        <v>1</v>
      </c>
      <c r="D4" t="s">
        <v>10</v>
      </c>
      <c r="E4" t="s">
        <v>14</v>
      </c>
      <c r="F4">
        <v>64.8</v>
      </c>
      <c r="G4">
        <v>3</v>
      </c>
      <c r="H4">
        <v>3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</row>
    <row r="5" spans="2:14">
      <c r="B5">
        <v>1</v>
      </c>
      <c r="C5">
        <v>2</v>
      </c>
      <c r="D5" t="s">
        <v>11</v>
      </c>
      <c r="E5" t="s">
        <v>15</v>
      </c>
      <c r="F5">
        <v>2.7</v>
      </c>
      <c r="G5">
        <v>1</v>
      </c>
      <c r="H5">
        <v>3</v>
      </c>
      <c r="I5">
        <v>1</v>
      </c>
      <c r="J5">
        <v>2</v>
      </c>
      <c r="K5">
        <v>0</v>
      </c>
      <c r="L5">
        <v>1</v>
      </c>
      <c r="M5">
        <v>1</v>
      </c>
      <c r="N5">
        <v>0</v>
      </c>
    </row>
    <row r="6" spans="2:14">
      <c r="B6">
        <v>1</v>
      </c>
      <c r="C6">
        <v>3</v>
      </c>
      <c r="D6" t="s">
        <v>12</v>
      </c>
      <c r="E6" t="s">
        <v>16</v>
      </c>
      <c r="F6">
        <v>-20.3</v>
      </c>
      <c r="G6">
        <v>2</v>
      </c>
      <c r="H6">
        <v>1</v>
      </c>
      <c r="I6">
        <v>1</v>
      </c>
      <c r="J6">
        <v>4</v>
      </c>
      <c r="K6">
        <v>0</v>
      </c>
      <c r="L6">
        <v>1</v>
      </c>
      <c r="M6">
        <v>1</v>
      </c>
      <c r="N6">
        <v>0</v>
      </c>
    </row>
    <row r="7" spans="2:14">
      <c r="B7">
        <v>1</v>
      </c>
      <c r="C7">
        <v>4</v>
      </c>
      <c r="D7" t="s">
        <v>13</v>
      </c>
      <c r="E7" t="s">
        <v>17</v>
      </c>
      <c r="F7">
        <v>-47.2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</row>
    <row r="8" spans="2:14">
      <c r="B8">
        <v>2</v>
      </c>
      <c r="C8">
        <v>1</v>
      </c>
      <c r="D8" t="s">
        <v>12</v>
      </c>
      <c r="E8" t="s">
        <v>18</v>
      </c>
      <c r="F8">
        <v>86.4</v>
      </c>
      <c r="G8">
        <v>6</v>
      </c>
      <c r="H8">
        <v>6</v>
      </c>
      <c r="I8">
        <v>0</v>
      </c>
      <c r="J8">
        <v>4</v>
      </c>
      <c r="K8">
        <v>-20.3</v>
      </c>
      <c r="L8">
        <v>3</v>
      </c>
      <c r="M8" cm="1">
        <f t="array" ref="M8">_xlfn.XLOOKUP(D8,D$4:D7,M$4:M7,0,0,-1)+1</f>
        <v>2</v>
      </c>
      <c r="N8" cm="1">
        <f t="array" ref="N8">_xlfn.XLOOKUP(D8,D$4:D7,F$4:F7,0,0,-1)</f>
        <v>-20.3</v>
      </c>
    </row>
    <row r="9" spans="2:14">
      <c r="B9">
        <v>2</v>
      </c>
      <c r="C9">
        <v>2</v>
      </c>
      <c r="D9" t="s">
        <v>13</v>
      </c>
      <c r="E9" t="s">
        <v>19</v>
      </c>
      <c r="F9">
        <v>34.799999999999997</v>
      </c>
      <c r="G9">
        <v>3</v>
      </c>
      <c r="H9">
        <v>4</v>
      </c>
      <c r="I9">
        <v>0</v>
      </c>
      <c r="J9">
        <v>1</v>
      </c>
      <c r="K9">
        <v>-47.2</v>
      </c>
      <c r="L9">
        <v>4</v>
      </c>
      <c r="M9" cm="1">
        <f t="array" ref="M9">_xlfn.XLOOKUP(D9,D$4:D8,M$4:M8,0,0,-1)+1</f>
        <v>2</v>
      </c>
      <c r="N9" cm="1">
        <f t="array" ref="N9">_xlfn.XLOOKUP(D9,D$4:D8,F$4:F8,0,0,-1)</f>
        <v>-47.2</v>
      </c>
    </row>
    <row r="10" spans="2:14">
      <c r="B10">
        <v>2</v>
      </c>
      <c r="C10">
        <v>3</v>
      </c>
      <c r="D10" t="s">
        <v>10</v>
      </c>
      <c r="E10" t="s">
        <v>20</v>
      </c>
      <c r="F10">
        <v>-44.5</v>
      </c>
      <c r="G10">
        <v>1</v>
      </c>
      <c r="H10">
        <v>3</v>
      </c>
      <c r="I10">
        <v>3</v>
      </c>
      <c r="J10">
        <v>4</v>
      </c>
      <c r="K10">
        <v>64.8</v>
      </c>
      <c r="L10">
        <v>1</v>
      </c>
      <c r="M10" cm="1">
        <f t="array" ref="M10">_xlfn.XLOOKUP(D10,D$4:D9,M$4:M9,0,0,-1)+1</f>
        <v>2</v>
      </c>
      <c r="N10" cm="1">
        <f t="array" ref="N10">_xlfn.XLOOKUP(D10,D$4:D9,F$4:F9,0,0,-1)</f>
        <v>64.8</v>
      </c>
    </row>
    <row r="11" spans="2:14">
      <c r="B11">
        <v>2</v>
      </c>
      <c r="C11">
        <v>4</v>
      </c>
      <c r="D11" t="s">
        <v>11</v>
      </c>
      <c r="E11" t="s">
        <v>21</v>
      </c>
      <c r="F11">
        <v>-76.7</v>
      </c>
      <c r="G11">
        <v>1</v>
      </c>
      <c r="H11">
        <v>2</v>
      </c>
      <c r="I11">
        <v>3</v>
      </c>
      <c r="J11">
        <v>6</v>
      </c>
      <c r="K11">
        <v>2.7</v>
      </c>
      <c r="L11">
        <v>2</v>
      </c>
      <c r="M11" cm="1">
        <f t="array" ref="M11">_xlfn.XLOOKUP(D11,D$4:D10,M$4:M10,0,0,-1)+1</f>
        <v>2</v>
      </c>
      <c r="N11" cm="1">
        <f t="array" ref="N11">_xlfn.XLOOKUP(D11,D$4:D10,F$4:F10,0,0,-1)</f>
        <v>2.7</v>
      </c>
    </row>
    <row r="12" spans="2:14">
      <c r="B12">
        <v>3</v>
      </c>
      <c r="C12">
        <v>1</v>
      </c>
      <c r="D12" t="s">
        <v>22</v>
      </c>
      <c r="E12" t="s">
        <v>26</v>
      </c>
      <c r="F12">
        <v>62.5</v>
      </c>
      <c r="G12">
        <v>3</v>
      </c>
      <c r="H12">
        <v>5</v>
      </c>
      <c r="I12">
        <v>0</v>
      </c>
      <c r="J12">
        <v>1</v>
      </c>
      <c r="K12">
        <v>0</v>
      </c>
      <c r="L12">
        <v>3</v>
      </c>
      <c r="M12" cm="1">
        <f t="array" ref="M12">_xlfn.XLOOKUP(D12,D$4:D11,M$4:M11,0,0,-1)+1</f>
        <v>1</v>
      </c>
      <c r="N12" cm="1">
        <f t="array" ref="N12">_xlfn.XLOOKUP(D12,D$4:D11,F$4:F11,0,0,-1)</f>
        <v>0</v>
      </c>
    </row>
    <row r="13" spans="2:14">
      <c r="B13">
        <v>3</v>
      </c>
      <c r="C13">
        <v>2</v>
      </c>
      <c r="D13" t="s">
        <v>23</v>
      </c>
      <c r="E13" t="s">
        <v>27</v>
      </c>
      <c r="F13">
        <v>14.3</v>
      </c>
      <c r="G13">
        <v>3</v>
      </c>
      <c r="H13">
        <v>4</v>
      </c>
      <c r="I13">
        <v>0</v>
      </c>
      <c r="J13">
        <v>2</v>
      </c>
      <c r="K13">
        <v>0</v>
      </c>
      <c r="L13">
        <v>3</v>
      </c>
      <c r="M13" cm="1">
        <f t="array" ref="M13">_xlfn.XLOOKUP(D13,D$4:D12,M$4:M12,0,0,-1)+1</f>
        <v>1</v>
      </c>
      <c r="N13" cm="1">
        <f t="array" ref="N13">_xlfn.XLOOKUP(D13,D$4:D12,F$4:F12,0,0,-1)</f>
        <v>0</v>
      </c>
    </row>
    <row r="14" spans="2:14">
      <c r="B14">
        <v>3</v>
      </c>
      <c r="C14">
        <v>3</v>
      </c>
      <c r="D14" t="s">
        <v>24</v>
      </c>
      <c r="E14" t="s">
        <v>28</v>
      </c>
      <c r="F14">
        <v>-24.6</v>
      </c>
      <c r="G14">
        <v>1</v>
      </c>
      <c r="H14">
        <v>0</v>
      </c>
      <c r="I14">
        <v>1</v>
      </c>
      <c r="J14">
        <v>3</v>
      </c>
      <c r="K14">
        <v>0</v>
      </c>
      <c r="L14">
        <v>3</v>
      </c>
      <c r="M14" cm="1">
        <f t="array" ref="M14">_xlfn.XLOOKUP(D14,D$4:D13,M$4:M13,0,0,-1)+1</f>
        <v>1</v>
      </c>
      <c r="N14" cm="1">
        <f t="array" ref="N14">_xlfn.XLOOKUP(D14,D$4:D13,F$4:F13,0,0,-1)</f>
        <v>0</v>
      </c>
    </row>
    <row r="15" spans="2:14">
      <c r="B15">
        <v>3</v>
      </c>
      <c r="C15">
        <v>4</v>
      </c>
      <c r="D15" t="s">
        <v>25</v>
      </c>
      <c r="E15" t="s">
        <v>29</v>
      </c>
      <c r="F15">
        <v>-52.2</v>
      </c>
      <c r="G15">
        <v>0</v>
      </c>
      <c r="H15">
        <v>1</v>
      </c>
      <c r="I15">
        <v>1</v>
      </c>
      <c r="J15">
        <v>1</v>
      </c>
      <c r="K15">
        <v>0</v>
      </c>
      <c r="L15">
        <v>3</v>
      </c>
      <c r="M15" cm="1">
        <f t="array" ref="M15">_xlfn.XLOOKUP(D15,D$4:D14,M$4:M14,0,0,-1)+1</f>
        <v>1</v>
      </c>
      <c r="N15" cm="1">
        <f t="array" ref="N15">_xlfn.XLOOKUP(D15,D$4:D14,F$4:F14,0,0,-1)</f>
        <v>0</v>
      </c>
    </row>
    <row r="16" spans="2:14">
      <c r="B16">
        <v>4</v>
      </c>
      <c r="C16">
        <v>1</v>
      </c>
      <c r="D16" t="s">
        <v>22</v>
      </c>
      <c r="E16" t="s">
        <v>30</v>
      </c>
      <c r="F16">
        <v>58.6</v>
      </c>
      <c r="G16">
        <v>3</v>
      </c>
      <c r="H16">
        <v>1</v>
      </c>
      <c r="I16">
        <v>0</v>
      </c>
      <c r="J16">
        <v>1</v>
      </c>
      <c r="K16">
        <v>62.5</v>
      </c>
      <c r="L16">
        <v>2</v>
      </c>
      <c r="M16" cm="1">
        <f t="array" ref="M16">_xlfn.XLOOKUP(D16,D$4:D15,M$4:M15,0,0,-1)+1</f>
        <v>2</v>
      </c>
      <c r="N16" cm="1">
        <f t="array" ref="N16">_xlfn.XLOOKUP(D16,D$4:D15,F$4:F15,0,0,-1)</f>
        <v>62.5</v>
      </c>
    </row>
    <row r="17" spans="2:14">
      <c r="B17">
        <v>4</v>
      </c>
      <c r="C17">
        <v>2</v>
      </c>
      <c r="D17" t="s">
        <v>23</v>
      </c>
      <c r="E17" t="s">
        <v>31</v>
      </c>
      <c r="F17">
        <v>3.1</v>
      </c>
      <c r="G17">
        <v>1</v>
      </c>
      <c r="H17">
        <v>1</v>
      </c>
      <c r="I17">
        <v>1</v>
      </c>
      <c r="J17">
        <v>1</v>
      </c>
      <c r="K17">
        <v>14.3</v>
      </c>
      <c r="L17">
        <v>4</v>
      </c>
      <c r="M17" cm="1">
        <f t="array" ref="M17">_xlfn.XLOOKUP(D17,D$4:D16,M$4:M16,0,0,-1)+1</f>
        <v>2</v>
      </c>
      <c r="N17" cm="1">
        <f t="array" ref="N17">_xlfn.XLOOKUP(D17,D$4:D16,F$4:F16,0,0,-1)</f>
        <v>14.3</v>
      </c>
    </row>
    <row r="18" spans="2:14">
      <c r="B18">
        <v>4</v>
      </c>
      <c r="C18">
        <v>3</v>
      </c>
      <c r="D18" t="s">
        <v>25</v>
      </c>
      <c r="E18" t="s">
        <v>32</v>
      </c>
      <c r="F18">
        <v>-17.3</v>
      </c>
      <c r="G18">
        <v>2</v>
      </c>
      <c r="H18">
        <v>4</v>
      </c>
      <c r="I18">
        <v>0</v>
      </c>
      <c r="J18">
        <v>3</v>
      </c>
      <c r="K18">
        <v>-52.2</v>
      </c>
      <c r="L18">
        <v>8</v>
      </c>
      <c r="M18" cm="1">
        <f t="array" ref="M18">_xlfn.XLOOKUP(D18,D$4:D17,M$4:M17,0,0,-1)+1</f>
        <v>2</v>
      </c>
      <c r="N18" cm="1">
        <f t="array" ref="N18">_xlfn.XLOOKUP(D18,D$4:D17,F$4:F17,0,0,-1)</f>
        <v>-52.2</v>
      </c>
    </row>
    <row r="19" spans="2:14">
      <c r="B19">
        <v>4</v>
      </c>
      <c r="C19">
        <v>4</v>
      </c>
      <c r="D19" t="s">
        <v>24</v>
      </c>
      <c r="E19" t="s">
        <v>33</v>
      </c>
      <c r="F19">
        <v>-44.4</v>
      </c>
      <c r="G19">
        <v>1</v>
      </c>
      <c r="H19">
        <v>2</v>
      </c>
      <c r="I19">
        <v>1</v>
      </c>
      <c r="J19">
        <v>4</v>
      </c>
      <c r="K19">
        <v>-24.6</v>
      </c>
      <c r="L19">
        <v>7</v>
      </c>
      <c r="M19" cm="1">
        <f t="array" ref="M19">_xlfn.XLOOKUP(D19,D$4:D18,M$4:M18,0,0,-1)+1</f>
        <v>2</v>
      </c>
      <c r="N19" cm="1">
        <f t="array" ref="N19">_xlfn.XLOOKUP(D19,D$4:D18,F$4:F18,0,0,-1)</f>
        <v>-24.6</v>
      </c>
    </row>
    <row r="20" spans="2:14">
      <c r="B20">
        <v>5</v>
      </c>
      <c r="C20">
        <v>1</v>
      </c>
      <c r="D20" t="s">
        <v>11</v>
      </c>
      <c r="E20" t="s">
        <v>34</v>
      </c>
      <c r="F20">
        <v>77.599999999999994</v>
      </c>
      <c r="G20">
        <v>6</v>
      </c>
      <c r="H20">
        <v>6</v>
      </c>
      <c r="I20">
        <v>0</v>
      </c>
      <c r="J20">
        <v>2</v>
      </c>
      <c r="K20">
        <v>-74</v>
      </c>
      <c r="L20">
        <v>9</v>
      </c>
      <c r="M20" cm="1">
        <f t="array" ref="M20">_xlfn.XLOOKUP(D20,D$4:D19,M$4:M19,0,0,-1)+1</f>
        <v>3</v>
      </c>
      <c r="N20" cm="1">
        <f t="array" ref="N20">_xlfn.XLOOKUP(D20,D$4:D19,F$4:F19,0,0,-1)</f>
        <v>-76.7</v>
      </c>
    </row>
    <row r="21" spans="2:14">
      <c r="B21">
        <v>5</v>
      </c>
      <c r="C21">
        <v>2</v>
      </c>
      <c r="D21" t="s">
        <v>13</v>
      </c>
      <c r="E21" t="s">
        <v>35</v>
      </c>
      <c r="F21">
        <v>5.2</v>
      </c>
      <c r="G21">
        <v>2</v>
      </c>
      <c r="H21">
        <v>5</v>
      </c>
      <c r="I21">
        <v>1</v>
      </c>
      <c r="J21">
        <v>6</v>
      </c>
      <c r="K21">
        <v>-12.4</v>
      </c>
      <c r="L21">
        <v>6</v>
      </c>
      <c r="M21" cm="1">
        <f t="array" ref="M21">_xlfn.XLOOKUP(D21,D$4:D20,M$4:M20,0,0,-1)+1</f>
        <v>3</v>
      </c>
      <c r="N21" cm="1">
        <f t="array" ref="N21">_xlfn.XLOOKUP(D21,D$4:D20,F$4:F20,0,0,-1)</f>
        <v>34.799999999999997</v>
      </c>
    </row>
    <row r="22" spans="2:14">
      <c r="B22">
        <v>5</v>
      </c>
      <c r="C22">
        <v>3</v>
      </c>
      <c r="D22" t="s">
        <v>24</v>
      </c>
      <c r="E22" t="s">
        <v>37</v>
      </c>
      <c r="F22">
        <v>-14.9</v>
      </c>
      <c r="G22">
        <v>4</v>
      </c>
      <c r="H22">
        <v>2</v>
      </c>
      <c r="I22">
        <v>2</v>
      </c>
      <c r="J22">
        <v>5</v>
      </c>
      <c r="K22">
        <v>-69</v>
      </c>
      <c r="L22">
        <v>7</v>
      </c>
      <c r="M22" cm="1">
        <f t="array" ref="M22">_xlfn.XLOOKUP(D22,D$4:D21,M$4:M21,0,0,-1)+1</f>
        <v>3</v>
      </c>
      <c r="N22" cm="1">
        <f t="array" ref="N22">_xlfn.XLOOKUP(D22,D$4:D21,F$4:F21,0,0,-1)</f>
        <v>-44.4</v>
      </c>
    </row>
    <row r="23" spans="2:14">
      <c r="B23">
        <v>5</v>
      </c>
      <c r="C23">
        <v>4</v>
      </c>
      <c r="D23" t="s">
        <v>36</v>
      </c>
      <c r="E23" t="s">
        <v>38</v>
      </c>
      <c r="F23">
        <v>-67.900000000000006</v>
      </c>
      <c r="G23">
        <v>1</v>
      </c>
      <c r="H23">
        <v>3</v>
      </c>
      <c r="I23">
        <v>2</v>
      </c>
      <c r="J23">
        <v>3</v>
      </c>
      <c r="K23">
        <v>0</v>
      </c>
      <c r="L23">
        <v>5</v>
      </c>
      <c r="M23" cm="1">
        <f t="array" ref="M23">_xlfn.XLOOKUP(D23,D$4:D22,M$4:M22,0,0,-1)+1</f>
        <v>1</v>
      </c>
      <c r="N23" cm="1">
        <f t="array" ref="N23">_xlfn.XLOOKUP(D23,D$4:D22,F$4:F22,0,0,-1)</f>
        <v>0</v>
      </c>
    </row>
    <row r="24" spans="2:14">
      <c r="B24">
        <v>6</v>
      </c>
      <c r="C24">
        <v>1</v>
      </c>
      <c r="D24" t="s">
        <v>36</v>
      </c>
      <c r="E24" t="s">
        <v>39</v>
      </c>
      <c r="F24">
        <v>65.400000000000006</v>
      </c>
      <c r="G24">
        <v>4</v>
      </c>
      <c r="H24">
        <v>1</v>
      </c>
      <c r="I24">
        <v>0</v>
      </c>
      <c r="J24">
        <v>6</v>
      </c>
      <c r="K24">
        <v>-67.900000000000006</v>
      </c>
      <c r="L24">
        <v>7</v>
      </c>
      <c r="M24" cm="1">
        <f t="array" ref="M24">_xlfn.XLOOKUP(D24,D$4:D23,M$4:M23,0,0,-1)+1</f>
        <v>2</v>
      </c>
      <c r="N24" cm="1">
        <f t="array" ref="N24">_xlfn.XLOOKUP(D24,D$4:D23,F$4:F23,0,0,-1)</f>
        <v>-67.900000000000006</v>
      </c>
    </row>
    <row r="25" spans="2:14">
      <c r="B25">
        <v>6</v>
      </c>
      <c r="C25">
        <v>2</v>
      </c>
      <c r="D25" t="s">
        <v>24</v>
      </c>
      <c r="E25" t="s">
        <v>40</v>
      </c>
      <c r="F25">
        <v>12.2</v>
      </c>
      <c r="G25">
        <v>1</v>
      </c>
      <c r="H25">
        <v>0</v>
      </c>
      <c r="I25">
        <v>1</v>
      </c>
      <c r="J25">
        <v>1</v>
      </c>
      <c r="K25">
        <v>-83.9</v>
      </c>
      <c r="L25">
        <v>9</v>
      </c>
      <c r="M25" cm="1">
        <f t="array" ref="M25">_xlfn.XLOOKUP(D25,D$4:D24,M$4:M24,0,0,-1)+1</f>
        <v>4</v>
      </c>
      <c r="N25" cm="1">
        <f t="array" ref="N25">_xlfn.XLOOKUP(D25,D$4:D24,F$4:F24,0,0,-1)</f>
        <v>-14.9</v>
      </c>
    </row>
    <row r="26" spans="2:14">
      <c r="B26">
        <v>6</v>
      </c>
      <c r="C26">
        <v>3</v>
      </c>
      <c r="D26" t="s">
        <v>13</v>
      </c>
      <c r="E26" t="s">
        <v>41</v>
      </c>
      <c r="F26">
        <v>-25.2</v>
      </c>
      <c r="G26">
        <v>5</v>
      </c>
      <c r="H26">
        <v>6</v>
      </c>
      <c r="I26">
        <v>4</v>
      </c>
      <c r="J26">
        <v>1</v>
      </c>
      <c r="K26">
        <v>-7.2</v>
      </c>
      <c r="L26">
        <v>6</v>
      </c>
      <c r="M26" cm="1">
        <f t="array" ref="M26">_xlfn.XLOOKUP(D26,D$4:D25,M$4:M25,0,0,-1)+1</f>
        <v>4</v>
      </c>
      <c r="N26" cm="1">
        <f t="array" ref="N26">_xlfn.XLOOKUP(D26,D$4:D25,F$4:F25,0,0,-1)</f>
        <v>5.2</v>
      </c>
    </row>
    <row r="27" spans="2:14">
      <c r="B27">
        <v>6</v>
      </c>
      <c r="C27">
        <v>4</v>
      </c>
      <c r="D27" t="s">
        <v>11</v>
      </c>
      <c r="E27" t="s">
        <v>42</v>
      </c>
      <c r="F27">
        <v>-52.4</v>
      </c>
      <c r="G27">
        <v>0</v>
      </c>
      <c r="H27">
        <v>1</v>
      </c>
      <c r="I27">
        <v>4</v>
      </c>
      <c r="J27">
        <v>1</v>
      </c>
      <c r="K27">
        <v>3.6</v>
      </c>
      <c r="L27">
        <v>5</v>
      </c>
      <c r="M27" cm="1">
        <f t="array" ref="M27">_xlfn.XLOOKUP(D27,D$4:D26,M$4:M26,0,0,-1)+1</f>
        <v>4</v>
      </c>
      <c r="N27" cm="1">
        <f t="array" ref="N27">_xlfn.XLOOKUP(D27,D$4:D26,F$4:F26,0,0,-1)</f>
        <v>77.599999999999994</v>
      </c>
    </row>
    <row r="28" spans="2:14">
      <c r="B28">
        <v>7</v>
      </c>
      <c r="C28">
        <v>1</v>
      </c>
      <c r="D28" t="s">
        <v>25</v>
      </c>
      <c r="E28" t="s">
        <v>43</v>
      </c>
      <c r="F28">
        <v>55.3</v>
      </c>
      <c r="G28">
        <v>3</v>
      </c>
      <c r="H28">
        <v>3</v>
      </c>
      <c r="I28">
        <v>1</v>
      </c>
      <c r="J28">
        <v>3</v>
      </c>
      <c r="K28">
        <v>-69.5</v>
      </c>
      <c r="L28">
        <v>8</v>
      </c>
      <c r="M28" cm="1">
        <f t="array" ref="M28">_xlfn.XLOOKUP(D28,D$4:D27,M$4:M27,0,0,-1)+1</f>
        <v>3</v>
      </c>
      <c r="N28" cm="1">
        <f t="array" ref="N28">_xlfn.XLOOKUP(D28,D$4:D27,F$4:F27,0,0,-1)</f>
        <v>-17.3</v>
      </c>
    </row>
    <row r="29" spans="2:14">
      <c r="B29">
        <v>7</v>
      </c>
      <c r="C29">
        <v>2</v>
      </c>
      <c r="D29" t="s">
        <v>22</v>
      </c>
      <c r="E29" t="s">
        <v>44</v>
      </c>
      <c r="F29">
        <v>11.2</v>
      </c>
      <c r="G29">
        <v>3</v>
      </c>
      <c r="H29">
        <v>5</v>
      </c>
      <c r="I29">
        <v>0</v>
      </c>
      <c r="J29">
        <v>2</v>
      </c>
      <c r="K29">
        <v>121.1</v>
      </c>
      <c r="L29">
        <v>1</v>
      </c>
      <c r="M29" cm="1">
        <f t="array" ref="M29">_xlfn.XLOOKUP(D29,D$4:D28,M$4:M28,0,0,-1)+1</f>
        <v>3</v>
      </c>
      <c r="N29" cm="1">
        <f t="array" ref="N29">_xlfn.XLOOKUP(D29,D$4:D28,F$4:F28,0,0,-1)</f>
        <v>58.6</v>
      </c>
    </row>
    <row r="30" spans="2:14">
      <c r="B30">
        <v>7</v>
      </c>
      <c r="C30">
        <v>3</v>
      </c>
      <c r="D30" t="s">
        <v>10</v>
      </c>
      <c r="E30" t="s">
        <v>45</v>
      </c>
      <c r="F30">
        <v>-17.7</v>
      </c>
      <c r="G30">
        <v>1</v>
      </c>
      <c r="H30">
        <v>2</v>
      </c>
      <c r="I30">
        <v>2</v>
      </c>
      <c r="J30">
        <v>3</v>
      </c>
      <c r="K30">
        <v>20.3</v>
      </c>
      <c r="L30">
        <v>3</v>
      </c>
      <c r="M30" cm="1">
        <f t="array" ref="M30">_xlfn.XLOOKUP(D30,D$4:D29,M$4:M29,0,0,-1)+1</f>
        <v>3</v>
      </c>
      <c r="N30" cm="1">
        <f t="array" ref="N30">_xlfn.XLOOKUP(D30,D$4:D29,F$4:F29,0,0,-1)</f>
        <v>-44.5</v>
      </c>
    </row>
    <row r="31" spans="2:14">
      <c r="B31">
        <v>7</v>
      </c>
      <c r="C31">
        <v>4</v>
      </c>
      <c r="D31" t="s">
        <v>12</v>
      </c>
      <c r="E31" t="s">
        <v>46</v>
      </c>
      <c r="F31">
        <v>-48.8</v>
      </c>
      <c r="G31">
        <v>2</v>
      </c>
      <c r="H31">
        <v>2</v>
      </c>
      <c r="I31">
        <v>2</v>
      </c>
      <c r="J31">
        <v>4</v>
      </c>
      <c r="K31">
        <v>66.099999999999994</v>
      </c>
      <c r="L31">
        <v>2</v>
      </c>
      <c r="M31" cm="1">
        <f t="array" ref="M31">_xlfn.XLOOKUP(D31,D$4:D30,M$4:M30,0,0,-1)+1</f>
        <v>3</v>
      </c>
      <c r="N31" cm="1">
        <f t="array" ref="N31">_xlfn.XLOOKUP(D31,D$4:D30,F$4:F30,0,0,-1)</f>
        <v>86.4</v>
      </c>
    </row>
    <row r="32" spans="2:14">
      <c r="B32">
        <v>8</v>
      </c>
      <c r="C32">
        <v>1</v>
      </c>
      <c r="D32" t="s">
        <v>22</v>
      </c>
      <c r="E32" t="s">
        <v>30</v>
      </c>
      <c r="F32">
        <v>80.900000000000006</v>
      </c>
      <c r="G32">
        <v>7</v>
      </c>
      <c r="H32">
        <v>3</v>
      </c>
      <c r="I32">
        <v>0</v>
      </c>
      <c r="J32">
        <v>5</v>
      </c>
      <c r="K32">
        <v>132.30000000000001</v>
      </c>
      <c r="L32">
        <v>1</v>
      </c>
      <c r="M32" cm="1">
        <f t="array" ref="M32">_xlfn.XLOOKUP(D32,D$4:D31,M$4:M31,0,0,-1)+1</f>
        <v>4</v>
      </c>
      <c r="N32" cm="1">
        <f t="array" ref="N32">_xlfn.XLOOKUP(D32,D$4:D31,F$4:F31,0,0,-1)</f>
        <v>11.2</v>
      </c>
    </row>
    <row r="33" spans="2:14">
      <c r="B33">
        <v>8</v>
      </c>
      <c r="C33">
        <v>2</v>
      </c>
      <c r="D33" t="s">
        <v>12</v>
      </c>
      <c r="E33" t="s">
        <v>47</v>
      </c>
      <c r="F33">
        <v>23</v>
      </c>
      <c r="G33">
        <v>4</v>
      </c>
      <c r="H33">
        <v>3</v>
      </c>
      <c r="I33">
        <v>3</v>
      </c>
      <c r="J33">
        <v>5</v>
      </c>
      <c r="K33">
        <v>17.3</v>
      </c>
      <c r="L33">
        <v>3</v>
      </c>
      <c r="M33" cm="1">
        <f t="array" ref="M33">_xlfn.XLOOKUP(D33,D$4:D32,M$4:M32,0,0,-1)+1</f>
        <v>4</v>
      </c>
      <c r="N33" cm="1">
        <f t="array" ref="N33">_xlfn.XLOOKUP(D33,D$4:D32,F$4:F32,0,0,-1)</f>
        <v>-48.8</v>
      </c>
    </row>
    <row r="34" spans="2:14">
      <c r="B34">
        <v>8</v>
      </c>
      <c r="C34">
        <v>3</v>
      </c>
      <c r="D34" t="s">
        <v>10</v>
      </c>
      <c r="E34" t="s">
        <v>48</v>
      </c>
      <c r="F34">
        <v>-26.1</v>
      </c>
      <c r="G34">
        <v>3</v>
      </c>
      <c r="H34">
        <v>3</v>
      </c>
      <c r="I34">
        <v>4</v>
      </c>
      <c r="J34">
        <v>4</v>
      </c>
      <c r="K34">
        <v>2.6</v>
      </c>
      <c r="L34">
        <v>4</v>
      </c>
      <c r="M34" cm="1">
        <f t="array" ref="M34">_xlfn.XLOOKUP(D34,D$4:D33,M$4:M33,0,0,-1)+1</f>
        <v>4</v>
      </c>
      <c r="N34" cm="1">
        <f t="array" ref="N34">_xlfn.XLOOKUP(D34,D$4:D33,F$4:F33,0,0,-1)</f>
        <v>-17.7</v>
      </c>
    </row>
    <row r="35" spans="2:14">
      <c r="B35">
        <v>8</v>
      </c>
      <c r="C35">
        <v>4</v>
      </c>
      <c r="D35" t="s">
        <v>25</v>
      </c>
      <c r="E35" t="s">
        <v>49</v>
      </c>
      <c r="F35">
        <v>-77.8</v>
      </c>
      <c r="G35">
        <v>0</v>
      </c>
      <c r="H35">
        <v>3</v>
      </c>
      <c r="I35">
        <v>2</v>
      </c>
      <c r="J35">
        <v>1</v>
      </c>
      <c r="K35">
        <v>-14.2</v>
      </c>
      <c r="L35">
        <v>6</v>
      </c>
      <c r="M35" cm="1">
        <f t="array" ref="M35">_xlfn.XLOOKUP(D35,D$4:D34,M$4:M34,0,0,-1)+1</f>
        <v>4</v>
      </c>
      <c r="N35" cm="1">
        <f t="array" ref="N35">_xlfn.XLOOKUP(D35,D$4:D34,F$4:F34,0,0,-1)</f>
        <v>55.3</v>
      </c>
    </row>
    <row r="36" spans="2:14">
      <c r="B36">
        <v>9</v>
      </c>
      <c r="C36">
        <v>1</v>
      </c>
      <c r="D36" t="s">
        <v>23</v>
      </c>
      <c r="E36" t="s">
        <v>50</v>
      </c>
      <c r="F36">
        <v>63.5</v>
      </c>
      <c r="G36">
        <v>4</v>
      </c>
      <c r="H36">
        <v>3</v>
      </c>
      <c r="I36">
        <v>1</v>
      </c>
      <c r="J36">
        <v>1</v>
      </c>
      <c r="K36">
        <v>17.399999999999999</v>
      </c>
      <c r="L36">
        <v>3</v>
      </c>
      <c r="M36" cm="1">
        <f t="array" ref="M36">_xlfn.XLOOKUP(D36,D$4:D35,M$4:M35,0,0,-1)+1</f>
        <v>3</v>
      </c>
      <c r="N36" cm="1">
        <f t="array" ref="N36">_xlfn.XLOOKUP(D36,D$4:D35,F$4:F35,0,0,-1)</f>
        <v>3.1</v>
      </c>
    </row>
    <row r="37" spans="2:14">
      <c r="B37">
        <v>9</v>
      </c>
      <c r="C37">
        <v>2</v>
      </c>
      <c r="D37" t="s">
        <v>11</v>
      </c>
      <c r="E37" t="s">
        <v>34</v>
      </c>
      <c r="F37">
        <v>7.3</v>
      </c>
      <c r="G37">
        <v>2</v>
      </c>
      <c r="H37">
        <v>3</v>
      </c>
      <c r="I37">
        <v>0</v>
      </c>
      <c r="J37">
        <v>2</v>
      </c>
      <c r="K37">
        <v>-48.8</v>
      </c>
      <c r="L37">
        <v>7</v>
      </c>
      <c r="M37" cm="1">
        <f t="array" ref="M37">_xlfn.XLOOKUP(D37,D$4:D36,M$4:M36,0,0,-1)+1</f>
        <v>5</v>
      </c>
      <c r="N37" cm="1">
        <f t="array" ref="N37">_xlfn.XLOOKUP(D37,D$4:D36,F$4:F36,0,0,-1)</f>
        <v>-52.4</v>
      </c>
    </row>
    <row r="38" spans="2:14">
      <c r="B38">
        <v>9</v>
      </c>
      <c r="C38">
        <v>3</v>
      </c>
      <c r="D38" t="s">
        <v>22</v>
      </c>
      <c r="E38" t="s">
        <v>44</v>
      </c>
      <c r="F38">
        <v>-16.100000000000001</v>
      </c>
      <c r="G38">
        <v>2</v>
      </c>
      <c r="H38">
        <v>6</v>
      </c>
      <c r="I38">
        <v>1</v>
      </c>
      <c r="J38">
        <v>1</v>
      </c>
      <c r="K38">
        <v>213.2</v>
      </c>
      <c r="L38">
        <v>1</v>
      </c>
      <c r="M38" cm="1">
        <f t="array" ref="M38">_xlfn.XLOOKUP(D38,D$4:D37,M$4:M37,0,0,-1)+1</f>
        <v>5</v>
      </c>
      <c r="N38" cm="1">
        <f t="array" ref="N38">_xlfn.XLOOKUP(D38,D$4:D37,F$4:F37,0,0,-1)</f>
        <v>80.900000000000006</v>
      </c>
    </row>
    <row r="39" spans="2:14">
      <c r="B39">
        <v>9</v>
      </c>
      <c r="C39">
        <v>4</v>
      </c>
      <c r="D39" t="s">
        <v>24</v>
      </c>
      <c r="E39" t="s">
        <v>28</v>
      </c>
      <c r="F39">
        <v>-54.7</v>
      </c>
      <c r="G39">
        <v>1</v>
      </c>
      <c r="H39">
        <v>1</v>
      </c>
      <c r="I39">
        <v>3</v>
      </c>
      <c r="J39">
        <v>2</v>
      </c>
      <c r="K39">
        <v>-71.7</v>
      </c>
      <c r="L39">
        <v>8</v>
      </c>
      <c r="M39" cm="1">
        <f t="array" ref="M39">_xlfn.XLOOKUP(D39,D$4:D38,M$4:M38,0,0,-1)+1</f>
        <v>5</v>
      </c>
      <c r="N39" cm="1">
        <f t="array" ref="N39">_xlfn.XLOOKUP(D39,D$4:D38,F$4:F38,0,0,-1)</f>
        <v>12.2</v>
      </c>
    </row>
    <row r="40" spans="2:14">
      <c r="B40">
        <v>10</v>
      </c>
      <c r="C40">
        <v>1</v>
      </c>
      <c r="D40" t="s">
        <v>11</v>
      </c>
      <c r="E40" t="s">
        <v>15</v>
      </c>
      <c r="F40">
        <v>57.6</v>
      </c>
      <c r="G40">
        <v>1</v>
      </c>
      <c r="H40">
        <v>2</v>
      </c>
      <c r="I40">
        <v>0</v>
      </c>
      <c r="J40">
        <v>4</v>
      </c>
      <c r="K40">
        <v>-41.5</v>
      </c>
      <c r="L40">
        <v>7</v>
      </c>
      <c r="M40" cm="1">
        <f t="array" ref="M40">_xlfn.XLOOKUP(D40,D$4:D39,M$4:M39,0,0,-1)+1</f>
        <v>6</v>
      </c>
      <c r="N40" cm="1">
        <f t="array" ref="N40">_xlfn.XLOOKUP(D40,D$4:D39,F$4:F39,0,0,-1)</f>
        <v>7.3</v>
      </c>
    </row>
    <row r="41" spans="2:14">
      <c r="B41">
        <v>10</v>
      </c>
      <c r="C41">
        <v>2</v>
      </c>
      <c r="D41" t="s">
        <v>23</v>
      </c>
      <c r="E41" t="s">
        <v>54</v>
      </c>
      <c r="F41">
        <v>9.4</v>
      </c>
      <c r="G41">
        <v>3</v>
      </c>
      <c r="H41">
        <v>5</v>
      </c>
      <c r="I41">
        <v>1</v>
      </c>
      <c r="J41">
        <v>1</v>
      </c>
      <c r="K41">
        <v>80.900000000000006</v>
      </c>
      <c r="L41">
        <v>2</v>
      </c>
      <c r="M41" cm="1">
        <f t="array" ref="M41">_xlfn.XLOOKUP(D41,D$4:D40,M$4:M40,0,0,-1)+1</f>
        <v>4</v>
      </c>
      <c r="N41" cm="1">
        <f t="array" ref="N41">_xlfn.XLOOKUP(D41,D$4:D40,F$4:F40,0,0,-1)</f>
        <v>63.5</v>
      </c>
    </row>
    <row r="42" spans="2:14">
      <c r="B42">
        <v>10</v>
      </c>
      <c r="C42">
        <v>3</v>
      </c>
      <c r="D42" t="s">
        <v>24</v>
      </c>
      <c r="E42" t="s">
        <v>37</v>
      </c>
      <c r="F42">
        <v>-19.600000000000001</v>
      </c>
      <c r="G42">
        <v>2</v>
      </c>
      <c r="H42">
        <v>2</v>
      </c>
      <c r="I42">
        <v>0</v>
      </c>
      <c r="J42">
        <v>2</v>
      </c>
      <c r="K42">
        <v>-126.4</v>
      </c>
      <c r="L42">
        <v>9</v>
      </c>
      <c r="M42" cm="1">
        <f t="array" ref="M42">_xlfn.XLOOKUP(D42,D$4:D41,M$4:M41,0,0,-1)+1</f>
        <v>6</v>
      </c>
      <c r="N42" cm="1">
        <f t="array" ref="N42">_xlfn.XLOOKUP(D42,D$4:D41,F$4:F41,0,0,-1)</f>
        <v>-54.7</v>
      </c>
    </row>
    <row r="43" spans="2:14">
      <c r="B43">
        <v>10</v>
      </c>
      <c r="C43">
        <v>4</v>
      </c>
      <c r="D43" t="s">
        <v>22</v>
      </c>
      <c r="E43" t="s">
        <v>51</v>
      </c>
      <c r="F43">
        <v>-47.4</v>
      </c>
      <c r="G43">
        <v>0</v>
      </c>
      <c r="H43">
        <v>2</v>
      </c>
      <c r="I43">
        <v>0</v>
      </c>
      <c r="J43">
        <v>4</v>
      </c>
      <c r="K43">
        <v>197.1</v>
      </c>
      <c r="L43">
        <v>1</v>
      </c>
      <c r="M43" cm="1">
        <f t="array" ref="M43">_xlfn.XLOOKUP(D43,D$4:D42,M$4:M42,0,0,-1)+1</f>
        <v>6</v>
      </c>
      <c r="N43" cm="1">
        <f t="array" ref="N43">_xlfn.XLOOKUP(D43,D$4:D42,F$4:F42,0,0,-1)</f>
        <v>-16.100000000000001</v>
      </c>
    </row>
    <row r="44" spans="2:14">
      <c r="B44">
        <v>11</v>
      </c>
      <c r="C44">
        <v>1</v>
      </c>
      <c r="D44" t="s">
        <v>13</v>
      </c>
      <c r="E44" t="s">
        <v>19</v>
      </c>
      <c r="F44">
        <v>58.9</v>
      </c>
      <c r="G44">
        <v>4</v>
      </c>
      <c r="H44">
        <v>3</v>
      </c>
      <c r="I44">
        <v>2</v>
      </c>
      <c r="J44">
        <v>4</v>
      </c>
      <c r="K44">
        <v>-32.4</v>
      </c>
      <c r="L44">
        <v>7</v>
      </c>
      <c r="M44" cm="1">
        <f t="array" ref="M44">_xlfn.XLOOKUP(D44,D$4:D43,M$4:M43,0,0,-1)+1</f>
        <v>5</v>
      </c>
      <c r="N44" cm="1">
        <f t="array" ref="N44">_xlfn.XLOOKUP(D44,D$4:D43,F$4:F43,0,0,-1)</f>
        <v>-25.2</v>
      </c>
    </row>
    <row r="45" spans="2:14">
      <c r="B45">
        <v>11</v>
      </c>
      <c r="C45">
        <v>2</v>
      </c>
      <c r="D45" t="s">
        <v>36</v>
      </c>
      <c r="E45" t="s">
        <v>38</v>
      </c>
      <c r="F45">
        <v>5.7</v>
      </c>
      <c r="G45">
        <v>1</v>
      </c>
      <c r="H45">
        <v>1</v>
      </c>
      <c r="I45">
        <v>0</v>
      </c>
      <c r="J45">
        <v>2</v>
      </c>
      <c r="K45">
        <v>-2.5</v>
      </c>
      <c r="L45">
        <v>5</v>
      </c>
      <c r="M45" cm="1">
        <f t="array" ref="M45">_xlfn.XLOOKUP(D45,D$4:D44,M$4:M44,0,0,-1)+1</f>
        <v>3</v>
      </c>
      <c r="N45" cm="1">
        <f t="array" ref="N45">_xlfn.XLOOKUP(D45,D$4:D44,F$4:F44,0,0,-1)</f>
        <v>65.400000000000006</v>
      </c>
    </row>
    <row r="46" spans="2:14">
      <c r="B46">
        <v>11</v>
      </c>
      <c r="C46">
        <v>3</v>
      </c>
      <c r="D46" t="s">
        <v>12</v>
      </c>
      <c r="E46" t="s">
        <v>46</v>
      </c>
      <c r="F46">
        <v>-18.899999999999999</v>
      </c>
      <c r="G46">
        <v>2</v>
      </c>
      <c r="H46">
        <v>4</v>
      </c>
      <c r="I46">
        <v>1</v>
      </c>
      <c r="J46">
        <v>0</v>
      </c>
      <c r="K46">
        <v>40.299999999999997</v>
      </c>
      <c r="L46">
        <v>3</v>
      </c>
      <c r="M46" cm="1">
        <f t="array" ref="M46">_xlfn.XLOOKUP(D46,D$4:D45,M$4:M45,0,0,-1)+1</f>
        <v>5</v>
      </c>
      <c r="N46" cm="1">
        <f t="array" ref="N46">_xlfn.XLOOKUP(D46,D$4:D45,F$4:F45,0,0,-1)</f>
        <v>23</v>
      </c>
    </row>
    <row r="47" spans="2:14">
      <c r="B47">
        <v>11</v>
      </c>
      <c r="C47">
        <v>4</v>
      </c>
      <c r="D47" t="s">
        <v>25</v>
      </c>
      <c r="E47" t="s">
        <v>49</v>
      </c>
      <c r="F47">
        <v>-45.7</v>
      </c>
      <c r="G47">
        <v>1</v>
      </c>
      <c r="H47">
        <v>1</v>
      </c>
      <c r="I47">
        <v>2</v>
      </c>
      <c r="J47">
        <v>3</v>
      </c>
      <c r="K47">
        <v>-92</v>
      </c>
      <c r="L47">
        <v>8</v>
      </c>
      <c r="M47" cm="1">
        <f t="array" ref="M47">_xlfn.XLOOKUP(D47,D$4:D46,M$4:M46,0,0,-1)+1</f>
        <v>5</v>
      </c>
      <c r="N47" cm="1">
        <f t="array" ref="N47">_xlfn.XLOOKUP(D47,D$4:D46,F$4:F46,0,0,-1)</f>
        <v>-77.8</v>
      </c>
    </row>
    <row r="48" spans="2:14">
      <c r="B48">
        <v>12</v>
      </c>
      <c r="C48">
        <v>1</v>
      </c>
      <c r="D48" t="s">
        <v>13</v>
      </c>
      <c r="E48" t="s">
        <v>41</v>
      </c>
      <c r="F48">
        <v>49.2</v>
      </c>
      <c r="G48">
        <v>3</v>
      </c>
      <c r="H48">
        <v>2</v>
      </c>
      <c r="I48">
        <v>1</v>
      </c>
      <c r="J48">
        <v>2</v>
      </c>
      <c r="K48">
        <v>26.5</v>
      </c>
      <c r="L48">
        <v>3</v>
      </c>
      <c r="M48" cm="1">
        <f t="array" ref="M48">_xlfn.XLOOKUP(D48,D$4:D47,M$4:M47,0,0,-1)+1</f>
        <v>6</v>
      </c>
      <c r="N48" cm="1">
        <f t="array" ref="N48">_xlfn.XLOOKUP(D48,D$4:D47,F$4:F47,0,0,-1)</f>
        <v>58.9</v>
      </c>
    </row>
    <row r="49" spans="2:14">
      <c r="B49">
        <v>12</v>
      </c>
      <c r="C49">
        <v>2</v>
      </c>
      <c r="D49" t="s">
        <v>25</v>
      </c>
      <c r="E49" t="s">
        <v>32</v>
      </c>
      <c r="F49">
        <v>5.2</v>
      </c>
      <c r="G49">
        <v>3</v>
      </c>
      <c r="H49">
        <v>1</v>
      </c>
      <c r="I49">
        <v>0</v>
      </c>
      <c r="J49">
        <v>3</v>
      </c>
      <c r="K49">
        <v>-137.69999999999999</v>
      </c>
      <c r="L49">
        <v>8</v>
      </c>
      <c r="M49" cm="1">
        <f t="array" ref="M49">_xlfn.XLOOKUP(D49,D$4:D48,M$4:M48,0,0,-1)+1</f>
        <v>6</v>
      </c>
      <c r="N49" cm="1">
        <f t="array" ref="N49">_xlfn.XLOOKUP(D49,D$4:D48,F$4:F48,0,0,-1)</f>
        <v>-45.7</v>
      </c>
    </row>
    <row r="50" spans="2:14">
      <c r="B50">
        <v>12</v>
      </c>
      <c r="C50">
        <v>3</v>
      </c>
      <c r="D50" t="s">
        <v>36</v>
      </c>
      <c r="E50" t="s">
        <v>52</v>
      </c>
      <c r="F50">
        <v>-15.6</v>
      </c>
      <c r="G50">
        <v>2</v>
      </c>
      <c r="H50">
        <v>2</v>
      </c>
      <c r="I50">
        <v>1</v>
      </c>
      <c r="J50">
        <v>1</v>
      </c>
      <c r="K50">
        <v>3.2</v>
      </c>
      <c r="L50">
        <v>6</v>
      </c>
      <c r="M50" cm="1">
        <f t="array" ref="M50">_xlfn.XLOOKUP(D50,D$4:D49,M$4:M49,0,0,-1)+1</f>
        <v>4</v>
      </c>
      <c r="N50" cm="1">
        <f t="array" ref="N50">_xlfn.XLOOKUP(D50,D$4:D49,F$4:F49,0,0,-1)</f>
        <v>5.7</v>
      </c>
    </row>
    <row r="51" spans="2:14">
      <c r="B51">
        <v>12</v>
      </c>
      <c r="C51">
        <v>4</v>
      </c>
      <c r="D51" t="s">
        <v>12</v>
      </c>
      <c r="E51" t="s">
        <v>16</v>
      </c>
      <c r="F51">
        <v>-38.799999999999997</v>
      </c>
      <c r="G51">
        <v>2</v>
      </c>
      <c r="H51">
        <v>3</v>
      </c>
      <c r="I51">
        <v>1</v>
      </c>
      <c r="J51">
        <v>4</v>
      </c>
      <c r="K51">
        <v>21.4</v>
      </c>
      <c r="L51">
        <v>4</v>
      </c>
      <c r="M51" cm="1">
        <f t="array" ref="M51">_xlfn.XLOOKUP(D51,D$4:D50,M$4:M50,0,0,-1)+1</f>
        <v>6</v>
      </c>
      <c r="N51" cm="1">
        <f t="array" ref="N51">_xlfn.XLOOKUP(D51,D$4:D50,F$4:F50,0,0,-1)</f>
        <v>-18.899999999999999</v>
      </c>
    </row>
    <row r="52" spans="2:14">
      <c r="B52">
        <v>13</v>
      </c>
      <c r="C52">
        <v>1</v>
      </c>
      <c r="D52" t="s">
        <v>23</v>
      </c>
      <c r="E52" t="s">
        <v>50</v>
      </c>
      <c r="F52">
        <v>72.5</v>
      </c>
      <c r="G52">
        <v>4</v>
      </c>
      <c r="H52">
        <v>1</v>
      </c>
      <c r="I52">
        <v>2</v>
      </c>
      <c r="J52">
        <v>3</v>
      </c>
      <c r="K52">
        <v>90.3</v>
      </c>
      <c r="L52">
        <v>2</v>
      </c>
      <c r="M52" cm="1">
        <f t="array" ref="M52">_xlfn.XLOOKUP(D52,D$4:D51,M$4:M51,0,0,-1)+1</f>
        <v>5</v>
      </c>
      <c r="N52" cm="1">
        <f t="array" ref="N52">_xlfn.XLOOKUP(D52,D$4:D51,F$4:F51,0,0,-1)</f>
        <v>9.4</v>
      </c>
    </row>
    <row r="53" spans="2:14">
      <c r="B53">
        <v>13</v>
      </c>
      <c r="C53">
        <v>2</v>
      </c>
      <c r="D53" t="s">
        <v>10</v>
      </c>
      <c r="E53" t="s">
        <v>14</v>
      </c>
      <c r="F53">
        <v>10.1</v>
      </c>
      <c r="G53">
        <v>3</v>
      </c>
      <c r="H53">
        <v>2</v>
      </c>
      <c r="I53">
        <v>0</v>
      </c>
      <c r="J53">
        <v>3</v>
      </c>
      <c r="K53">
        <v>-23.5</v>
      </c>
      <c r="L53">
        <v>7</v>
      </c>
      <c r="M53" cm="1">
        <f t="array" ref="M53">_xlfn.XLOOKUP(D53,D$4:D52,M$4:M52,0,0,-1)+1</f>
        <v>5</v>
      </c>
      <c r="N53" cm="1">
        <f t="array" ref="N53">_xlfn.XLOOKUP(D53,D$4:D52,F$4:F52,0,0,-1)</f>
        <v>-26.1</v>
      </c>
    </row>
    <row r="54" spans="2:14">
      <c r="B54">
        <v>13</v>
      </c>
      <c r="C54">
        <v>3</v>
      </c>
      <c r="D54" t="s">
        <v>11</v>
      </c>
      <c r="E54" t="s">
        <v>21</v>
      </c>
      <c r="F54">
        <v>-10.5</v>
      </c>
      <c r="G54">
        <v>2</v>
      </c>
      <c r="H54">
        <v>4</v>
      </c>
      <c r="I54">
        <v>0</v>
      </c>
      <c r="J54">
        <v>2</v>
      </c>
      <c r="K54">
        <v>16.100000000000001</v>
      </c>
      <c r="L54">
        <v>4</v>
      </c>
      <c r="M54" cm="1">
        <f t="array" ref="M54">_xlfn.XLOOKUP(D54,D$4:D53,M$4:M53,0,0,-1)+1</f>
        <v>7</v>
      </c>
      <c r="N54" cm="1">
        <f t="array" ref="N54">_xlfn.XLOOKUP(D54,D$4:D53,F$4:F53,0,0,-1)</f>
        <v>57.6</v>
      </c>
    </row>
    <row r="55" spans="2:14">
      <c r="B55">
        <v>13</v>
      </c>
      <c r="C55">
        <v>4</v>
      </c>
      <c r="D55" t="s">
        <v>22</v>
      </c>
      <c r="E55" t="s">
        <v>51</v>
      </c>
      <c r="F55">
        <v>-72.099999999999994</v>
      </c>
      <c r="G55">
        <v>0</v>
      </c>
      <c r="H55">
        <v>4</v>
      </c>
      <c r="I55">
        <v>3</v>
      </c>
      <c r="J55">
        <v>1</v>
      </c>
      <c r="K55">
        <v>149.69999999999999</v>
      </c>
      <c r="L55">
        <v>1</v>
      </c>
      <c r="M55" cm="1">
        <f t="array" ref="M55">_xlfn.XLOOKUP(D55,D$4:D54,M$4:M54,0,0,-1)+1</f>
        <v>7</v>
      </c>
      <c r="N55" cm="1">
        <f t="array" ref="N55">_xlfn.XLOOKUP(D55,D$4:D54,F$4:F54,0,0,-1)</f>
        <v>-47.4</v>
      </c>
    </row>
    <row r="56" spans="2:14">
      <c r="B56">
        <v>14</v>
      </c>
      <c r="C56">
        <v>1</v>
      </c>
      <c r="D56" t="s">
        <v>10</v>
      </c>
      <c r="E56" t="s">
        <v>20</v>
      </c>
      <c r="F56">
        <v>58.8</v>
      </c>
      <c r="G56">
        <v>3</v>
      </c>
      <c r="H56">
        <v>3</v>
      </c>
      <c r="I56">
        <v>0</v>
      </c>
      <c r="J56">
        <v>3</v>
      </c>
      <c r="K56">
        <v>-13.4</v>
      </c>
      <c r="L56">
        <v>6</v>
      </c>
      <c r="M56" cm="1">
        <f t="array" ref="M56">_xlfn.XLOOKUP(D56,D$4:D55,M$4:M55,0,0,-1)+1</f>
        <v>6</v>
      </c>
      <c r="N56" cm="1">
        <f t="array" ref="N56">_xlfn.XLOOKUP(D56,D$4:D55,F$4:F55,0,0,-1)</f>
        <v>10.1</v>
      </c>
    </row>
    <row r="57" spans="2:14">
      <c r="B57">
        <v>14</v>
      </c>
      <c r="C57">
        <v>2</v>
      </c>
      <c r="D57" t="s">
        <v>22</v>
      </c>
      <c r="E57" t="s">
        <v>26</v>
      </c>
      <c r="F57">
        <v>14</v>
      </c>
      <c r="G57">
        <v>3</v>
      </c>
      <c r="H57">
        <v>5</v>
      </c>
      <c r="I57">
        <v>0</v>
      </c>
      <c r="J57">
        <v>1</v>
      </c>
      <c r="K57">
        <v>77.599999999999994</v>
      </c>
      <c r="L57">
        <v>2</v>
      </c>
      <c r="M57" cm="1">
        <f t="array" ref="M57">_xlfn.XLOOKUP(D57,D$4:D56,M$4:M56,0,0,-1)+1</f>
        <v>8</v>
      </c>
      <c r="N57" cm="1">
        <f t="array" ref="N57">_xlfn.XLOOKUP(D57,D$4:D56,F$4:F56,0,0,-1)</f>
        <v>-72.099999999999994</v>
      </c>
    </row>
    <row r="58" spans="2:14">
      <c r="B58">
        <v>14</v>
      </c>
      <c r="C58">
        <v>3</v>
      </c>
      <c r="D58" t="s">
        <v>11</v>
      </c>
      <c r="E58" t="s">
        <v>42</v>
      </c>
      <c r="F58">
        <v>-18.8</v>
      </c>
      <c r="G58">
        <v>2</v>
      </c>
      <c r="H58">
        <v>3</v>
      </c>
      <c r="I58">
        <v>0</v>
      </c>
      <c r="J58">
        <v>1</v>
      </c>
      <c r="K58">
        <v>5.6</v>
      </c>
      <c r="L58">
        <v>4</v>
      </c>
      <c r="M58" cm="1">
        <f t="array" ref="M58">_xlfn.XLOOKUP(D58,D$4:D57,M$4:M57,0,0,-1)+1</f>
        <v>8</v>
      </c>
      <c r="N58" cm="1">
        <f t="array" ref="N58">_xlfn.XLOOKUP(D58,D$4:D57,F$4:F57,0,0,-1)</f>
        <v>-10.5</v>
      </c>
    </row>
    <row r="59" spans="2:14">
      <c r="B59">
        <v>14</v>
      </c>
      <c r="C59">
        <v>4</v>
      </c>
      <c r="D59" t="s">
        <v>23</v>
      </c>
      <c r="E59" t="s">
        <v>27</v>
      </c>
      <c r="F59">
        <v>-54</v>
      </c>
      <c r="G59">
        <v>2</v>
      </c>
      <c r="H59">
        <v>3</v>
      </c>
      <c r="I59">
        <v>3</v>
      </c>
      <c r="J59">
        <v>3</v>
      </c>
      <c r="K59">
        <v>162.80000000000001</v>
      </c>
      <c r="L59">
        <v>1</v>
      </c>
      <c r="M59" cm="1">
        <f t="array" ref="M59">_xlfn.XLOOKUP(D59,D$4:D58,M$4:M58,0,0,-1)+1</f>
        <v>6</v>
      </c>
      <c r="N59" cm="1">
        <f t="array" ref="N59">_xlfn.XLOOKUP(D59,D$4:D58,F$4:F58,0,0,-1)</f>
        <v>72.5</v>
      </c>
    </row>
    <row r="60" spans="2:14">
      <c r="B60">
        <v>15</v>
      </c>
      <c r="C60">
        <v>1</v>
      </c>
      <c r="D60" t="s">
        <v>24</v>
      </c>
      <c r="E60" t="s">
        <v>40</v>
      </c>
      <c r="F60">
        <v>58.2</v>
      </c>
      <c r="G60">
        <v>4</v>
      </c>
      <c r="H60">
        <v>3</v>
      </c>
      <c r="I60">
        <v>1</v>
      </c>
      <c r="J60">
        <v>1</v>
      </c>
      <c r="K60">
        <v>-146</v>
      </c>
      <c r="L60">
        <v>9</v>
      </c>
      <c r="M60" cm="1">
        <f t="array" ref="M60">_xlfn.XLOOKUP(D60,D$4:D59,M$4:M59,0,0,-1)+1</f>
        <v>7</v>
      </c>
      <c r="N60" cm="1">
        <f t="array" ref="N60">_xlfn.XLOOKUP(D60,D$4:D59,F$4:F59,0,0,-1)</f>
        <v>-19.600000000000001</v>
      </c>
    </row>
    <row r="61" spans="2:14">
      <c r="B61">
        <v>15</v>
      </c>
      <c r="C61">
        <v>2</v>
      </c>
      <c r="D61" t="s">
        <v>36</v>
      </c>
      <c r="E61" t="s">
        <v>53</v>
      </c>
      <c r="F61">
        <v>6.7</v>
      </c>
      <c r="G61">
        <v>2</v>
      </c>
      <c r="H61">
        <v>2</v>
      </c>
      <c r="I61">
        <v>2</v>
      </c>
      <c r="J61">
        <v>3</v>
      </c>
      <c r="K61">
        <v>-12.4</v>
      </c>
      <c r="L61">
        <v>5</v>
      </c>
      <c r="M61" cm="1">
        <f t="array" ref="M61">_xlfn.XLOOKUP(D61,D$4:D60,M$4:M60,0,0,-1)+1</f>
        <v>5</v>
      </c>
      <c r="N61" cm="1">
        <f t="array" ref="N61">_xlfn.XLOOKUP(D61,D$4:D60,F$4:F60,0,0,-1)</f>
        <v>-15.6</v>
      </c>
    </row>
    <row r="62" spans="2:14">
      <c r="B62">
        <v>15</v>
      </c>
      <c r="C62">
        <v>3</v>
      </c>
      <c r="D62" t="s">
        <v>12</v>
      </c>
      <c r="E62" t="s">
        <v>16</v>
      </c>
      <c r="F62">
        <v>-16.7</v>
      </c>
      <c r="G62">
        <v>2</v>
      </c>
      <c r="H62">
        <v>2</v>
      </c>
      <c r="I62">
        <v>0</v>
      </c>
      <c r="J62">
        <v>2</v>
      </c>
      <c r="K62">
        <v>-17.399999999999999</v>
      </c>
      <c r="L62">
        <v>7</v>
      </c>
      <c r="M62" cm="1">
        <f t="array" ref="M62">_xlfn.XLOOKUP(D62,D$4:D61,M$4:M61,0,0,-1)+1</f>
        <v>7</v>
      </c>
      <c r="N62" cm="1">
        <f t="array" ref="N62">_xlfn.XLOOKUP(D62,D$4:D61,F$4:F61,0,0,-1)</f>
        <v>-38.799999999999997</v>
      </c>
    </row>
    <row r="63" spans="2:14">
      <c r="B63">
        <v>15</v>
      </c>
      <c r="C63">
        <v>4</v>
      </c>
      <c r="D63" t="s">
        <v>13</v>
      </c>
      <c r="E63" t="s">
        <v>17</v>
      </c>
      <c r="F63">
        <v>-48.2</v>
      </c>
      <c r="G63">
        <v>2</v>
      </c>
      <c r="H63">
        <v>3</v>
      </c>
      <c r="I63">
        <v>2</v>
      </c>
      <c r="J63">
        <v>0</v>
      </c>
      <c r="K63">
        <v>75.7</v>
      </c>
      <c r="L63">
        <v>3</v>
      </c>
      <c r="M63" cm="1">
        <f t="array" ref="M63">_xlfn.XLOOKUP(D63,D$4:D62,M$4:M62,0,0,-1)+1</f>
        <v>7</v>
      </c>
      <c r="N63" cm="1">
        <f t="array" ref="N63">_xlfn.XLOOKUP(D63,D$4:D62,F$4:F62,0,0,-1)</f>
        <v>49.2</v>
      </c>
    </row>
    <row r="64" spans="2:14">
      <c r="B64">
        <v>16</v>
      </c>
      <c r="C64">
        <v>1</v>
      </c>
      <c r="D64" t="s">
        <v>36</v>
      </c>
      <c r="E64" t="s">
        <v>53</v>
      </c>
      <c r="F64">
        <v>54.8</v>
      </c>
      <c r="G64">
        <v>4</v>
      </c>
      <c r="H64">
        <v>3</v>
      </c>
      <c r="I64">
        <v>1</v>
      </c>
      <c r="J64">
        <v>6</v>
      </c>
      <c r="K64">
        <v>-5.7</v>
      </c>
      <c r="L64">
        <v>5</v>
      </c>
      <c r="M64" cm="1">
        <f t="array" ref="M64">_xlfn.XLOOKUP(D64,D$4:D63,M$4:M63,0,0,-1)+1</f>
        <v>6</v>
      </c>
      <c r="N64" cm="1">
        <f t="array" ref="N64">_xlfn.XLOOKUP(D64,D$4:D63,F$4:F63,0,0,-1)</f>
        <v>6.7</v>
      </c>
    </row>
    <row r="65" spans="2:14">
      <c r="B65">
        <v>16</v>
      </c>
      <c r="C65">
        <v>2</v>
      </c>
      <c r="D65" t="s">
        <v>24</v>
      </c>
      <c r="E65" t="s">
        <v>40</v>
      </c>
      <c r="F65">
        <v>5.2</v>
      </c>
      <c r="G65">
        <v>2</v>
      </c>
      <c r="H65">
        <v>1</v>
      </c>
      <c r="I65">
        <v>1</v>
      </c>
      <c r="J65">
        <v>3</v>
      </c>
      <c r="K65">
        <v>-87.8</v>
      </c>
      <c r="L65">
        <v>8</v>
      </c>
      <c r="M65" cm="1">
        <f t="array" ref="M65">_xlfn.XLOOKUP(D65,D$4:D64,M$4:M64,0,0,-1)+1</f>
        <v>8</v>
      </c>
      <c r="N65" cm="1">
        <f t="array" ref="N65">_xlfn.XLOOKUP(D65,D$4:D64,F$4:F64,0,0,-1)</f>
        <v>58.2</v>
      </c>
    </row>
    <row r="66" spans="2:14">
      <c r="B66">
        <v>16</v>
      </c>
      <c r="C66">
        <v>3</v>
      </c>
      <c r="D66" t="s">
        <v>12</v>
      </c>
      <c r="E66" t="s">
        <v>47</v>
      </c>
      <c r="F66">
        <v>-16.3</v>
      </c>
      <c r="G66">
        <v>1</v>
      </c>
      <c r="H66">
        <v>2</v>
      </c>
      <c r="I66">
        <v>1</v>
      </c>
      <c r="J66">
        <v>1</v>
      </c>
      <c r="K66">
        <v>-34.1</v>
      </c>
      <c r="L66">
        <v>7</v>
      </c>
      <c r="M66" cm="1">
        <f t="array" ref="M66">_xlfn.XLOOKUP(D66,D$4:D65,M$4:M65,0,0,-1)+1</f>
        <v>8</v>
      </c>
      <c r="N66" cm="1">
        <f t="array" ref="N66">_xlfn.XLOOKUP(D66,D$4:D65,F$4:F65,0,0,-1)</f>
        <v>-16.7</v>
      </c>
    </row>
    <row r="67" spans="2:14">
      <c r="B67">
        <v>16</v>
      </c>
      <c r="C67">
        <v>4</v>
      </c>
      <c r="D67" t="s">
        <v>13</v>
      </c>
      <c r="E67" t="s">
        <v>35</v>
      </c>
      <c r="F67">
        <v>-43.7</v>
      </c>
      <c r="G67">
        <v>2</v>
      </c>
      <c r="H67">
        <v>3</v>
      </c>
      <c r="I67">
        <v>1</v>
      </c>
      <c r="J67">
        <v>0</v>
      </c>
      <c r="K67">
        <v>27.5</v>
      </c>
      <c r="L67">
        <v>4</v>
      </c>
      <c r="M67" cm="1">
        <f t="array" ref="M67">_xlfn.XLOOKUP(D67,D$4:D66,M$4:M66,0,0,-1)+1</f>
        <v>8</v>
      </c>
      <c r="N67" cm="1">
        <f t="array" ref="N67">_xlfn.XLOOKUP(D67,D$4:D66,F$4:F66,0,0,-1)</f>
        <v>-48.2</v>
      </c>
    </row>
    <row r="68" spans="2:14">
      <c r="B68">
        <v>17</v>
      </c>
      <c r="C68">
        <v>1</v>
      </c>
      <c r="D68" t="s">
        <v>25</v>
      </c>
      <c r="E68" t="s">
        <v>29</v>
      </c>
      <c r="F68">
        <v>70.099999999999994</v>
      </c>
      <c r="G68">
        <v>4</v>
      </c>
      <c r="H68">
        <v>5</v>
      </c>
      <c r="I68">
        <v>1</v>
      </c>
      <c r="J68">
        <v>2</v>
      </c>
      <c r="K68">
        <v>-132.5</v>
      </c>
      <c r="L68">
        <v>9</v>
      </c>
      <c r="M68" cm="1">
        <f t="array" ref="M68">_xlfn.XLOOKUP(D68,D$4:D67,M$4:M67,0,0,-1)+1</f>
        <v>7</v>
      </c>
      <c r="N68" cm="1">
        <f t="array" ref="N68">_xlfn.XLOOKUP(D68,D$4:D67,F$4:F67,0,0,-1)</f>
        <v>5.2</v>
      </c>
    </row>
    <row r="69" spans="2:14">
      <c r="B69">
        <v>17</v>
      </c>
      <c r="C69">
        <v>2</v>
      </c>
      <c r="D69" t="s">
        <v>11</v>
      </c>
      <c r="E69" t="s">
        <v>34</v>
      </c>
      <c r="F69">
        <v>9.9</v>
      </c>
      <c r="G69">
        <v>3</v>
      </c>
      <c r="H69">
        <v>6</v>
      </c>
      <c r="I69">
        <v>0</v>
      </c>
      <c r="J69">
        <v>1</v>
      </c>
      <c r="K69">
        <v>-13.2</v>
      </c>
      <c r="L69">
        <v>5</v>
      </c>
      <c r="M69" cm="1">
        <f t="array" ref="M69">_xlfn.XLOOKUP(D69,D$4:D68,M$4:M68,0,0,-1)+1</f>
        <v>9</v>
      </c>
      <c r="N69" cm="1">
        <f t="array" ref="N69">_xlfn.XLOOKUP(D69,D$4:D68,F$4:F68,0,0,-1)</f>
        <v>-18.8</v>
      </c>
    </row>
    <row r="70" spans="2:14">
      <c r="B70">
        <v>17</v>
      </c>
      <c r="C70">
        <v>3</v>
      </c>
      <c r="D70" t="s">
        <v>22</v>
      </c>
      <c r="E70" t="s">
        <v>30</v>
      </c>
      <c r="F70">
        <v>-20.7</v>
      </c>
      <c r="G70">
        <v>2</v>
      </c>
      <c r="H70">
        <v>2</v>
      </c>
      <c r="I70">
        <v>0</v>
      </c>
      <c r="J70">
        <v>3</v>
      </c>
      <c r="K70">
        <v>91.6</v>
      </c>
      <c r="L70">
        <v>2</v>
      </c>
      <c r="M70" cm="1">
        <f t="array" ref="M70">_xlfn.XLOOKUP(D70,D$4:D69,M$4:M69,0,0,-1)+1</f>
        <v>9</v>
      </c>
      <c r="N70" cm="1">
        <f t="array" ref="N70">_xlfn.XLOOKUP(D70,D$4:D69,F$4:F69,0,0,-1)</f>
        <v>14</v>
      </c>
    </row>
    <row r="71" spans="2:14">
      <c r="B71">
        <v>17</v>
      </c>
      <c r="C71">
        <v>4</v>
      </c>
      <c r="D71" t="s">
        <v>10</v>
      </c>
      <c r="E71" t="s">
        <v>45</v>
      </c>
      <c r="F71">
        <v>-59.3</v>
      </c>
      <c r="G71">
        <v>2</v>
      </c>
      <c r="H71">
        <v>5</v>
      </c>
      <c r="I71">
        <v>2</v>
      </c>
      <c r="J71">
        <v>0</v>
      </c>
      <c r="K71">
        <v>45.4</v>
      </c>
      <c r="L71">
        <v>4</v>
      </c>
      <c r="M71" cm="1">
        <f t="array" ref="M71">_xlfn.XLOOKUP(D71,D$4:D70,M$4:M70,0,0,-1)+1</f>
        <v>7</v>
      </c>
      <c r="N71" cm="1">
        <f t="array" ref="N71">_xlfn.XLOOKUP(D71,D$4:D70,F$4:F70,0,0,-1)</f>
        <v>58.8</v>
      </c>
    </row>
    <row r="72" spans="2:14">
      <c r="B72">
        <v>18</v>
      </c>
      <c r="C72">
        <v>1</v>
      </c>
      <c r="D72" t="s">
        <v>25</v>
      </c>
      <c r="E72" t="s">
        <v>43</v>
      </c>
      <c r="F72">
        <v>69</v>
      </c>
      <c r="G72">
        <v>4</v>
      </c>
      <c r="H72">
        <v>3</v>
      </c>
      <c r="I72">
        <v>0</v>
      </c>
      <c r="J72">
        <v>3</v>
      </c>
      <c r="K72">
        <v>-62.4</v>
      </c>
      <c r="L72">
        <v>8</v>
      </c>
      <c r="M72" cm="1">
        <f t="array" ref="M72">_xlfn.XLOOKUP(D72,D$4:D71,M$4:M71,0,0,-1)+1</f>
        <v>8</v>
      </c>
      <c r="N72" cm="1">
        <f t="array" ref="N72">_xlfn.XLOOKUP(D72,D$4:D71,F$4:F71,0,0,-1)</f>
        <v>70.099999999999994</v>
      </c>
    </row>
    <row r="73" spans="2:14">
      <c r="B73">
        <v>18</v>
      </c>
      <c r="C73">
        <v>2</v>
      </c>
      <c r="D73" t="s">
        <v>22</v>
      </c>
      <c r="E73" t="s">
        <v>26</v>
      </c>
      <c r="F73">
        <v>27.4</v>
      </c>
      <c r="G73">
        <v>6</v>
      </c>
      <c r="H73">
        <v>5</v>
      </c>
      <c r="I73">
        <v>0</v>
      </c>
      <c r="J73">
        <v>4</v>
      </c>
      <c r="K73">
        <v>70.900000000000006</v>
      </c>
      <c r="L73">
        <v>2</v>
      </c>
      <c r="M73" cm="1">
        <f t="array" ref="M73">_xlfn.XLOOKUP(D73,D$4:D72,M$4:M72,0,0,-1)+1</f>
        <v>10</v>
      </c>
      <c r="N73" cm="1">
        <f t="array" ref="N73">_xlfn.XLOOKUP(D73,D$4:D72,F$4:F72,0,0,-1)</f>
        <v>-20.7</v>
      </c>
    </row>
    <row r="74" spans="2:14">
      <c r="B74">
        <v>18</v>
      </c>
      <c r="C74">
        <v>3</v>
      </c>
      <c r="D74" t="s">
        <v>11</v>
      </c>
      <c r="E74" t="s">
        <v>21</v>
      </c>
      <c r="F74">
        <v>-37.1</v>
      </c>
      <c r="G74">
        <v>1</v>
      </c>
      <c r="H74">
        <v>1</v>
      </c>
      <c r="I74">
        <v>2</v>
      </c>
      <c r="J74">
        <v>3</v>
      </c>
      <c r="K74">
        <v>-3.3</v>
      </c>
      <c r="L74">
        <v>4</v>
      </c>
      <c r="M74" cm="1">
        <f t="array" ref="M74">_xlfn.XLOOKUP(D74,D$4:D73,M$4:M73,0,0,-1)+1</f>
        <v>10</v>
      </c>
      <c r="N74" cm="1">
        <f t="array" ref="N74">_xlfn.XLOOKUP(D74,D$4:D73,F$4:F73,0,0,-1)</f>
        <v>9.9</v>
      </c>
    </row>
    <row r="75" spans="2:14">
      <c r="B75">
        <v>18</v>
      </c>
      <c r="C75">
        <v>4</v>
      </c>
      <c r="D75" t="s">
        <v>10</v>
      </c>
      <c r="E75" t="s">
        <v>48</v>
      </c>
      <c r="F75">
        <v>-59.3</v>
      </c>
      <c r="G75">
        <v>0</v>
      </c>
      <c r="H75">
        <v>1</v>
      </c>
      <c r="I75">
        <v>1</v>
      </c>
      <c r="J75">
        <v>4</v>
      </c>
      <c r="K75">
        <v>-13.9</v>
      </c>
      <c r="L75">
        <v>5</v>
      </c>
      <c r="M75" cm="1">
        <f t="array" ref="M75">_xlfn.XLOOKUP(D75,D$4:D74,M$4:M74,0,0,-1)+1</f>
        <v>8</v>
      </c>
      <c r="N75" cm="1">
        <f t="array" ref="N75">_xlfn.XLOOKUP(D75,D$4:D74,F$4:F74,0,0,-1)</f>
        <v>-59.3</v>
      </c>
    </row>
    <row r="76" spans="2:14">
      <c r="B76">
        <v>19</v>
      </c>
      <c r="C76">
        <v>1</v>
      </c>
      <c r="D76" t="s">
        <v>36</v>
      </c>
      <c r="E76" t="s">
        <v>38</v>
      </c>
      <c r="F76">
        <v>59.2</v>
      </c>
      <c r="G76">
        <v>4</v>
      </c>
      <c r="H76">
        <v>2</v>
      </c>
      <c r="I76">
        <v>1</v>
      </c>
      <c r="J76">
        <v>4</v>
      </c>
      <c r="K76">
        <v>49.1</v>
      </c>
      <c r="L76">
        <v>3</v>
      </c>
      <c r="M76" cm="1">
        <f t="array" ref="M76">_xlfn.XLOOKUP(D76,D$4:D75,M$4:M75,0,0,-1)+1</f>
        <v>7</v>
      </c>
      <c r="N76" cm="1">
        <f t="array" ref="N76">_xlfn.XLOOKUP(D76,D$4:D75,F$4:F75,0,0,-1)</f>
        <v>54.8</v>
      </c>
    </row>
    <row r="77" spans="2:14">
      <c r="B77">
        <v>19</v>
      </c>
      <c r="C77">
        <v>2</v>
      </c>
      <c r="D77" t="s">
        <v>23</v>
      </c>
      <c r="E77" t="s">
        <v>55</v>
      </c>
      <c r="F77">
        <v>18.899999999999999</v>
      </c>
      <c r="G77">
        <v>4</v>
      </c>
      <c r="H77">
        <v>1</v>
      </c>
      <c r="I77">
        <v>0</v>
      </c>
      <c r="J77">
        <v>6</v>
      </c>
      <c r="K77">
        <v>108.8</v>
      </c>
      <c r="L77">
        <v>1</v>
      </c>
      <c r="M77" cm="1">
        <f t="array" ref="M77">_xlfn.XLOOKUP(D77,D$4:D76,M$4:M76,0,0,-1)+1</f>
        <v>7</v>
      </c>
      <c r="N77" cm="1">
        <f t="array" ref="N77">_xlfn.XLOOKUP(D77,D$4:D76,F$4:F76,0,0,-1)</f>
        <v>-54</v>
      </c>
    </row>
    <row r="78" spans="2:14">
      <c r="B78">
        <v>19</v>
      </c>
      <c r="C78">
        <v>3</v>
      </c>
      <c r="D78" t="s">
        <v>13</v>
      </c>
      <c r="E78" t="s">
        <v>19</v>
      </c>
      <c r="F78">
        <v>-19</v>
      </c>
      <c r="G78">
        <v>2</v>
      </c>
      <c r="H78">
        <v>3</v>
      </c>
      <c r="I78">
        <v>2</v>
      </c>
      <c r="J78">
        <v>3</v>
      </c>
      <c r="K78">
        <v>-16.2</v>
      </c>
      <c r="L78">
        <v>5</v>
      </c>
      <c r="M78" cm="1">
        <f t="array" ref="M78">_xlfn.XLOOKUP(D78,D$4:D77,M$4:M77,0,0,-1)+1</f>
        <v>9</v>
      </c>
      <c r="N78" cm="1">
        <f t="array" ref="N78">_xlfn.XLOOKUP(D78,D$4:D77,F$4:F77,0,0,-1)</f>
        <v>-43.7</v>
      </c>
    </row>
    <row r="79" spans="2:14">
      <c r="B79">
        <v>19</v>
      </c>
      <c r="C79">
        <v>4</v>
      </c>
      <c r="D79" t="s">
        <v>24</v>
      </c>
      <c r="E79" t="s">
        <v>33</v>
      </c>
      <c r="F79">
        <v>-59.1</v>
      </c>
      <c r="G79">
        <v>0</v>
      </c>
      <c r="H79">
        <v>2</v>
      </c>
      <c r="I79">
        <v>2</v>
      </c>
      <c r="J79">
        <v>2</v>
      </c>
      <c r="K79">
        <v>-102.6</v>
      </c>
      <c r="L79">
        <v>9</v>
      </c>
      <c r="M79" cm="1">
        <f t="array" ref="M79">_xlfn.XLOOKUP(D79,D$4:D78,M$4:M78,0,0,-1)+1</f>
        <v>9</v>
      </c>
      <c r="N79" cm="1">
        <f t="array" ref="N79">_xlfn.XLOOKUP(D79,D$4:D78,F$4:F78,0,0,-1)</f>
        <v>5.2</v>
      </c>
    </row>
    <row r="80" spans="2:14">
      <c r="B80">
        <v>20</v>
      </c>
      <c r="C80">
        <v>1</v>
      </c>
      <c r="D80" t="s">
        <v>23</v>
      </c>
      <c r="E80" t="s">
        <v>27</v>
      </c>
      <c r="F80">
        <v>68.599999999999994</v>
      </c>
      <c r="G80">
        <v>4</v>
      </c>
      <c r="H80">
        <v>2</v>
      </c>
      <c r="I80">
        <v>3</v>
      </c>
      <c r="J80">
        <v>2</v>
      </c>
      <c r="K80">
        <v>127.7</v>
      </c>
      <c r="L80">
        <v>1</v>
      </c>
      <c r="M80" cm="1">
        <f t="array" ref="M80">_xlfn.XLOOKUP(D80,D$4:D79,M$4:M79,0,0,-1)+1</f>
        <v>8</v>
      </c>
      <c r="N80" cm="1">
        <f t="array" ref="N80">_xlfn.XLOOKUP(D80,D$4:D79,F$4:F79,0,0,-1)</f>
        <v>18.899999999999999</v>
      </c>
    </row>
    <row r="81" spans="2:14">
      <c r="B81">
        <v>20</v>
      </c>
      <c r="C81">
        <v>2</v>
      </c>
      <c r="D81" t="s">
        <v>24</v>
      </c>
      <c r="E81" t="s">
        <v>33</v>
      </c>
      <c r="F81">
        <v>2.4</v>
      </c>
      <c r="G81">
        <v>3</v>
      </c>
      <c r="H81">
        <v>5</v>
      </c>
      <c r="I81">
        <v>1</v>
      </c>
      <c r="J81">
        <v>3</v>
      </c>
      <c r="K81">
        <v>-161.69999999999999</v>
      </c>
      <c r="L81">
        <v>9</v>
      </c>
      <c r="M81" cm="1">
        <f t="array" ref="M81">_xlfn.XLOOKUP(D81,D$4:D80,M$4:M80,0,0,-1)+1</f>
        <v>10</v>
      </c>
      <c r="N81" cm="1">
        <f t="array" ref="N81">_xlfn.XLOOKUP(D81,D$4:D80,F$4:F80,0,0,-1)</f>
        <v>-59.1</v>
      </c>
    </row>
    <row r="82" spans="2:14">
      <c r="B82">
        <v>20</v>
      </c>
      <c r="C82">
        <v>3</v>
      </c>
      <c r="D82" t="s">
        <v>36</v>
      </c>
      <c r="E82" t="s">
        <v>53</v>
      </c>
      <c r="F82">
        <v>-22.6</v>
      </c>
      <c r="G82">
        <v>2</v>
      </c>
      <c r="H82">
        <v>1</v>
      </c>
      <c r="I82">
        <v>2</v>
      </c>
      <c r="J82">
        <v>4</v>
      </c>
      <c r="K82">
        <v>108.3</v>
      </c>
      <c r="L82">
        <v>2</v>
      </c>
      <c r="M82" cm="1">
        <f t="array" ref="M82">_xlfn.XLOOKUP(D82,D$4:D81,M$4:M81,0,0,-1)+1</f>
        <v>8</v>
      </c>
      <c r="N82" cm="1">
        <f t="array" ref="N82">_xlfn.XLOOKUP(D82,D$4:D81,F$4:F81,0,0,-1)</f>
        <v>59.2</v>
      </c>
    </row>
    <row r="83" spans="2:14">
      <c r="B83">
        <v>20</v>
      </c>
      <c r="C83">
        <v>4</v>
      </c>
      <c r="D83" t="s">
        <v>13</v>
      </c>
      <c r="E83" t="s">
        <v>17</v>
      </c>
      <c r="F83">
        <v>-48.4</v>
      </c>
      <c r="G83">
        <v>1</v>
      </c>
      <c r="H83">
        <v>3</v>
      </c>
      <c r="I83">
        <v>1</v>
      </c>
      <c r="J83">
        <v>2</v>
      </c>
      <c r="K83">
        <v>-35.200000000000003</v>
      </c>
      <c r="L83">
        <v>5</v>
      </c>
      <c r="M83" cm="1">
        <f t="array" ref="M83">_xlfn.XLOOKUP(D83,D$4:D82,M$4:M82,0,0,-1)+1</f>
        <v>10</v>
      </c>
      <c r="N83" cm="1">
        <f t="array" ref="N83">_xlfn.XLOOKUP(D83,D$4:D82,F$4:F82,0,0,-1)</f>
        <v>-19</v>
      </c>
    </row>
    <row r="84" spans="2:14">
      <c r="B84">
        <v>21</v>
      </c>
      <c r="C84">
        <v>1</v>
      </c>
      <c r="D84" t="s">
        <v>12</v>
      </c>
      <c r="E84" t="s">
        <v>46</v>
      </c>
      <c r="F84">
        <v>85.2</v>
      </c>
      <c r="G84">
        <v>6</v>
      </c>
      <c r="H84">
        <v>7</v>
      </c>
      <c r="I84">
        <v>1</v>
      </c>
      <c r="J84">
        <v>3</v>
      </c>
      <c r="K84">
        <v>-50.4</v>
      </c>
      <c r="L84">
        <v>6</v>
      </c>
      <c r="M84" cm="1">
        <f t="array" ref="M84">_xlfn.XLOOKUP(D84,D$4:D83,M$4:M83,0,0,-1)+1</f>
        <v>9</v>
      </c>
      <c r="N84" cm="1">
        <f t="array" ref="N84">_xlfn.XLOOKUP(D84,D$4:D83,F$4:F83,0,0,-1)</f>
        <v>-16.3</v>
      </c>
    </row>
    <row r="85" spans="2:14">
      <c r="B85">
        <v>21</v>
      </c>
      <c r="C85">
        <v>2</v>
      </c>
      <c r="D85" t="s">
        <v>11</v>
      </c>
      <c r="E85" t="s">
        <v>15</v>
      </c>
      <c r="F85">
        <v>6.2</v>
      </c>
      <c r="G85">
        <v>2</v>
      </c>
      <c r="H85">
        <v>4</v>
      </c>
      <c r="I85">
        <v>0</v>
      </c>
      <c r="J85">
        <v>1</v>
      </c>
      <c r="K85">
        <v>-40.4</v>
      </c>
      <c r="L85">
        <v>5</v>
      </c>
      <c r="M85" cm="1">
        <f t="array" ref="M85">_xlfn.XLOOKUP(D85,D$4:D84,M$4:M84,0,0,-1)+1</f>
        <v>11</v>
      </c>
      <c r="N85" cm="1">
        <f t="array" ref="N85">_xlfn.XLOOKUP(D85,D$4:D84,F$4:F84,0,0,-1)</f>
        <v>-37.1</v>
      </c>
    </row>
    <row r="86" spans="2:14">
      <c r="B86">
        <v>21</v>
      </c>
      <c r="C86">
        <v>3</v>
      </c>
      <c r="D86" t="s">
        <v>25</v>
      </c>
      <c r="E86" t="s">
        <v>49</v>
      </c>
      <c r="F86">
        <v>-32</v>
      </c>
      <c r="G86">
        <v>1</v>
      </c>
      <c r="H86">
        <v>3</v>
      </c>
      <c r="I86">
        <v>3</v>
      </c>
      <c r="J86">
        <v>2</v>
      </c>
      <c r="K86">
        <v>6.6</v>
      </c>
      <c r="L86">
        <v>4</v>
      </c>
      <c r="M86" cm="1">
        <f t="array" ref="M86">_xlfn.XLOOKUP(D86,D$4:D85,M$4:M85,0,0,-1)+1</f>
        <v>9</v>
      </c>
      <c r="N86" cm="1">
        <f t="array" ref="N86">_xlfn.XLOOKUP(D86,D$4:D85,F$4:F85,0,0,-1)</f>
        <v>69</v>
      </c>
    </row>
    <row r="87" spans="2:14">
      <c r="B87">
        <v>21</v>
      </c>
      <c r="C87">
        <v>4</v>
      </c>
      <c r="D87" t="s">
        <v>23</v>
      </c>
      <c r="E87" t="s">
        <v>56</v>
      </c>
      <c r="F87">
        <v>-59.4</v>
      </c>
      <c r="G87">
        <v>2</v>
      </c>
      <c r="H87">
        <v>4</v>
      </c>
      <c r="I87">
        <v>4</v>
      </c>
      <c r="J87">
        <v>2</v>
      </c>
      <c r="K87">
        <v>196.3</v>
      </c>
      <c r="L87">
        <v>1</v>
      </c>
      <c r="M87" cm="1">
        <f t="array" ref="M87">_xlfn.XLOOKUP(D87,D$4:D86,M$4:M86,0,0,-1)+1</f>
        <v>9</v>
      </c>
      <c r="N87" cm="1">
        <f t="array" ref="N87">_xlfn.XLOOKUP(D87,D$4:D86,F$4:F86,0,0,-1)</f>
        <v>68.599999999999994</v>
      </c>
    </row>
    <row r="88" spans="2:14">
      <c r="B88">
        <v>22</v>
      </c>
      <c r="C88">
        <v>1</v>
      </c>
      <c r="D88" t="s">
        <v>23</v>
      </c>
      <c r="E88" t="s">
        <v>31</v>
      </c>
      <c r="F88">
        <v>63.3</v>
      </c>
      <c r="G88">
        <v>3</v>
      </c>
      <c r="H88">
        <v>5</v>
      </c>
      <c r="I88">
        <v>0</v>
      </c>
      <c r="J88">
        <v>3</v>
      </c>
      <c r="K88">
        <v>136.9</v>
      </c>
      <c r="L88">
        <v>1</v>
      </c>
      <c r="M88" cm="1">
        <f t="array" ref="M88">_xlfn.XLOOKUP(D88,D$4:D87,M$4:M87,0,0,-1)+1</f>
        <v>10</v>
      </c>
      <c r="N88" cm="1">
        <f t="array" ref="N88">_xlfn.XLOOKUP(D88,D$4:D87,F$4:F87,0,0,-1)</f>
        <v>-59.4</v>
      </c>
    </row>
    <row r="89" spans="2:14">
      <c r="B89">
        <v>22</v>
      </c>
      <c r="C89">
        <v>2</v>
      </c>
      <c r="D89" t="s">
        <v>25</v>
      </c>
      <c r="E89" t="s">
        <v>32</v>
      </c>
      <c r="F89">
        <v>15.6</v>
      </c>
      <c r="G89">
        <v>4</v>
      </c>
      <c r="H89">
        <v>4</v>
      </c>
      <c r="I89">
        <v>1</v>
      </c>
      <c r="J89">
        <v>1</v>
      </c>
      <c r="K89">
        <v>-25.4</v>
      </c>
      <c r="L89">
        <v>5</v>
      </c>
      <c r="M89" cm="1">
        <f t="array" ref="M89">_xlfn.XLOOKUP(D89,D$4:D88,M$4:M88,0,0,-1)+1</f>
        <v>10</v>
      </c>
      <c r="N89" cm="1">
        <f t="array" ref="N89">_xlfn.XLOOKUP(D89,D$4:D88,F$4:F88,0,0,-1)</f>
        <v>-32</v>
      </c>
    </row>
    <row r="90" spans="2:14">
      <c r="B90">
        <v>22</v>
      </c>
      <c r="C90">
        <v>3</v>
      </c>
      <c r="D90" t="s">
        <v>11</v>
      </c>
      <c r="E90" t="s">
        <v>42</v>
      </c>
      <c r="F90">
        <v>-21.9</v>
      </c>
      <c r="G90">
        <v>1</v>
      </c>
      <c r="H90">
        <v>2</v>
      </c>
      <c r="I90">
        <v>1</v>
      </c>
      <c r="J90">
        <v>2</v>
      </c>
      <c r="K90">
        <v>-34.200000000000003</v>
      </c>
      <c r="L90">
        <v>6</v>
      </c>
      <c r="M90" cm="1">
        <f t="array" ref="M90">_xlfn.XLOOKUP(D90,D$4:D89,M$4:M89,0,0,-1)+1</f>
        <v>12</v>
      </c>
      <c r="N90" cm="1">
        <f t="array" ref="N90">_xlfn.XLOOKUP(D90,D$4:D89,F$4:F89,0,0,-1)</f>
        <v>6.2</v>
      </c>
    </row>
    <row r="91" spans="2:14">
      <c r="B91">
        <v>22</v>
      </c>
      <c r="C91">
        <v>4</v>
      </c>
      <c r="D91" t="s">
        <v>12</v>
      </c>
      <c r="E91" t="s">
        <v>18</v>
      </c>
      <c r="F91">
        <v>-57</v>
      </c>
      <c r="G91">
        <v>1</v>
      </c>
      <c r="H91">
        <v>3</v>
      </c>
      <c r="I91">
        <v>3</v>
      </c>
      <c r="J91">
        <v>3</v>
      </c>
      <c r="K91">
        <v>34.799999999999997</v>
      </c>
      <c r="L91">
        <v>4</v>
      </c>
      <c r="M91" cm="1">
        <f t="array" ref="M91">_xlfn.XLOOKUP(D91,D$4:D90,M$4:M90,0,0,-1)+1</f>
        <v>10</v>
      </c>
      <c r="N91" cm="1">
        <f t="array" ref="N91">_xlfn.XLOOKUP(D91,D$4:D90,F$4:F90,0,0,-1)</f>
        <v>85.2</v>
      </c>
    </row>
    <row r="92" spans="2:14">
      <c r="B92">
        <v>23</v>
      </c>
      <c r="C92">
        <v>1</v>
      </c>
      <c r="D92" t="s">
        <v>22</v>
      </c>
      <c r="E92" t="s">
        <v>44</v>
      </c>
      <c r="F92">
        <v>66.400000000000006</v>
      </c>
      <c r="G92">
        <v>2</v>
      </c>
      <c r="H92">
        <v>3</v>
      </c>
      <c r="I92">
        <v>1</v>
      </c>
      <c r="J92">
        <v>2</v>
      </c>
      <c r="K92">
        <v>98.3</v>
      </c>
      <c r="L92">
        <v>2</v>
      </c>
      <c r="M92" cm="1">
        <f t="array" ref="M92">_xlfn.XLOOKUP(D92,D$4:D91,M$4:M91,0,0,-1)+1</f>
        <v>11</v>
      </c>
      <c r="N92" cm="1">
        <f t="array" ref="N92">_xlfn.XLOOKUP(D92,D$4:D91,F$4:F91,0,0,-1)</f>
        <v>27.4</v>
      </c>
    </row>
    <row r="93" spans="2:14">
      <c r="B93">
        <v>23</v>
      </c>
      <c r="C93">
        <v>2</v>
      </c>
      <c r="D93" t="s">
        <v>36</v>
      </c>
      <c r="E93" t="s">
        <v>52</v>
      </c>
      <c r="F93">
        <v>13.1</v>
      </c>
      <c r="G93">
        <v>3</v>
      </c>
      <c r="H93">
        <v>3</v>
      </c>
      <c r="I93">
        <v>1</v>
      </c>
      <c r="J93">
        <v>5</v>
      </c>
      <c r="K93">
        <v>85.7</v>
      </c>
      <c r="L93">
        <v>3</v>
      </c>
      <c r="M93" cm="1">
        <f t="array" ref="M93">_xlfn.XLOOKUP(D93,D$4:D92,M$4:M92,0,0,-1)+1</f>
        <v>9</v>
      </c>
      <c r="N93" cm="1">
        <f t="array" ref="N93">_xlfn.XLOOKUP(D93,D$4:D92,F$4:F92,0,0,-1)</f>
        <v>-22.6</v>
      </c>
    </row>
    <row r="94" spans="2:14">
      <c r="B94">
        <v>23</v>
      </c>
      <c r="C94">
        <v>3</v>
      </c>
      <c r="D94" t="s">
        <v>13</v>
      </c>
      <c r="E94" t="s">
        <v>41</v>
      </c>
      <c r="F94">
        <v>-19.600000000000001</v>
      </c>
      <c r="G94">
        <v>4</v>
      </c>
      <c r="H94">
        <v>3</v>
      </c>
      <c r="I94">
        <v>2</v>
      </c>
      <c r="J94">
        <v>6</v>
      </c>
      <c r="K94">
        <v>-83.6</v>
      </c>
      <c r="L94">
        <v>8</v>
      </c>
      <c r="M94" cm="1">
        <f t="array" ref="M94">_xlfn.XLOOKUP(D94,D$4:D93,M$4:M93,0,0,-1)+1</f>
        <v>11</v>
      </c>
      <c r="N94" cm="1">
        <f t="array" ref="N94">_xlfn.XLOOKUP(D94,D$4:D93,F$4:F93,0,0,-1)</f>
        <v>-48.4</v>
      </c>
    </row>
    <row r="95" spans="2:14">
      <c r="B95">
        <v>23</v>
      </c>
      <c r="C95">
        <v>4</v>
      </c>
      <c r="D95" t="s">
        <v>10</v>
      </c>
      <c r="E95" t="s">
        <v>48</v>
      </c>
      <c r="F95">
        <v>-59.9</v>
      </c>
      <c r="G95">
        <v>2</v>
      </c>
      <c r="H95">
        <v>4</v>
      </c>
      <c r="I95">
        <v>3</v>
      </c>
      <c r="J95">
        <v>4</v>
      </c>
      <c r="K95">
        <v>-73.2</v>
      </c>
      <c r="L95">
        <v>7</v>
      </c>
      <c r="M95" cm="1">
        <f t="array" ref="M95">_xlfn.XLOOKUP(D95,D$4:D94,M$4:M94,0,0,-1)+1</f>
        <v>9</v>
      </c>
      <c r="N95" cm="1">
        <f t="array" ref="N95">_xlfn.XLOOKUP(D95,D$4:D94,F$4:F94,0,0,-1)</f>
        <v>-59.3</v>
      </c>
    </row>
    <row r="96" spans="2:14">
      <c r="B96">
        <v>24</v>
      </c>
      <c r="C96">
        <v>1</v>
      </c>
      <c r="D96" t="s">
        <v>10</v>
      </c>
      <c r="E96" t="s">
        <v>20</v>
      </c>
      <c r="F96">
        <v>64.400000000000006</v>
      </c>
      <c r="G96">
        <v>3</v>
      </c>
      <c r="H96">
        <v>2</v>
      </c>
      <c r="I96">
        <v>0</v>
      </c>
      <c r="J96">
        <v>4</v>
      </c>
      <c r="K96">
        <v>-133.1</v>
      </c>
      <c r="L96">
        <v>8</v>
      </c>
      <c r="M96" cm="1">
        <f t="array" ref="M96">_xlfn.XLOOKUP(D96,D$4:D95,M$4:M95,0,0,-1)+1</f>
        <v>10</v>
      </c>
      <c r="N96" cm="1">
        <f t="array" ref="N96">_xlfn.XLOOKUP(D96,D$4:D95,F$4:F95,0,0,-1)</f>
        <v>-59.9</v>
      </c>
    </row>
    <row r="97" spans="2:14">
      <c r="B97">
        <v>24</v>
      </c>
      <c r="C97">
        <v>2</v>
      </c>
      <c r="D97" t="s">
        <v>36</v>
      </c>
      <c r="E97" t="s">
        <v>39</v>
      </c>
      <c r="F97">
        <v>1.4</v>
      </c>
      <c r="G97">
        <v>2</v>
      </c>
      <c r="H97">
        <v>2</v>
      </c>
      <c r="I97">
        <v>1</v>
      </c>
      <c r="J97">
        <v>3</v>
      </c>
      <c r="K97">
        <v>98.8</v>
      </c>
      <c r="L97">
        <v>3</v>
      </c>
      <c r="M97" cm="1">
        <f t="array" ref="M97">_xlfn.XLOOKUP(D97,D$4:D96,M$4:M96,0,0,-1)+1</f>
        <v>10</v>
      </c>
      <c r="N97" cm="1">
        <f t="array" ref="N97">_xlfn.XLOOKUP(D97,D$4:D96,F$4:F96,0,0,-1)</f>
        <v>13.1</v>
      </c>
    </row>
    <row r="98" spans="2:14">
      <c r="B98">
        <v>24</v>
      </c>
      <c r="C98">
        <v>3</v>
      </c>
      <c r="D98" t="s">
        <v>22</v>
      </c>
      <c r="E98" t="s">
        <v>30</v>
      </c>
      <c r="F98">
        <v>-22.7</v>
      </c>
      <c r="G98">
        <v>1</v>
      </c>
      <c r="H98">
        <v>3</v>
      </c>
      <c r="I98">
        <v>0</v>
      </c>
      <c r="J98">
        <v>1</v>
      </c>
      <c r="K98">
        <v>164.7</v>
      </c>
      <c r="L98">
        <v>2</v>
      </c>
      <c r="M98" cm="1">
        <f t="array" ref="M98">_xlfn.XLOOKUP(D98,D$4:D97,M$4:M97,0,0,-1)+1</f>
        <v>12</v>
      </c>
      <c r="N98" cm="1">
        <f t="array" ref="N98">_xlfn.XLOOKUP(D98,D$4:D97,F$4:F97,0,0,-1)</f>
        <v>66.400000000000006</v>
      </c>
    </row>
    <row r="99" spans="2:14">
      <c r="B99">
        <v>24</v>
      </c>
      <c r="C99">
        <v>4</v>
      </c>
      <c r="D99" t="s">
        <v>13</v>
      </c>
      <c r="E99" t="s">
        <v>19</v>
      </c>
      <c r="F99">
        <v>-43.1</v>
      </c>
      <c r="G99">
        <v>2</v>
      </c>
      <c r="H99">
        <v>2</v>
      </c>
      <c r="I99">
        <v>2</v>
      </c>
      <c r="J99">
        <v>4</v>
      </c>
      <c r="K99">
        <v>-103.2</v>
      </c>
      <c r="L99">
        <v>7</v>
      </c>
      <c r="M99" cm="1">
        <f t="array" ref="M99">_xlfn.XLOOKUP(D99,D$4:D98,M$4:M98,0,0,-1)+1</f>
        <v>12</v>
      </c>
      <c r="N99" cm="1">
        <f t="array" ref="N99">_xlfn.XLOOKUP(D99,D$4:D98,F$4:F98,0,0,-1)</f>
        <v>-19.600000000000001</v>
      </c>
    </row>
    <row r="100" spans="2:14">
      <c r="B100">
        <v>25</v>
      </c>
      <c r="C100">
        <v>1</v>
      </c>
      <c r="D100" t="s">
        <v>24</v>
      </c>
      <c r="E100" t="s">
        <v>28</v>
      </c>
      <c r="F100">
        <v>63.9</v>
      </c>
      <c r="G100">
        <v>3</v>
      </c>
      <c r="H100">
        <v>4</v>
      </c>
      <c r="I100">
        <v>0</v>
      </c>
      <c r="J100">
        <v>2</v>
      </c>
      <c r="K100">
        <v>-159.30000000000001</v>
      </c>
      <c r="L100">
        <v>9</v>
      </c>
      <c r="M100" cm="1">
        <f t="array" ref="M100">_xlfn.XLOOKUP(D100,D$4:D99,M$4:M99,0,0,-1)+1</f>
        <v>11</v>
      </c>
      <c r="N100" cm="1">
        <f t="array" ref="N100">_xlfn.XLOOKUP(D100,D$4:D99,F$4:F99,0,0,-1)</f>
        <v>2.4</v>
      </c>
    </row>
    <row r="101" spans="2:14">
      <c r="B101">
        <v>25</v>
      </c>
      <c r="C101">
        <v>2</v>
      </c>
      <c r="D101" t="s">
        <v>12</v>
      </c>
      <c r="E101" t="s">
        <v>16</v>
      </c>
      <c r="F101">
        <v>11.2</v>
      </c>
      <c r="G101">
        <v>4</v>
      </c>
      <c r="H101">
        <v>4</v>
      </c>
      <c r="I101">
        <v>1</v>
      </c>
      <c r="J101">
        <v>3</v>
      </c>
      <c r="K101">
        <v>-22.2</v>
      </c>
      <c r="L101">
        <v>5</v>
      </c>
      <c r="M101" cm="1">
        <f t="array" ref="M101">_xlfn.XLOOKUP(D101,D$4:D100,M$4:M100,0,0,-1)+1</f>
        <v>11</v>
      </c>
      <c r="N101" cm="1">
        <f t="array" ref="N101">_xlfn.XLOOKUP(D101,D$4:D100,F$4:F100,0,0,-1)</f>
        <v>-57</v>
      </c>
    </row>
    <row r="102" spans="2:14">
      <c r="B102">
        <v>25</v>
      </c>
      <c r="C102">
        <v>3</v>
      </c>
      <c r="D102" t="s">
        <v>13</v>
      </c>
      <c r="E102" t="s">
        <v>35</v>
      </c>
      <c r="F102">
        <v>-18.600000000000001</v>
      </c>
      <c r="G102">
        <v>2</v>
      </c>
      <c r="H102">
        <v>2</v>
      </c>
      <c r="I102">
        <v>1</v>
      </c>
      <c r="J102">
        <v>4</v>
      </c>
      <c r="K102">
        <v>-146.30000000000001</v>
      </c>
      <c r="L102">
        <v>8</v>
      </c>
      <c r="M102" cm="1">
        <f t="array" ref="M102">_xlfn.XLOOKUP(D102,D$4:D101,M$4:M101,0,0,-1)+1</f>
        <v>13</v>
      </c>
      <c r="N102" cm="1">
        <f t="array" ref="N102">_xlfn.XLOOKUP(D102,D$4:D101,F$4:F101,0,0,-1)</f>
        <v>-43.1</v>
      </c>
    </row>
    <row r="103" spans="2:14">
      <c r="B103">
        <v>25</v>
      </c>
      <c r="C103">
        <v>4</v>
      </c>
      <c r="D103" t="s">
        <v>25</v>
      </c>
      <c r="E103" t="s">
        <v>29</v>
      </c>
      <c r="F103">
        <v>-56.5</v>
      </c>
      <c r="G103">
        <v>0</v>
      </c>
      <c r="H103">
        <v>2</v>
      </c>
      <c r="I103">
        <v>3</v>
      </c>
      <c r="J103">
        <v>5</v>
      </c>
      <c r="K103">
        <v>-9.8000000000000007</v>
      </c>
      <c r="L103">
        <v>4</v>
      </c>
      <c r="M103" cm="1">
        <f t="array" ref="M103">_xlfn.XLOOKUP(D103,D$4:D102,M$4:M102,0,0,-1)+1</f>
        <v>11</v>
      </c>
      <c r="N103" cm="1">
        <f t="array" ref="N103">_xlfn.XLOOKUP(D103,D$4:D102,F$4:F102,0,0,-1)</f>
        <v>15.6</v>
      </c>
    </row>
    <row r="104" spans="2:14">
      <c r="B104">
        <v>26</v>
      </c>
      <c r="C104">
        <v>1</v>
      </c>
      <c r="D104" t="s">
        <v>12</v>
      </c>
      <c r="E104" t="s">
        <v>18</v>
      </c>
      <c r="F104">
        <v>60.4</v>
      </c>
      <c r="G104">
        <v>6</v>
      </c>
      <c r="H104">
        <v>2</v>
      </c>
      <c r="I104">
        <v>2</v>
      </c>
      <c r="J104">
        <v>6</v>
      </c>
      <c r="K104">
        <v>-11</v>
      </c>
      <c r="L104">
        <v>4</v>
      </c>
      <c r="M104" cm="1">
        <f t="array" ref="M104">_xlfn.XLOOKUP(D104,D$4:D103,M$4:M103,0,0,-1)+1</f>
        <v>12</v>
      </c>
      <c r="N104" cm="1">
        <f t="array" ref="N104">_xlfn.XLOOKUP(D104,D$4:D103,F$4:F103,0,0,-1)</f>
        <v>11.2</v>
      </c>
    </row>
    <row r="105" spans="2:14">
      <c r="B105">
        <v>26</v>
      </c>
      <c r="C105">
        <v>2</v>
      </c>
      <c r="D105" t="s">
        <v>24</v>
      </c>
      <c r="E105" t="s">
        <v>37</v>
      </c>
      <c r="F105">
        <v>9.8000000000000007</v>
      </c>
      <c r="G105">
        <v>1</v>
      </c>
      <c r="H105">
        <v>2</v>
      </c>
      <c r="I105">
        <v>0</v>
      </c>
      <c r="J105">
        <v>1</v>
      </c>
      <c r="K105">
        <v>-95.4</v>
      </c>
      <c r="L105">
        <v>8</v>
      </c>
      <c r="M105" cm="1">
        <f t="array" ref="M105">_xlfn.XLOOKUP(D105,D$4:D104,M$4:M104,0,0,-1)+1</f>
        <v>12</v>
      </c>
      <c r="N105" cm="1">
        <f t="array" ref="N105">_xlfn.XLOOKUP(D105,D$4:D104,F$4:F104,0,0,-1)</f>
        <v>63.9</v>
      </c>
    </row>
    <row r="106" spans="2:14">
      <c r="B106">
        <v>26</v>
      </c>
      <c r="C106">
        <v>3</v>
      </c>
      <c r="D106" t="s">
        <v>25</v>
      </c>
      <c r="E106" t="s">
        <v>49</v>
      </c>
      <c r="F106">
        <v>-11.3</v>
      </c>
      <c r="G106">
        <v>2</v>
      </c>
      <c r="H106">
        <v>2</v>
      </c>
      <c r="I106">
        <v>1</v>
      </c>
      <c r="J106">
        <v>3</v>
      </c>
      <c r="K106">
        <v>-66.3</v>
      </c>
      <c r="L106">
        <v>6</v>
      </c>
      <c r="M106" cm="1">
        <f t="array" ref="M106">_xlfn.XLOOKUP(D106,D$4:D105,M$4:M105,0,0,-1)+1</f>
        <v>12</v>
      </c>
      <c r="N106" cm="1">
        <f t="array" ref="N106">_xlfn.XLOOKUP(D106,D$4:D105,F$4:F105,0,0,-1)</f>
        <v>-56.5</v>
      </c>
    </row>
    <row r="107" spans="2:14">
      <c r="B107">
        <v>26</v>
      </c>
      <c r="C107">
        <v>4</v>
      </c>
      <c r="D107" t="s">
        <v>13</v>
      </c>
      <c r="E107" t="s">
        <v>17</v>
      </c>
      <c r="F107">
        <v>-58.9</v>
      </c>
      <c r="G107">
        <v>0</v>
      </c>
      <c r="H107">
        <v>3</v>
      </c>
      <c r="I107">
        <v>4</v>
      </c>
      <c r="J107">
        <v>4</v>
      </c>
      <c r="K107">
        <v>-164.9</v>
      </c>
      <c r="L107">
        <v>9</v>
      </c>
      <c r="M107" cm="1">
        <f t="array" ref="M107">_xlfn.XLOOKUP(D107,D$4:D106,M$4:M106,0,0,-1)+1</f>
        <v>14</v>
      </c>
      <c r="N107" cm="1">
        <f t="array" ref="N107">_xlfn.XLOOKUP(D107,D$4:D106,F$4:F106,0,0,-1)</f>
        <v>-18.600000000000001</v>
      </c>
    </row>
    <row r="108" spans="2:14">
      <c r="B108">
        <v>27</v>
      </c>
      <c r="C108">
        <v>1</v>
      </c>
      <c r="D108" t="s">
        <v>10</v>
      </c>
      <c r="E108" t="s">
        <v>45</v>
      </c>
      <c r="F108">
        <v>61.5</v>
      </c>
      <c r="G108">
        <v>3</v>
      </c>
      <c r="H108">
        <v>1</v>
      </c>
      <c r="I108">
        <v>0</v>
      </c>
      <c r="J108">
        <v>3</v>
      </c>
      <c r="K108">
        <v>-68.7</v>
      </c>
      <c r="L108">
        <v>6</v>
      </c>
      <c r="M108" cm="1">
        <f t="array" ref="M108">_xlfn.XLOOKUP(D108,D$4:D107,M$4:M107,0,0,-1)+1</f>
        <v>11</v>
      </c>
      <c r="N108" cm="1">
        <f t="array" ref="N108">_xlfn.XLOOKUP(D108,D$4:D107,F$4:F107,0,0,-1)</f>
        <v>64.400000000000006</v>
      </c>
    </row>
    <row r="109" spans="2:14">
      <c r="B109">
        <v>27</v>
      </c>
      <c r="C109">
        <v>2</v>
      </c>
      <c r="D109" t="s">
        <v>23</v>
      </c>
      <c r="E109" t="s">
        <v>50</v>
      </c>
      <c r="F109">
        <v>20.100000000000001</v>
      </c>
      <c r="G109">
        <v>4</v>
      </c>
      <c r="H109">
        <v>1</v>
      </c>
      <c r="I109">
        <v>0</v>
      </c>
      <c r="J109">
        <v>4</v>
      </c>
      <c r="K109">
        <v>200.2</v>
      </c>
      <c r="L109">
        <v>1</v>
      </c>
      <c r="M109" cm="1">
        <f t="array" ref="M109">_xlfn.XLOOKUP(D109,D$4:D108,M$4:M108,0,0,-1)+1</f>
        <v>11</v>
      </c>
      <c r="N109" cm="1">
        <f t="array" ref="N109">_xlfn.XLOOKUP(D109,D$4:D108,F$4:F108,0,0,-1)</f>
        <v>63.3</v>
      </c>
    </row>
    <row r="110" spans="2:14">
      <c r="B110">
        <v>27</v>
      </c>
      <c r="C110">
        <v>3</v>
      </c>
      <c r="D110" t="s">
        <v>11</v>
      </c>
      <c r="E110" t="s">
        <v>21</v>
      </c>
      <c r="F110">
        <v>-9.6</v>
      </c>
      <c r="G110">
        <v>1</v>
      </c>
      <c r="H110">
        <v>3</v>
      </c>
      <c r="I110">
        <v>2</v>
      </c>
      <c r="J110">
        <v>2</v>
      </c>
      <c r="K110">
        <v>-56.1</v>
      </c>
      <c r="L110">
        <v>5</v>
      </c>
      <c r="M110" cm="1">
        <f t="array" ref="M110">_xlfn.XLOOKUP(D110,D$4:D109,M$4:M109,0,0,-1)+1</f>
        <v>13</v>
      </c>
      <c r="N110" cm="1">
        <f t="array" ref="N110">_xlfn.XLOOKUP(D110,D$4:D109,F$4:F109,0,0,-1)</f>
        <v>-21.9</v>
      </c>
    </row>
    <row r="111" spans="2:14">
      <c r="B111">
        <v>27</v>
      </c>
      <c r="C111">
        <v>4</v>
      </c>
      <c r="D111" t="s">
        <v>36</v>
      </c>
      <c r="E111" t="s">
        <v>38</v>
      </c>
      <c r="F111">
        <v>-72</v>
      </c>
      <c r="G111">
        <v>1</v>
      </c>
      <c r="H111">
        <v>2</v>
      </c>
      <c r="I111">
        <v>5</v>
      </c>
      <c r="J111">
        <v>4</v>
      </c>
      <c r="K111">
        <v>100.2</v>
      </c>
      <c r="L111">
        <v>3</v>
      </c>
      <c r="M111" cm="1">
        <f t="array" ref="M111">_xlfn.XLOOKUP(D111,D$4:D110,M$4:M110,0,0,-1)+1</f>
        <v>11</v>
      </c>
      <c r="N111" cm="1">
        <f t="array" ref="N111">_xlfn.XLOOKUP(D111,D$4:D110,F$4:F110,0,0,-1)</f>
        <v>1.4</v>
      </c>
    </row>
    <row r="112" spans="2:14">
      <c r="B112">
        <v>28</v>
      </c>
      <c r="C112">
        <v>1</v>
      </c>
      <c r="D112" t="s">
        <v>11</v>
      </c>
      <c r="E112" t="s">
        <v>15</v>
      </c>
      <c r="F112">
        <v>76.3</v>
      </c>
      <c r="G112">
        <v>5</v>
      </c>
      <c r="H112">
        <v>2</v>
      </c>
      <c r="I112">
        <v>2</v>
      </c>
      <c r="J112">
        <v>5</v>
      </c>
      <c r="K112">
        <v>-65.7</v>
      </c>
      <c r="L112">
        <v>6</v>
      </c>
      <c r="M112" cm="1">
        <f t="array" ref="M112">_xlfn.XLOOKUP(D112,D$4:D111,M$4:M111,0,0,-1)+1</f>
        <v>14</v>
      </c>
      <c r="N112" cm="1">
        <f t="array" ref="N112">_xlfn.XLOOKUP(D112,D$4:D111,F$4:F111,0,0,-1)</f>
        <v>-9.6</v>
      </c>
    </row>
    <row r="113" spans="2:14">
      <c r="B113">
        <v>28</v>
      </c>
      <c r="C113">
        <v>2</v>
      </c>
      <c r="D113" t="s">
        <v>10</v>
      </c>
      <c r="E113" t="s">
        <v>48</v>
      </c>
      <c r="F113">
        <v>2.1</v>
      </c>
      <c r="G113">
        <v>3</v>
      </c>
      <c r="H113">
        <v>2</v>
      </c>
      <c r="I113">
        <v>1</v>
      </c>
      <c r="J113">
        <v>4</v>
      </c>
      <c r="K113">
        <v>-7.2</v>
      </c>
      <c r="L113">
        <v>5</v>
      </c>
      <c r="M113" cm="1">
        <f t="array" ref="M113">_xlfn.XLOOKUP(D113,D$4:D112,M$4:M112,0,0,-1)+1</f>
        <v>12</v>
      </c>
      <c r="N113" cm="1">
        <f t="array" ref="N113">_xlfn.XLOOKUP(D113,D$4:D112,F$4:F112,0,0,-1)</f>
        <v>61.5</v>
      </c>
    </row>
    <row r="114" spans="2:14">
      <c r="B114">
        <v>28</v>
      </c>
      <c r="C114">
        <v>3</v>
      </c>
      <c r="D114" t="s">
        <v>36</v>
      </c>
      <c r="E114" t="s">
        <v>52</v>
      </c>
      <c r="F114">
        <v>-21.2</v>
      </c>
      <c r="G114">
        <v>3</v>
      </c>
      <c r="H114">
        <v>4</v>
      </c>
      <c r="I114">
        <v>2</v>
      </c>
      <c r="J114">
        <v>3</v>
      </c>
      <c r="K114">
        <v>28.2</v>
      </c>
      <c r="L114">
        <v>4</v>
      </c>
      <c r="M114" cm="1">
        <f t="array" ref="M114">_xlfn.XLOOKUP(D114,D$4:D113,M$4:M113,0,0,-1)+1</f>
        <v>12</v>
      </c>
      <c r="N114" cm="1">
        <f t="array" ref="N114">_xlfn.XLOOKUP(D114,D$4:D113,F$4:F113,0,0,-1)</f>
        <v>-72</v>
      </c>
    </row>
    <row r="115" spans="2:14">
      <c r="B115">
        <v>28</v>
      </c>
      <c r="C115">
        <v>4</v>
      </c>
      <c r="D115" t="s">
        <v>23</v>
      </c>
      <c r="E115" t="s">
        <v>57</v>
      </c>
      <c r="F115">
        <v>-57.2</v>
      </c>
      <c r="G115">
        <v>0</v>
      </c>
      <c r="H115">
        <v>3</v>
      </c>
      <c r="I115">
        <v>3</v>
      </c>
      <c r="J115">
        <v>2</v>
      </c>
      <c r="K115">
        <v>220.3</v>
      </c>
      <c r="L115">
        <v>1</v>
      </c>
      <c r="M115" cm="1">
        <f t="array" ref="M115">_xlfn.XLOOKUP(D115,D$4:D114,M$4:M114,0,0,-1)+1</f>
        <v>12</v>
      </c>
      <c r="N115" cm="1">
        <f t="array" ref="N115">_xlfn.XLOOKUP(D115,D$4:D114,F$4:F114,0,0,-1)</f>
        <v>20.100000000000001</v>
      </c>
    </row>
    <row r="116" spans="2:14">
      <c r="B116">
        <v>29</v>
      </c>
      <c r="C116">
        <v>1</v>
      </c>
      <c r="D116" t="s">
        <v>12</v>
      </c>
      <c r="E116" t="s">
        <v>18</v>
      </c>
      <c r="F116">
        <v>52.3</v>
      </c>
      <c r="G116">
        <v>2</v>
      </c>
      <c r="H116">
        <v>1</v>
      </c>
      <c r="I116">
        <v>0</v>
      </c>
      <c r="J116">
        <v>7</v>
      </c>
      <c r="K116">
        <v>49.4</v>
      </c>
      <c r="L116">
        <v>3</v>
      </c>
      <c r="M116" cm="1">
        <f t="array" ref="M116">_xlfn.XLOOKUP(D116,D$4:D115,M$4:M115,0,0,-1)+1</f>
        <v>13</v>
      </c>
      <c r="N116" cm="1">
        <f t="array" ref="N116">_xlfn.XLOOKUP(D116,D$4:D115,F$4:F115,0,0,-1)</f>
        <v>60.4</v>
      </c>
    </row>
    <row r="117" spans="2:14">
      <c r="B117">
        <v>29</v>
      </c>
      <c r="C117">
        <v>2</v>
      </c>
      <c r="D117" t="s">
        <v>22</v>
      </c>
      <c r="E117" t="s">
        <v>51</v>
      </c>
      <c r="F117">
        <v>6.7</v>
      </c>
      <c r="G117">
        <v>3</v>
      </c>
      <c r="H117">
        <v>6</v>
      </c>
      <c r="I117">
        <v>4</v>
      </c>
      <c r="J117">
        <v>4</v>
      </c>
      <c r="K117">
        <v>142</v>
      </c>
      <c r="L117">
        <v>2</v>
      </c>
      <c r="M117" cm="1">
        <f t="array" ref="M117">_xlfn.XLOOKUP(D117,D$4:D116,M$4:M116,0,0,-1)+1</f>
        <v>13</v>
      </c>
      <c r="N117" cm="1">
        <f t="array" ref="N117">_xlfn.XLOOKUP(D117,D$4:D116,F$4:F116,0,0,-1)</f>
        <v>-22.7</v>
      </c>
    </row>
    <row r="118" spans="2:14">
      <c r="B118">
        <v>29</v>
      </c>
      <c r="C118">
        <v>3</v>
      </c>
      <c r="D118" t="s">
        <v>10</v>
      </c>
      <c r="E118" t="s">
        <v>14</v>
      </c>
      <c r="F118">
        <v>-16.2</v>
      </c>
      <c r="G118">
        <v>2</v>
      </c>
      <c r="H118">
        <v>3</v>
      </c>
      <c r="I118">
        <v>1</v>
      </c>
      <c r="J118">
        <v>6</v>
      </c>
      <c r="K118">
        <v>-5.0999999999999996</v>
      </c>
      <c r="L118">
        <v>6</v>
      </c>
      <c r="M118" cm="1">
        <f t="array" ref="M118">_xlfn.XLOOKUP(D118,D$4:D117,M$4:M117,0,0,-1)+1</f>
        <v>13</v>
      </c>
      <c r="N118" cm="1">
        <f t="array" ref="N118">_xlfn.XLOOKUP(D118,D$4:D117,F$4:F117,0,0,-1)</f>
        <v>2.1</v>
      </c>
    </row>
    <row r="119" spans="2:14">
      <c r="B119">
        <v>29</v>
      </c>
      <c r="C119">
        <v>4</v>
      </c>
      <c r="D119" t="s">
        <v>24</v>
      </c>
      <c r="E119" t="s">
        <v>28</v>
      </c>
      <c r="F119">
        <v>-42.8</v>
      </c>
      <c r="G119">
        <v>3</v>
      </c>
      <c r="H119">
        <v>6</v>
      </c>
      <c r="I119">
        <v>3</v>
      </c>
      <c r="J119">
        <v>3</v>
      </c>
      <c r="K119">
        <v>-85.6</v>
      </c>
      <c r="L119">
        <v>8</v>
      </c>
      <c r="M119" cm="1">
        <f t="array" ref="M119">_xlfn.XLOOKUP(D119,D$4:D118,M$4:M118,0,0,-1)+1</f>
        <v>13</v>
      </c>
      <c r="N119" cm="1">
        <f t="array" ref="N119">_xlfn.XLOOKUP(D119,D$4:D118,F$4:F118,0,0,-1)</f>
        <v>9.8000000000000007</v>
      </c>
    </row>
    <row r="120" spans="2:14">
      <c r="B120">
        <v>30</v>
      </c>
      <c r="C120">
        <v>1</v>
      </c>
      <c r="D120" t="s">
        <v>12</v>
      </c>
      <c r="E120" t="s">
        <v>18</v>
      </c>
      <c r="F120">
        <v>61.7</v>
      </c>
      <c r="G120">
        <v>3</v>
      </c>
      <c r="H120">
        <v>1</v>
      </c>
      <c r="I120">
        <v>0</v>
      </c>
      <c r="J120">
        <v>1</v>
      </c>
      <c r="K120">
        <v>101.7</v>
      </c>
      <c r="L120">
        <v>3</v>
      </c>
      <c r="M120" cm="1">
        <f t="array" ref="M120">_xlfn.XLOOKUP(D120,D$4:D119,M$4:M119,0,0,-1)+1</f>
        <v>14</v>
      </c>
      <c r="N120" cm="1">
        <f t="array" ref="N120">_xlfn.XLOOKUP(D120,D$4:D119,F$4:F119,0,0,-1)</f>
        <v>52.3</v>
      </c>
    </row>
    <row r="121" spans="2:14">
      <c r="B121">
        <v>30</v>
      </c>
      <c r="C121">
        <v>2</v>
      </c>
      <c r="D121" t="s">
        <v>10</v>
      </c>
      <c r="E121" t="s">
        <v>20</v>
      </c>
      <c r="F121">
        <v>2.1</v>
      </c>
      <c r="G121">
        <v>1</v>
      </c>
      <c r="H121">
        <v>1</v>
      </c>
      <c r="I121">
        <v>0</v>
      </c>
      <c r="J121">
        <v>3</v>
      </c>
      <c r="K121">
        <v>-21.3</v>
      </c>
      <c r="L121">
        <v>6</v>
      </c>
      <c r="M121" cm="1">
        <f t="array" ref="M121">_xlfn.XLOOKUP(D121,D$4:D120,M$4:M120,0,0,-1)+1</f>
        <v>14</v>
      </c>
      <c r="N121" cm="1">
        <f t="array" ref="N121">_xlfn.XLOOKUP(D121,D$4:D120,F$4:F120,0,0,-1)</f>
        <v>-16.2</v>
      </c>
    </row>
    <row r="122" spans="2:14">
      <c r="B122">
        <v>30</v>
      </c>
      <c r="C122">
        <v>3</v>
      </c>
      <c r="D122" t="s">
        <v>22</v>
      </c>
      <c r="E122" t="s">
        <v>44</v>
      </c>
      <c r="F122">
        <v>-21.3</v>
      </c>
      <c r="G122">
        <v>2</v>
      </c>
      <c r="H122">
        <v>0</v>
      </c>
      <c r="I122">
        <v>1</v>
      </c>
      <c r="J122">
        <v>2</v>
      </c>
      <c r="K122">
        <v>148.69999999999999</v>
      </c>
      <c r="L122">
        <v>2</v>
      </c>
      <c r="M122" cm="1">
        <f t="array" ref="M122">_xlfn.XLOOKUP(D122,D$4:D121,M$4:M121,0,0,-1)+1</f>
        <v>14</v>
      </c>
      <c r="N122" cm="1">
        <f t="array" ref="N122">_xlfn.XLOOKUP(D122,D$4:D121,F$4:F121,0,0,-1)</f>
        <v>6.7</v>
      </c>
    </row>
    <row r="123" spans="2:14">
      <c r="B123">
        <v>30</v>
      </c>
      <c r="C123">
        <v>4</v>
      </c>
      <c r="D123" t="s">
        <v>24</v>
      </c>
      <c r="E123" t="s">
        <v>33</v>
      </c>
      <c r="F123">
        <v>-42.5</v>
      </c>
      <c r="G123">
        <v>0</v>
      </c>
      <c r="H123">
        <v>2</v>
      </c>
      <c r="I123">
        <v>1</v>
      </c>
      <c r="J123">
        <v>1</v>
      </c>
      <c r="K123">
        <v>-128.4</v>
      </c>
      <c r="L123">
        <v>8</v>
      </c>
      <c r="M123" cm="1">
        <f t="array" ref="M123">_xlfn.XLOOKUP(D123,D$4:D122,M$4:M122,0,0,-1)+1</f>
        <v>14</v>
      </c>
      <c r="N123" cm="1">
        <f t="array" ref="N123">_xlfn.XLOOKUP(D123,D$4:D122,F$4:F122,0,0,-1)</f>
        <v>-42.8</v>
      </c>
    </row>
    <row r="124" spans="2:14">
      <c r="B124">
        <v>31</v>
      </c>
      <c r="C124">
        <v>1</v>
      </c>
      <c r="D124" t="s">
        <v>11</v>
      </c>
      <c r="E124" t="s">
        <v>42</v>
      </c>
      <c r="F124">
        <v>52.9</v>
      </c>
      <c r="G124">
        <v>2</v>
      </c>
      <c r="H124">
        <v>2</v>
      </c>
      <c r="I124">
        <v>0</v>
      </c>
      <c r="J124">
        <v>0</v>
      </c>
      <c r="K124">
        <v>10.6</v>
      </c>
      <c r="L124">
        <v>4</v>
      </c>
      <c r="M124" cm="1">
        <f t="array" ref="M124">_xlfn.XLOOKUP(D124,D$4:D123,M$4:M123,0,0,-1)+1</f>
        <v>15</v>
      </c>
      <c r="N124" cm="1">
        <f t="array" ref="N124">_xlfn.XLOOKUP(D124,D$4:D123,F$4:F123,0,0,-1)</f>
        <v>76.3</v>
      </c>
    </row>
    <row r="125" spans="2:14">
      <c r="B125">
        <v>31</v>
      </c>
      <c r="C125">
        <v>2</v>
      </c>
      <c r="D125" t="s">
        <v>23</v>
      </c>
      <c r="E125" t="s">
        <v>50</v>
      </c>
      <c r="F125">
        <v>10.1</v>
      </c>
      <c r="G125">
        <v>3</v>
      </c>
      <c r="H125">
        <v>2</v>
      </c>
      <c r="I125">
        <v>2</v>
      </c>
      <c r="J125">
        <v>6</v>
      </c>
      <c r="K125">
        <v>163.1</v>
      </c>
      <c r="L125">
        <v>2</v>
      </c>
      <c r="M125" cm="1">
        <f t="array" ref="M125">_xlfn.XLOOKUP(D125,D$4:D124,M$4:M124,0,0,-1)+1</f>
        <v>13</v>
      </c>
      <c r="N125" cm="1">
        <f t="array" ref="N125">_xlfn.XLOOKUP(D125,D$4:D124,F$4:F124,0,0,-1)</f>
        <v>-57.2</v>
      </c>
    </row>
    <row r="126" spans="2:14">
      <c r="B126">
        <v>31</v>
      </c>
      <c r="C126">
        <v>3</v>
      </c>
      <c r="D126" t="s">
        <v>25</v>
      </c>
      <c r="E126" t="s">
        <v>43</v>
      </c>
      <c r="F126">
        <v>-18</v>
      </c>
      <c r="G126">
        <v>1</v>
      </c>
      <c r="H126">
        <v>2</v>
      </c>
      <c r="I126">
        <v>0</v>
      </c>
      <c r="J126">
        <v>2</v>
      </c>
      <c r="K126">
        <v>-77.599999999999994</v>
      </c>
      <c r="L126">
        <v>7</v>
      </c>
      <c r="M126" cm="1">
        <f t="array" ref="M126">_xlfn.XLOOKUP(D126,D$4:D125,M$4:M125,0,0,-1)+1</f>
        <v>13</v>
      </c>
      <c r="N126" cm="1">
        <f t="array" ref="N126">_xlfn.XLOOKUP(D126,D$4:D125,F$4:F125,0,0,-1)</f>
        <v>-11.3</v>
      </c>
    </row>
    <row r="127" spans="2:14">
      <c r="B127">
        <v>31</v>
      </c>
      <c r="C127">
        <v>4</v>
      </c>
      <c r="D127" t="s">
        <v>36</v>
      </c>
      <c r="E127" t="s">
        <v>39</v>
      </c>
      <c r="F127">
        <v>-45</v>
      </c>
      <c r="G127">
        <v>3</v>
      </c>
      <c r="H127">
        <v>3</v>
      </c>
      <c r="I127">
        <v>0</v>
      </c>
      <c r="J127">
        <v>3</v>
      </c>
      <c r="K127">
        <v>7</v>
      </c>
      <c r="L127">
        <v>5</v>
      </c>
      <c r="M127" cm="1">
        <f t="array" ref="M127">_xlfn.XLOOKUP(D127,D$4:D126,M$4:M126,0,0,-1)+1</f>
        <v>13</v>
      </c>
      <c r="N127" cm="1">
        <f t="array" ref="N127">_xlfn.XLOOKUP(D127,D$4:D126,F$4:F126,0,0,-1)</f>
        <v>-21.2</v>
      </c>
    </row>
    <row r="128" spans="2:14">
      <c r="B128">
        <v>32</v>
      </c>
      <c r="C128">
        <v>1</v>
      </c>
      <c r="D128" t="s">
        <v>23</v>
      </c>
      <c r="E128" t="s">
        <v>57</v>
      </c>
      <c r="F128">
        <v>57.6</v>
      </c>
      <c r="G128">
        <v>3</v>
      </c>
      <c r="H128">
        <v>4</v>
      </c>
      <c r="I128">
        <v>0</v>
      </c>
      <c r="J128">
        <v>3</v>
      </c>
      <c r="K128">
        <v>173.2</v>
      </c>
      <c r="L128">
        <v>1</v>
      </c>
      <c r="M128" cm="1">
        <f t="array" ref="M128">_xlfn.XLOOKUP(D128,D$4:D127,M$4:M127,0,0,-1)+1</f>
        <v>14</v>
      </c>
      <c r="N128" cm="1">
        <f t="array" ref="N128">_xlfn.XLOOKUP(D128,D$4:D127,F$4:F127,0,0,-1)</f>
        <v>10.1</v>
      </c>
    </row>
    <row r="129" spans="2:14">
      <c r="B129">
        <v>32</v>
      </c>
      <c r="C129">
        <v>2</v>
      </c>
      <c r="D129" t="s">
        <v>25</v>
      </c>
      <c r="E129" t="s">
        <v>32</v>
      </c>
      <c r="F129">
        <v>15.9</v>
      </c>
      <c r="G129">
        <v>2</v>
      </c>
      <c r="H129">
        <v>4</v>
      </c>
      <c r="I129">
        <v>0</v>
      </c>
      <c r="J129">
        <v>3</v>
      </c>
      <c r="K129">
        <v>-95.6</v>
      </c>
      <c r="L129">
        <v>7</v>
      </c>
      <c r="M129" cm="1">
        <f t="array" ref="M129">_xlfn.XLOOKUP(D129,D$4:D128,M$4:M128,0,0,-1)+1</f>
        <v>14</v>
      </c>
      <c r="N129" cm="1">
        <f t="array" ref="N129">_xlfn.XLOOKUP(D129,D$4:D128,F$4:F128,0,0,-1)</f>
        <v>-18</v>
      </c>
    </row>
    <row r="130" spans="2:14">
      <c r="B130">
        <v>32</v>
      </c>
      <c r="C130">
        <v>3</v>
      </c>
      <c r="D130" t="s">
        <v>36</v>
      </c>
      <c r="E130" t="s">
        <v>53</v>
      </c>
      <c r="F130">
        <v>-21.1</v>
      </c>
      <c r="G130">
        <v>3</v>
      </c>
      <c r="H130">
        <v>4</v>
      </c>
      <c r="I130">
        <v>2</v>
      </c>
      <c r="J130">
        <v>4</v>
      </c>
      <c r="K130">
        <v>-38</v>
      </c>
      <c r="L130">
        <v>6</v>
      </c>
      <c r="M130" cm="1">
        <f t="array" ref="M130">_xlfn.XLOOKUP(D130,D$4:D129,M$4:M129,0,0,-1)+1</f>
        <v>14</v>
      </c>
      <c r="N130" cm="1">
        <f t="array" ref="N130">_xlfn.XLOOKUP(D130,D$4:D129,F$4:F129,0,0,-1)</f>
        <v>-45</v>
      </c>
    </row>
    <row r="131" spans="2:14">
      <c r="B131">
        <v>32</v>
      </c>
      <c r="C131">
        <v>4</v>
      </c>
      <c r="D131" t="s">
        <v>11</v>
      </c>
      <c r="E131" t="s">
        <v>34</v>
      </c>
      <c r="F131">
        <v>-52.4</v>
      </c>
      <c r="G131">
        <v>0</v>
      </c>
      <c r="H131">
        <v>2</v>
      </c>
      <c r="I131">
        <v>2</v>
      </c>
      <c r="J131">
        <v>4</v>
      </c>
      <c r="K131">
        <v>63.5</v>
      </c>
      <c r="L131">
        <v>4</v>
      </c>
      <c r="M131" cm="1">
        <f t="array" ref="M131">_xlfn.XLOOKUP(D131,D$4:D130,M$4:M130,0,0,-1)+1</f>
        <v>16</v>
      </c>
      <c r="N131" cm="1">
        <f t="array" ref="N131">_xlfn.XLOOKUP(D131,D$4:D130,F$4:F130,0,0,-1)</f>
        <v>52.9</v>
      </c>
    </row>
    <row r="132" spans="2:14">
      <c r="B132">
        <v>33</v>
      </c>
      <c r="C132">
        <v>1</v>
      </c>
      <c r="D132" t="s">
        <v>23</v>
      </c>
      <c r="E132" t="s">
        <v>31</v>
      </c>
      <c r="F132">
        <v>71.2</v>
      </c>
      <c r="G132">
        <v>4</v>
      </c>
      <c r="H132">
        <v>6</v>
      </c>
      <c r="I132">
        <v>1</v>
      </c>
      <c r="J132">
        <v>2</v>
      </c>
      <c r="K132">
        <v>230.8</v>
      </c>
      <c r="L132">
        <v>1</v>
      </c>
      <c r="M132" cm="1">
        <f t="array" ref="M132">_xlfn.XLOOKUP(D132,D$4:D131,M$4:M131,0,0,-1)+1</f>
        <v>15</v>
      </c>
      <c r="N132" cm="1">
        <f t="array" ref="N132">_xlfn.XLOOKUP(D132,D$4:D131,F$4:F131,0,0,-1)</f>
        <v>57.6</v>
      </c>
    </row>
    <row r="133" spans="2:14">
      <c r="B133">
        <v>33</v>
      </c>
      <c r="C133">
        <v>2</v>
      </c>
      <c r="D133" t="s">
        <v>10</v>
      </c>
      <c r="E133" t="s">
        <v>45</v>
      </c>
      <c r="F133">
        <v>13.4</v>
      </c>
      <c r="G133">
        <v>3</v>
      </c>
      <c r="H133">
        <v>1</v>
      </c>
      <c r="I133">
        <v>0</v>
      </c>
      <c r="J133">
        <v>6</v>
      </c>
      <c r="K133">
        <v>-19.2</v>
      </c>
      <c r="L133">
        <v>5</v>
      </c>
      <c r="M133" cm="1">
        <f t="array" ref="M133">_xlfn.XLOOKUP(D133,D$4:D132,M$4:M132,0,0,-1)+1</f>
        <v>15</v>
      </c>
      <c r="N133" cm="1">
        <f t="array" ref="N133">_xlfn.XLOOKUP(D133,D$4:D132,F$4:F132,0,0,-1)</f>
        <v>2.1</v>
      </c>
    </row>
    <row r="134" spans="2:14">
      <c r="B134">
        <v>33</v>
      </c>
      <c r="C134">
        <v>3</v>
      </c>
      <c r="D134" t="s">
        <v>13</v>
      </c>
      <c r="E134" t="s">
        <v>35</v>
      </c>
      <c r="F134">
        <v>-10.3</v>
      </c>
      <c r="G134">
        <v>4</v>
      </c>
      <c r="H134">
        <v>4</v>
      </c>
      <c r="I134">
        <v>0</v>
      </c>
      <c r="J134">
        <v>2</v>
      </c>
      <c r="K134">
        <v>-223.8</v>
      </c>
      <c r="L134">
        <v>9</v>
      </c>
      <c r="M134" cm="1">
        <f t="array" ref="M134">_xlfn.XLOOKUP(D134,D$4:D133,M$4:M133,0,0,-1)+1</f>
        <v>15</v>
      </c>
      <c r="N134" cm="1">
        <f t="array" ref="N134">_xlfn.XLOOKUP(D134,D$4:D133,F$4:F133,0,0,-1)</f>
        <v>-58.9</v>
      </c>
    </row>
    <row r="135" spans="2:14">
      <c r="B135">
        <v>33</v>
      </c>
      <c r="C135">
        <v>4</v>
      </c>
      <c r="D135" t="s">
        <v>24</v>
      </c>
      <c r="E135" t="s">
        <v>40</v>
      </c>
      <c r="F135">
        <v>-74.3</v>
      </c>
      <c r="G135">
        <v>1</v>
      </c>
      <c r="H135">
        <v>6</v>
      </c>
      <c r="I135">
        <v>4</v>
      </c>
      <c r="J135">
        <v>5</v>
      </c>
      <c r="K135">
        <v>-170.9</v>
      </c>
      <c r="L135">
        <v>8</v>
      </c>
      <c r="M135" cm="1">
        <f t="array" ref="M135">_xlfn.XLOOKUP(D135,D$4:D134,M$4:M134,0,0,-1)+1</f>
        <v>15</v>
      </c>
      <c r="N135" cm="1">
        <f t="array" ref="N135">_xlfn.XLOOKUP(D135,D$4:D134,F$4:F134,0,0,-1)</f>
        <v>-42.5</v>
      </c>
    </row>
    <row r="136" spans="2:14">
      <c r="B136">
        <v>34</v>
      </c>
      <c r="C136">
        <v>1</v>
      </c>
      <c r="D136" t="s">
        <v>10</v>
      </c>
      <c r="E136" t="s">
        <v>48</v>
      </c>
      <c r="F136">
        <v>78</v>
      </c>
      <c r="G136">
        <v>6</v>
      </c>
      <c r="H136">
        <v>2</v>
      </c>
      <c r="I136">
        <v>0</v>
      </c>
      <c r="J136">
        <v>4</v>
      </c>
      <c r="K136">
        <v>-5.8</v>
      </c>
      <c r="L136">
        <v>5</v>
      </c>
      <c r="M136" cm="1">
        <f t="array" ref="M136">_xlfn.XLOOKUP(D136,D$4:D135,M$4:M135,0,0,-1)+1</f>
        <v>16</v>
      </c>
      <c r="N136" cm="1">
        <f t="array" ref="N136">_xlfn.XLOOKUP(D136,D$4:D135,F$4:F135,0,0,-1)</f>
        <v>13.4</v>
      </c>
    </row>
    <row r="137" spans="2:14">
      <c r="B137">
        <v>34</v>
      </c>
      <c r="C137">
        <v>2</v>
      </c>
      <c r="D137" t="s">
        <v>24</v>
      </c>
      <c r="E137" t="s">
        <v>28</v>
      </c>
      <c r="F137">
        <v>3.6</v>
      </c>
      <c r="G137">
        <v>3</v>
      </c>
      <c r="H137">
        <v>3</v>
      </c>
      <c r="I137">
        <v>2</v>
      </c>
      <c r="J137">
        <v>5</v>
      </c>
      <c r="K137">
        <v>-245.2</v>
      </c>
      <c r="L137">
        <v>9</v>
      </c>
      <c r="M137" cm="1">
        <f t="array" ref="M137">_xlfn.XLOOKUP(D137,D$4:D136,M$4:M136,0,0,-1)+1</f>
        <v>16</v>
      </c>
      <c r="N137" cm="1">
        <f t="array" ref="N137">_xlfn.XLOOKUP(D137,D$4:D136,F$4:F136,0,0,-1)</f>
        <v>-74.3</v>
      </c>
    </row>
    <row r="138" spans="2:14">
      <c r="B138">
        <v>34</v>
      </c>
      <c r="C138">
        <v>3</v>
      </c>
      <c r="D138" t="s">
        <v>13</v>
      </c>
      <c r="E138" t="s">
        <v>19</v>
      </c>
      <c r="F138">
        <v>-27.6</v>
      </c>
      <c r="G138">
        <v>2</v>
      </c>
      <c r="H138">
        <v>4</v>
      </c>
      <c r="I138">
        <v>2</v>
      </c>
      <c r="J138">
        <v>4</v>
      </c>
      <c r="K138">
        <v>-234.1</v>
      </c>
      <c r="L138">
        <v>8</v>
      </c>
      <c r="M138" cm="1">
        <f t="array" ref="M138">_xlfn.XLOOKUP(D138,D$4:D137,M$4:M137,0,0,-1)+1</f>
        <v>16</v>
      </c>
      <c r="N138" cm="1">
        <f t="array" ref="N138">_xlfn.XLOOKUP(D138,D$4:D137,F$4:F137,0,0,-1)</f>
        <v>-10.3</v>
      </c>
    </row>
    <row r="139" spans="2:14">
      <c r="B139">
        <v>34</v>
      </c>
      <c r="C139">
        <v>4</v>
      </c>
      <c r="D139" t="s">
        <v>23</v>
      </c>
      <c r="E139" t="s">
        <v>27</v>
      </c>
      <c r="F139">
        <v>-54</v>
      </c>
      <c r="G139">
        <v>2</v>
      </c>
      <c r="H139">
        <v>5</v>
      </c>
      <c r="I139">
        <v>2</v>
      </c>
      <c r="J139">
        <v>0</v>
      </c>
      <c r="K139">
        <v>302</v>
      </c>
      <c r="L139">
        <v>1</v>
      </c>
      <c r="M139" cm="1">
        <f t="array" ref="M139">_xlfn.XLOOKUP(D139,D$4:D138,M$4:M138,0,0,-1)+1</f>
        <v>16</v>
      </c>
      <c r="N139" cm="1">
        <f t="array" ref="N139">_xlfn.XLOOKUP(D139,D$4:D138,F$4:F138,0,0,-1)</f>
        <v>71.2</v>
      </c>
    </row>
    <row r="140" spans="2:14">
      <c r="B140">
        <v>35</v>
      </c>
      <c r="C140">
        <v>1</v>
      </c>
      <c r="D140" t="s">
        <v>36</v>
      </c>
      <c r="E140" t="s">
        <v>39</v>
      </c>
      <c r="F140">
        <v>58</v>
      </c>
      <c r="G140">
        <v>4</v>
      </c>
      <c r="H140">
        <v>3</v>
      </c>
      <c r="I140">
        <v>0</v>
      </c>
      <c r="J140">
        <v>4</v>
      </c>
      <c r="K140">
        <v>-59.1</v>
      </c>
      <c r="L140">
        <v>6</v>
      </c>
      <c r="M140" cm="1">
        <f t="array" ref="M140">_xlfn.XLOOKUP(D140,D$4:D139,M$4:M139,0,0,-1)+1</f>
        <v>15</v>
      </c>
      <c r="N140" cm="1">
        <f t="array" ref="N140">_xlfn.XLOOKUP(D140,D$4:D139,F$4:F139,0,0,-1)</f>
        <v>-21.1</v>
      </c>
    </row>
    <row r="141" spans="2:14">
      <c r="B141">
        <v>35</v>
      </c>
      <c r="C141">
        <v>2</v>
      </c>
      <c r="D141" t="s">
        <v>22</v>
      </c>
      <c r="E141" t="s">
        <v>30</v>
      </c>
      <c r="F141">
        <v>9.1999999999999993</v>
      </c>
      <c r="G141">
        <v>1</v>
      </c>
      <c r="H141">
        <v>1</v>
      </c>
      <c r="I141">
        <v>0</v>
      </c>
      <c r="J141">
        <v>4</v>
      </c>
      <c r="K141">
        <v>127.4</v>
      </c>
      <c r="L141">
        <v>3</v>
      </c>
      <c r="M141" cm="1">
        <f t="array" ref="M141">_xlfn.XLOOKUP(D141,D$4:D140,M$4:M140,0,0,-1)+1</f>
        <v>15</v>
      </c>
      <c r="N141" cm="1">
        <f t="array" ref="N141">_xlfn.XLOOKUP(D141,D$4:D140,F$4:F140,0,0,-1)</f>
        <v>-21.3</v>
      </c>
    </row>
    <row r="142" spans="2:14">
      <c r="B142">
        <v>35</v>
      </c>
      <c r="C142">
        <v>3</v>
      </c>
      <c r="D142" t="s">
        <v>25</v>
      </c>
      <c r="E142" t="s">
        <v>32</v>
      </c>
      <c r="F142">
        <v>-22.8</v>
      </c>
      <c r="G142">
        <v>3</v>
      </c>
      <c r="H142">
        <v>3</v>
      </c>
      <c r="I142">
        <v>3</v>
      </c>
      <c r="J142">
        <v>4</v>
      </c>
      <c r="K142">
        <v>-79.7</v>
      </c>
      <c r="L142">
        <v>7</v>
      </c>
      <c r="M142" cm="1">
        <f t="array" ref="M142">_xlfn.XLOOKUP(D142,D$4:D141,M$4:M141,0,0,-1)+1</f>
        <v>15</v>
      </c>
      <c r="N142" cm="1">
        <f t="array" ref="N142">_xlfn.XLOOKUP(D142,D$4:D141,F$4:F141,0,0,-1)</f>
        <v>15.9</v>
      </c>
    </row>
    <row r="143" spans="2:14">
      <c r="B143">
        <v>35</v>
      </c>
      <c r="C143">
        <v>4</v>
      </c>
      <c r="D143" t="s">
        <v>12</v>
      </c>
      <c r="E143" t="s">
        <v>47</v>
      </c>
      <c r="F143">
        <v>-44.4</v>
      </c>
      <c r="G143">
        <v>2</v>
      </c>
      <c r="H143">
        <v>2</v>
      </c>
      <c r="I143">
        <v>4</v>
      </c>
      <c r="J143">
        <v>3</v>
      </c>
      <c r="K143">
        <v>163.4</v>
      </c>
      <c r="L143">
        <v>2</v>
      </c>
      <c r="M143" cm="1">
        <f t="array" ref="M143">_xlfn.XLOOKUP(D143,D$4:D142,M$4:M142,0,0,-1)+1</f>
        <v>15</v>
      </c>
      <c r="N143" cm="1">
        <f t="array" ref="N143">_xlfn.XLOOKUP(D143,D$4:D142,F$4:F142,0,0,-1)</f>
        <v>61.7</v>
      </c>
    </row>
    <row r="144" spans="2:14">
      <c r="B144">
        <v>36</v>
      </c>
      <c r="C144">
        <v>1</v>
      </c>
      <c r="D144" t="s">
        <v>25</v>
      </c>
      <c r="E144" t="s">
        <v>49</v>
      </c>
      <c r="F144">
        <v>64</v>
      </c>
      <c r="G144">
        <v>4</v>
      </c>
      <c r="H144">
        <v>3</v>
      </c>
      <c r="I144">
        <v>1</v>
      </c>
      <c r="J144">
        <v>4</v>
      </c>
      <c r="K144">
        <v>-102.5</v>
      </c>
      <c r="L144">
        <v>7</v>
      </c>
      <c r="M144" cm="1">
        <f t="array" ref="M144">_xlfn.XLOOKUP(D144,D$4:D143,M$4:M143,0,0,-1)+1</f>
        <v>16</v>
      </c>
      <c r="N144" cm="1">
        <f t="array" ref="N144">_xlfn.XLOOKUP(D144,D$4:D143,F$4:F143,0,0,-1)</f>
        <v>-22.8</v>
      </c>
    </row>
    <row r="145" spans="2:14">
      <c r="B145">
        <v>36</v>
      </c>
      <c r="C145">
        <v>2</v>
      </c>
      <c r="D145" t="s">
        <v>36</v>
      </c>
      <c r="E145" t="s">
        <v>53</v>
      </c>
      <c r="F145">
        <v>2.8</v>
      </c>
      <c r="G145">
        <v>1</v>
      </c>
      <c r="H145">
        <v>0</v>
      </c>
      <c r="I145">
        <v>1</v>
      </c>
      <c r="J145">
        <v>1</v>
      </c>
      <c r="K145">
        <v>-1.1000000000000001</v>
      </c>
      <c r="L145">
        <v>6</v>
      </c>
      <c r="M145" cm="1">
        <f t="array" ref="M145">_xlfn.XLOOKUP(D145,D$4:D144,M$4:M144,0,0,-1)+1</f>
        <v>16</v>
      </c>
      <c r="N145" cm="1">
        <f t="array" ref="N145">_xlfn.XLOOKUP(D145,D$4:D144,F$4:F144,0,0,-1)</f>
        <v>58</v>
      </c>
    </row>
    <row r="146" spans="2:14">
      <c r="B146">
        <v>36</v>
      </c>
      <c r="C146">
        <v>3</v>
      </c>
      <c r="D146" t="s">
        <v>12</v>
      </c>
      <c r="E146" t="s">
        <v>46</v>
      </c>
      <c r="F146">
        <v>-19.2</v>
      </c>
      <c r="G146">
        <v>4</v>
      </c>
      <c r="H146">
        <v>2</v>
      </c>
      <c r="I146">
        <v>1</v>
      </c>
      <c r="J146">
        <v>2</v>
      </c>
      <c r="K146">
        <v>119</v>
      </c>
      <c r="L146">
        <v>3</v>
      </c>
      <c r="M146" cm="1">
        <f t="array" ref="M146">_xlfn.XLOOKUP(D146,D$4:D145,M$4:M145,0,0,-1)+1</f>
        <v>16</v>
      </c>
      <c r="N146" cm="1">
        <f t="array" ref="N146">_xlfn.XLOOKUP(D146,D$4:D145,F$4:F145,0,0,-1)</f>
        <v>-44.4</v>
      </c>
    </row>
    <row r="147" spans="2:14">
      <c r="B147">
        <v>36</v>
      </c>
      <c r="C147">
        <v>4</v>
      </c>
      <c r="D147" t="s">
        <v>22</v>
      </c>
      <c r="E147" t="s">
        <v>26</v>
      </c>
      <c r="F147">
        <v>-47.6</v>
      </c>
      <c r="G147">
        <v>2</v>
      </c>
      <c r="H147">
        <v>4</v>
      </c>
      <c r="I147">
        <v>2</v>
      </c>
      <c r="J147">
        <v>1</v>
      </c>
      <c r="K147">
        <v>136.6</v>
      </c>
      <c r="L147">
        <v>2</v>
      </c>
      <c r="M147" cm="1">
        <f t="array" ref="M147">_xlfn.XLOOKUP(D147,D$4:D146,M$4:M146,0,0,-1)+1</f>
        <v>16</v>
      </c>
      <c r="N147" cm="1">
        <f t="array" ref="N147">_xlfn.XLOOKUP(D147,D$4:D146,F$4:F146,0,0,-1)</f>
        <v>9.1999999999999993</v>
      </c>
    </row>
    <row r="148" spans="2:14">
      <c r="B148">
        <v>37</v>
      </c>
      <c r="C148">
        <v>1</v>
      </c>
      <c r="D148" t="s">
        <v>22</v>
      </c>
      <c r="E148" t="s">
        <v>51</v>
      </c>
      <c r="F148">
        <v>48.1</v>
      </c>
      <c r="G148">
        <v>3</v>
      </c>
      <c r="H148">
        <v>3</v>
      </c>
      <c r="I148">
        <v>1</v>
      </c>
      <c r="J148">
        <v>5</v>
      </c>
      <c r="K148">
        <v>89</v>
      </c>
      <c r="L148">
        <v>3</v>
      </c>
      <c r="M148" cm="1">
        <f t="array" ref="M148">_xlfn.XLOOKUP(D148,D$4:D147,M$4:M147,0,0,-1)+1</f>
        <v>17</v>
      </c>
      <c r="N148" cm="1">
        <f t="array" ref="N148">_xlfn.XLOOKUP(D148,D$4:D147,F$4:F147,0,0,-1)</f>
        <v>-47.6</v>
      </c>
    </row>
    <row r="149" spans="2:14">
      <c r="B149">
        <v>37</v>
      </c>
      <c r="C149">
        <v>2</v>
      </c>
      <c r="D149" t="s">
        <v>24</v>
      </c>
      <c r="E149" t="s">
        <v>33</v>
      </c>
      <c r="F149">
        <v>7.9</v>
      </c>
      <c r="G149">
        <v>3</v>
      </c>
      <c r="H149">
        <v>2</v>
      </c>
      <c r="I149">
        <v>1</v>
      </c>
      <c r="J149">
        <v>4</v>
      </c>
      <c r="K149">
        <v>-241.6</v>
      </c>
      <c r="L149">
        <v>8</v>
      </c>
      <c r="M149" cm="1">
        <f t="array" ref="M149">_xlfn.XLOOKUP(D149,D$4:D148,M$4:M148,0,0,-1)+1</f>
        <v>17</v>
      </c>
      <c r="N149" cm="1">
        <f t="array" ref="N149">_xlfn.XLOOKUP(D149,D$4:D148,F$4:F148,0,0,-1)</f>
        <v>3.6</v>
      </c>
    </row>
    <row r="150" spans="2:14">
      <c r="B150">
        <v>37</v>
      </c>
      <c r="C150">
        <v>3</v>
      </c>
      <c r="D150" t="s">
        <v>13</v>
      </c>
      <c r="E150" t="s">
        <v>35</v>
      </c>
      <c r="F150">
        <v>-13.7</v>
      </c>
      <c r="G150">
        <v>2</v>
      </c>
      <c r="H150">
        <v>1</v>
      </c>
      <c r="I150">
        <v>0</v>
      </c>
      <c r="J150">
        <v>2</v>
      </c>
      <c r="K150">
        <v>-261.7</v>
      </c>
      <c r="L150">
        <v>9</v>
      </c>
      <c r="M150" cm="1">
        <f t="array" ref="M150">_xlfn.XLOOKUP(D150,D$4:D149,M$4:M149,0,0,-1)+1</f>
        <v>17</v>
      </c>
      <c r="N150" cm="1">
        <f t="array" ref="N150">_xlfn.XLOOKUP(D150,D$4:D149,F$4:F149,0,0,-1)</f>
        <v>-27.6</v>
      </c>
    </row>
    <row r="151" spans="2:14">
      <c r="B151">
        <v>37</v>
      </c>
      <c r="C151">
        <v>4</v>
      </c>
      <c r="D151" t="s">
        <v>11</v>
      </c>
      <c r="E151" t="s">
        <v>15</v>
      </c>
      <c r="F151">
        <v>-42.3</v>
      </c>
      <c r="G151">
        <v>1</v>
      </c>
      <c r="H151">
        <v>3</v>
      </c>
      <c r="I151">
        <v>2</v>
      </c>
      <c r="J151">
        <v>4</v>
      </c>
      <c r="K151">
        <v>11.1</v>
      </c>
      <c r="L151">
        <v>5</v>
      </c>
      <c r="M151" cm="1">
        <f t="array" ref="M151">_xlfn.XLOOKUP(D151,D$4:D150,M$4:M150,0,0,-1)+1</f>
        <v>17</v>
      </c>
      <c r="N151" cm="1">
        <f t="array" ref="N151">_xlfn.XLOOKUP(D151,D$4:D150,F$4:F150,0,0,-1)</f>
        <v>-52.4</v>
      </c>
    </row>
    <row r="152" spans="2:14">
      <c r="B152">
        <v>38</v>
      </c>
      <c r="C152">
        <v>1</v>
      </c>
      <c r="D152" t="s">
        <v>13</v>
      </c>
      <c r="E152" t="s">
        <v>41</v>
      </c>
      <c r="F152">
        <v>69</v>
      </c>
      <c r="G152">
        <v>3</v>
      </c>
      <c r="H152">
        <v>1</v>
      </c>
      <c r="I152">
        <v>0</v>
      </c>
      <c r="J152">
        <v>2</v>
      </c>
      <c r="K152">
        <v>-275.39999999999998</v>
      </c>
      <c r="L152">
        <v>9</v>
      </c>
      <c r="M152" cm="1">
        <f t="array" ref="M152">_xlfn.XLOOKUP(D152,D$4:D151,M$4:M151,0,0,-1)+1</f>
        <v>18</v>
      </c>
      <c r="N152" cm="1">
        <f t="array" ref="N152">_xlfn.XLOOKUP(D152,D$4:D151,F$4:F151,0,0,-1)</f>
        <v>-13.7</v>
      </c>
    </row>
    <row r="153" spans="2:14">
      <c r="B153">
        <v>38</v>
      </c>
      <c r="C153">
        <v>2</v>
      </c>
      <c r="D153" t="s">
        <v>22</v>
      </c>
      <c r="E153" t="s">
        <v>26</v>
      </c>
      <c r="F153">
        <v>5.6</v>
      </c>
      <c r="G153">
        <v>3</v>
      </c>
      <c r="H153">
        <v>5</v>
      </c>
      <c r="I153">
        <v>0</v>
      </c>
      <c r="J153">
        <v>3</v>
      </c>
      <c r="K153">
        <v>137.1</v>
      </c>
      <c r="L153">
        <v>2</v>
      </c>
      <c r="M153" cm="1">
        <f t="array" ref="M153">_xlfn.XLOOKUP(D153,D$4:D152,M$4:M152,0,0,-1)+1</f>
        <v>18</v>
      </c>
      <c r="N153" cm="1">
        <f t="array" ref="N153">_xlfn.XLOOKUP(D153,D$4:D152,F$4:F152,0,0,-1)</f>
        <v>48.1</v>
      </c>
    </row>
    <row r="154" spans="2:14">
      <c r="B154">
        <v>38</v>
      </c>
      <c r="C154">
        <v>3</v>
      </c>
      <c r="D154" t="s">
        <v>11</v>
      </c>
      <c r="E154" t="s">
        <v>21</v>
      </c>
      <c r="F154">
        <v>-24.7</v>
      </c>
      <c r="G154">
        <v>2</v>
      </c>
      <c r="H154">
        <v>2</v>
      </c>
      <c r="I154">
        <v>2</v>
      </c>
      <c r="J154">
        <v>7</v>
      </c>
      <c r="K154">
        <v>-31.2</v>
      </c>
      <c r="L154">
        <v>6</v>
      </c>
      <c r="M154" cm="1">
        <f t="array" ref="M154">_xlfn.XLOOKUP(D154,D$4:D153,M$4:M153,0,0,-1)+1</f>
        <v>18</v>
      </c>
      <c r="N154" cm="1">
        <f t="array" ref="N154">_xlfn.XLOOKUP(D154,D$4:D153,F$4:F153,0,0,-1)</f>
        <v>-42.3</v>
      </c>
    </row>
    <row r="155" spans="2:14">
      <c r="B155">
        <v>38</v>
      </c>
      <c r="C155">
        <v>4</v>
      </c>
      <c r="D155" t="s">
        <v>24</v>
      </c>
      <c r="E155" t="s">
        <v>33</v>
      </c>
      <c r="F155">
        <v>-49.9</v>
      </c>
      <c r="G155">
        <v>1</v>
      </c>
      <c r="H155">
        <v>5</v>
      </c>
      <c r="I155">
        <v>2</v>
      </c>
      <c r="J155">
        <v>3</v>
      </c>
      <c r="K155">
        <v>-233.7</v>
      </c>
      <c r="L155">
        <v>8</v>
      </c>
      <c r="M155" cm="1">
        <f t="array" ref="M155">_xlfn.XLOOKUP(D155,D$4:D154,M$4:M154,0,0,-1)+1</f>
        <v>18</v>
      </c>
      <c r="N155" cm="1">
        <f t="array" ref="N155">_xlfn.XLOOKUP(D155,D$4:D154,F$4:F154,0,0,-1)</f>
        <v>7.9</v>
      </c>
    </row>
    <row r="156" spans="2:14">
      <c r="B156">
        <v>39</v>
      </c>
      <c r="C156">
        <v>1</v>
      </c>
      <c r="D156" t="s">
        <v>10</v>
      </c>
      <c r="E156" t="s">
        <v>48</v>
      </c>
      <c r="F156">
        <v>106.3</v>
      </c>
      <c r="G156">
        <v>8</v>
      </c>
      <c r="H156">
        <v>5</v>
      </c>
      <c r="I156">
        <v>0</v>
      </c>
      <c r="J156">
        <v>3</v>
      </c>
      <c r="K156">
        <v>72.2</v>
      </c>
      <c r="L156">
        <v>4</v>
      </c>
      <c r="M156" cm="1">
        <f t="array" ref="M156">_xlfn.XLOOKUP(D156,D$4:D155,M$4:M155,0,0,-1)+1</f>
        <v>17</v>
      </c>
      <c r="N156" cm="1">
        <f t="array" ref="N156">_xlfn.XLOOKUP(D156,D$4:D155,F$4:F155,0,0,-1)</f>
        <v>78</v>
      </c>
    </row>
    <row r="157" spans="2:14">
      <c r="B157">
        <v>39</v>
      </c>
      <c r="C157">
        <v>2</v>
      </c>
      <c r="D157" t="s">
        <v>23</v>
      </c>
      <c r="E157" t="s">
        <v>50</v>
      </c>
      <c r="F157">
        <v>5</v>
      </c>
      <c r="G157">
        <v>3</v>
      </c>
      <c r="H157">
        <v>3</v>
      </c>
      <c r="I157">
        <v>0</v>
      </c>
      <c r="J157">
        <v>2</v>
      </c>
      <c r="K157">
        <v>248</v>
      </c>
      <c r="L157">
        <v>1</v>
      </c>
      <c r="M157" cm="1">
        <f t="array" ref="M157">_xlfn.XLOOKUP(D157,D$4:D156,M$4:M156,0,0,-1)+1</f>
        <v>17</v>
      </c>
      <c r="N157" cm="1">
        <f t="array" ref="N157">_xlfn.XLOOKUP(D157,D$4:D156,F$4:F156,0,0,-1)</f>
        <v>-54</v>
      </c>
    </row>
    <row r="158" spans="2:14">
      <c r="B158">
        <v>39</v>
      </c>
      <c r="C158">
        <v>3</v>
      </c>
      <c r="D158" t="s">
        <v>25</v>
      </c>
      <c r="E158" t="s">
        <v>43</v>
      </c>
      <c r="F158">
        <v>-43.2</v>
      </c>
      <c r="G158">
        <v>0</v>
      </c>
      <c r="H158">
        <v>1</v>
      </c>
      <c r="I158">
        <v>2</v>
      </c>
      <c r="J158">
        <v>3</v>
      </c>
      <c r="K158">
        <v>-38.5</v>
      </c>
      <c r="L158">
        <v>6</v>
      </c>
      <c r="M158" cm="1">
        <f t="array" ref="M158">_xlfn.XLOOKUP(D158,D$4:D157,M$4:M157,0,0,-1)+1</f>
        <v>17</v>
      </c>
      <c r="N158" cm="1">
        <f t="array" ref="N158">_xlfn.XLOOKUP(D158,D$4:D157,F$4:F157,0,0,-1)</f>
        <v>64</v>
      </c>
    </row>
    <row r="159" spans="2:14">
      <c r="B159">
        <v>39</v>
      </c>
      <c r="C159">
        <v>4</v>
      </c>
      <c r="D159" t="s">
        <v>12</v>
      </c>
      <c r="E159" t="s">
        <v>46</v>
      </c>
      <c r="F159">
        <v>-68.099999999999994</v>
      </c>
      <c r="G159">
        <v>1</v>
      </c>
      <c r="H159">
        <v>6</v>
      </c>
      <c r="I159">
        <v>2</v>
      </c>
      <c r="J159">
        <v>5</v>
      </c>
      <c r="K159">
        <v>99.8</v>
      </c>
      <c r="L159">
        <v>3</v>
      </c>
      <c r="M159" cm="1">
        <f t="array" ref="M159">_xlfn.XLOOKUP(D159,D$4:D158,M$4:M158,0,0,-1)+1</f>
        <v>17</v>
      </c>
      <c r="N159" cm="1">
        <f t="array" ref="N159">_xlfn.XLOOKUP(D159,D$4:D158,F$4:F158,0,0,-1)</f>
        <v>-19.2</v>
      </c>
    </row>
    <row r="160" spans="2:14">
      <c r="B160">
        <v>40</v>
      </c>
      <c r="C160">
        <v>1</v>
      </c>
      <c r="D160" t="s">
        <v>12</v>
      </c>
      <c r="E160" t="s">
        <v>18</v>
      </c>
      <c r="F160">
        <v>87.4</v>
      </c>
      <c r="G160">
        <v>5</v>
      </c>
      <c r="H160">
        <v>3</v>
      </c>
      <c r="I160">
        <v>0</v>
      </c>
      <c r="J160">
        <v>5</v>
      </c>
      <c r="K160">
        <v>31.7</v>
      </c>
      <c r="L160">
        <v>4</v>
      </c>
      <c r="M160" cm="1">
        <f t="array" ref="M160">_xlfn.XLOOKUP(D160,D$4:D159,M$4:M159,0,0,-1)+1</f>
        <v>18</v>
      </c>
      <c r="N160" cm="1">
        <f t="array" ref="N160">_xlfn.XLOOKUP(D160,D$4:D159,F$4:F159,0,0,-1)</f>
        <v>-68.099999999999994</v>
      </c>
    </row>
    <row r="161" spans="2:14">
      <c r="B161">
        <v>40</v>
      </c>
      <c r="C161">
        <v>2</v>
      </c>
      <c r="D161" t="s">
        <v>23</v>
      </c>
      <c r="E161" t="s">
        <v>31</v>
      </c>
      <c r="F161">
        <v>5.9</v>
      </c>
      <c r="G161">
        <v>4</v>
      </c>
      <c r="H161">
        <v>2</v>
      </c>
      <c r="I161">
        <v>1</v>
      </c>
      <c r="J161">
        <v>3</v>
      </c>
      <c r="K161">
        <v>253</v>
      </c>
      <c r="L161">
        <v>1</v>
      </c>
      <c r="M161" cm="1">
        <f t="array" ref="M161">_xlfn.XLOOKUP(D161,D$4:D160,M$4:M160,0,0,-1)+1</f>
        <v>18</v>
      </c>
      <c r="N161" cm="1">
        <f t="array" ref="N161">_xlfn.XLOOKUP(D161,D$4:D160,F$4:F160,0,0,-1)</f>
        <v>5</v>
      </c>
    </row>
    <row r="162" spans="2:14">
      <c r="B162">
        <v>40</v>
      </c>
      <c r="C162">
        <v>3</v>
      </c>
      <c r="D162" t="s">
        <v>10</v>
      </c>
      <c r="E162" t="s">
        <v>20</v>
      </c>
      <c r="F162">
        <v>-21.9</v>
      </c>
      <c r="G162">
        <v>2</v>
      </c>
      <c r="H162">
        <v>2</v>
      </c>
      <c r="I162">
        <v>3</v>
      </c>
      <c r="J162">
        <v>5</v>
      </c>
      <c r="K162">
        <v>178.5</v>
      </c>
      <c r="L162">
        <v>2</v>
      </c>
      <c r="M162" cm="1">
        <f t="array" ref="M162">_xlfn.XLOOKUP(D162,D$4:D161,M$4:M161,0,0,-1)+1</f>
        <v>18</v>
      </c>
      <c r="N162" cm="1">
        <f t="array" ref="N162">_xlfn.XLOOKUP(D162,D$4:D161,F$4:F161,0,0,-1)</f>
        <v>106.3</v>
      </c>
    </row>
    <row r="163" spans="2:14">
      <c r="B163">
        <v>40</v>
      </c>
      <c r="C163">
        <v>4</v>
      </c>
      <c r="D163" t="s">
        <v>25</v>
      </c>
      <c r="E163" t="s">
        <v>29</v>
      </c>
      <c r="F163">
        <v>-71.400000000000006</v>
      </c>
      <c r="G163">
        <v>2</v>
      </c>
      <c r="H163">
        <v>5</v>
      </c>
      <c r="I163">
        <v>4</v>
      </c>
      <c r="J163">
        <v>0</v>
      </c>
      <c r="K163">
        <v>-81.7</v>
      </c>
      <c r="L163">
        <v>7</v>
      </c>
      <c r="M163" cm="1">
        <f t="array" ref="M163">_xlfn.XLOOKUP(D163,D$4:D162,M$4:M162,0,0,-1)+1</f>
        <v>18</v>
      </c>
      <c r="N163" cm="1">
        <f t="array" ref="N163">_xlfn.XLOOKUP(D163,D$4:D162,F$4:F162,0,0,-1)</f>
        <v>-43.2</v>
      </c>
    </row>
    <row r="164" spans="2:14">
      <c r="B164">
        <v>41</v>
      </c>
      <c r="C164">
        <v>1</v>
      </c>
      <c r="D164" t="s">
        <v>24</v>
      </c>
      <c r="E164" t="s">
        <v>37</v>
      </c>
      <c r="F164">
        <v>61.1</v>
      </c>
      <c r="G164">
        <v>4</v>
      </c>
      <c r="H164">
        <v>3</v>
      </c>
      <c r="I164">
        <v>1</v>
      </c>
      <c r="J164">
        <v>3</v>
      </c>
      <c r="K164">
        <v>-283.60000000000002</v>
      </c>
      <c r="L164">
        <v>9</v>
      </c>
      <c r="M164" cm="1">
        <f t="array" ref="M164">_xlfn.XLOOKUP(D164,D$4:D163,M$4:M163,0,0,-1)+1</f>
        <v>19</v>
      </c>
      <c r="N164" cm="1">
        <f t="array" ref="N164">_xlfn.XLOOKUP(D164,D$4:D163,F$4:F163,0,0,-1)</f>
        <v>-49.9</v>
      </c>
    </row>
    <row r="165" spans="2:14">
      <c r="B165">
        <v>41</v>
      </c>
      <c r="C165">
        <v>2</v>
      </c>
      <c r="D165" t="s">
        <v>36</v>
      </c>
      <c r="E165" t="s">
        <v>38</v>
      </c>
      <c r="F165">
        <v>10.1</v>
      </c>
      <c r="G165">
        <v>2</v>
      </c>
      <c r="H165">
        <v>2</v>
      </c>
      <c r="I165">
        <v>0</v>
      </c>
      <c r="J165">
        <v>2</v>
      </c>
      <c r="K165">
        <v>1.7</v>
      </c>
      <c r="L165">
        <v>5</v>
      </c>
      <c r="M165" cm="1">
        <f t="array" ref="M165">_xlfn.XLOOKUP(D165,D$4:D164,M$4:M164,0,0,-1)+1</f>
        <v>17</v>
      </c>
      <c r="N165" cm="1">
        <f t="array" ref="N165">_xlfn.XLOOKUP(D165,D$4:D164,F$4:F164,0,0,-1)</f>
        <v>2.8</v>
      </c>
    </row>
    <row r="166" spans="2:14">
      <c r="B166">
        <v>41</v>
      </c>
      <c r="C166">
        <v>3</v>
      </c>
      <c r="D166" t="s">
        <v>11</v>
      </c>
      <c r="E166" t="s">
        <v>34</v>
      </c>
      <c r="F166">
        <v>-18</v>
      </c>
      <c r="G166">
        <v>1</v>
      </c>
      <c r="H166">
        <v>4</v>
      </c>
      <c r="I166">
        <v>0</v>
      </c>
      <c r="J166">
        <v>1</v>
      </c>
      <c r="K166">
        <v>-55.9</v>
      </c>
      <c r="L166">
        <v>6</v>
      </c>
      <c r="M166" cm="1">
        <f t="array" ref="M166">_xlfn.XLOOKUP(D166,D$4:D165,M$4:M165,0,0,-1)+1</f>
        <v>19</v>
      </c>
      <c r="N166" cm="1">
        <f t="array" ref="N166">_xlfn.XLOOKUP(D166,D$4:D165,F$4:F165,0,0,-1)</f>
        <v>-24.7</v>
      </c>
    </row>
    <row r="167" spans="2:14">
      <c r="B167">
        <v>41</v>
      </c>
      <c r="C167">
        <v>4</v>
      </c>
      <c r="D167" t="s">
        <v>25</v>
      </c>
      <c r="E167" t="s">
        <v>43</v>
      </c>
      <c r="F167">
        <v>-53.2</v>
      </c>
      <c r="G167">
        <v>0</v>
      </c>
      <c r="H167">
        <v>1</v>
      </c>
      <c r="I167">
        <v>2</v>
      </c>
      <c r="J167">
        <v>1</v>
      </c>
      <c r="K167">
        <v>-153.1</v>
      </c>
      <c r="L167">
        <v>7</v>
      </c>
      <c r="M167" cm="1">
        <f t="array" ref="M167">_xlfn.XLOOKUP(D167,D$4:D166,M$4:M166,0,0,-1)+1</f>
        <v>19</v>
      </c>
      <c r="N167" cm="1">
        <f t="array" ref="N167">_xlfn.XLOOKUP(D167,D$4:D166,F$4:F166,0,0,-1)</f>
        <v>-71.400000000000006</v>
      </c>
    </row>
    <row r="168" spans="2:14">
      <c r="B168">
        <v>42</v>
      </c>
      <c r="C168">
        <v>1</v>
      </c>
      <c r="D168" t="s">
        <v>25</v>
      </c>
      <c r="E168" t="s">
        <v>49</v>
      </c>
      <c r="F168">
        <v>67</v>
      </c>
      <c r="G168">
        <v>6</v>
      </c>
      <c r="H168">
        <v>5</v>
      </c>
      <c r="I168">
        <v>1</v>
      </c>
      <c r="J168">
        <v>4</v>
      </c>
      <c r="K168">
        <v>-206.3</v>
      </c>
      <c r="L168">
        <v>7</v>
      </c>
      <c r="M168" cm="1">
        <f t="array" ref="M168">_xlfn.XLOOKUP(D168,D$4:D167,M$4:M167,0,0,-1)+1</f>
        <v>20</v>
      </c>
      <c r="N168" cm="1">
        <f t="array" ref="N168">_xlfn.XLOOKUP(D168,D$4:D167,F$4:F167,0,0,-1)</f>
        <v>-53.2</v>
      </c>
    </row>
    <row r="169" spans="2:14">
      <c r="B169">
        <v>42</v>
      </c>
      <c r="C169">
        <v>2</v>
      </c>
      <c r="D169" t="s">
        <v>11</v>
      </c>
      <c r="E169" t="s">
        <v>15</v>
      </c>
      <c r="F169">
        <v>21.6</v>
      </c>
      <c r="G169">
        <v>4</v>
      </c>
      <c r="H169">
        <v>3</v>
      </c>
      <c r="I169">
        <v>1</v>
      </c>
      <c r="J169">
        <v>6</v>
      </c>
      <c r="K169">
        <v>-73.900000000000006</v>
      </c>
      <c r="L169">
        <v>6</v>
      </c>
      <c r="M169" cm="1">
        <f t="array" ref="M169">_xlfn.XLOOKUP(D169,D$4:D168,M$4:M168,0,0,-1)+1</f>
        <v>20</v>
      </c>
      <c r="N169" cm="1">
        <f t="array" ref="N169">_xlfn.XLOOKUP(D169,D$4:D168,F$4:F168,0,0,-1)</f>
        <v>-18</v>
      </c>
    </row>
    <row r="170" spans="2:14">
      <c r="B170">
        <v>42</v>
      </c>
      <c r="C170">
        <v>3</v>
      </c>
      <c r="D170" t="s">
        <v>24</v>
      </c>
      <c r="E170" t="s">
        <v>28</v>
      </c>
      <c r="F170">
        <v>-25.9</v>
      </c>
      <c r="G170">
        <v>1</v>
      </c>
      <c r="H170">
        <v>2</v>
      </c>
      <c r="I170">
        <v>1</v>
      </c>
      <c r="J170">
        <v>7</v>
      </c>
      <c r="K170">
        <v>-222.5</v>
      </c>
      <c r="L170">
        <v>9</v>
      </c>
      <c r="M170" cm="1">
        <f t="array" ref="M170">_xlfn.XLOOKUP(D170,D$4:D169,M$4:M169,0,0,-1)+1</f>
        <v>20</v>
      </c>
      <c r="N170" cm="1">
        <f t="array" ref="N170">_xlfn.XLOOKUP(D170,D$4:D169,F$4:F169,0,0,-1)</f>
        <v>61.1</v>
      </c>
    </row>
    <row r="171" spans="2:14">
      <c r="B171">
        <v>42</v>
      </c>
      <c r="C171">
        <v>4</v>
      </c>
      <c r="D171" t="s">
        <v>36</v>
      </c>
      <c r="E171" t="s">
        <v>53</v>
      </c>
      <c r="F171">
        <v>-62.7</v>
      </c>
      <c r="G171">
        <v>0</v>
      </c>
      <c r="H171">
        <v>1</v>
      </c>
      <c r="I171">
        <v>2</v>
      </c>
      <c r="J171">
        <v>4</v>
      </c>
      <c r="K171">
        <v>11.8</v>
      </c>
      <c r="L171">
        <v>5</v>
      </c>
      <c r="M171" cm="1">
        <f t="array" ref="M171">_xlfn.XLOOKUP(D171,D$4:D170,M$4:M170,0,0,-1)+1</f>
        <v>18</v>
      </c>
      <c r="N171" cm="1">
        <f t="array" ref="N171">_xlfn.XLOOKUP(D171,D$4:D170,F$4:F170,0,0,-1)</f>
        <v>10.1</v>
      </c>
    </row>
    <row r="172" spans="2:14">
      <c r="B172">
        <v>43</v>
      </c>
      <c r="C172">
        <v>1</v>
      </c>
      <c r="D172" t="s">
        <v>13</v>
      </c>
      <c r="E172" t="s">
        <v>41</v>
      </c>
      <c r="F172">
        <v>50.2</v>
      </c>
      <c r="G172">
        <v>3</v>
      </c>
      <c r="H172">
        <v>1</v>
      </c>
      <c r="I172">
        <v>1</v>
      </c>
      <c r="J172">
        <v>4</v>
      </c>
      <c r="K172">
        <v>-206.4</v>
      </c>
      <c r="L172">
        <v>8</v>
      </c>
      <c r="M172" cm="1">
        <f t="array" ref="M172">_xlfn.XLOOKUP(D172,D$4:D171,M$4:M171,0,0,-1)+1</f>
        <v>19</v>
      </c>
      <c r="N172" cm="1">
        <f t="array" ref="N172">_xlfn.XLOOKUP(D172,D$4:D171,F$4:F171,0,0,-1)</f>
        <v>69</v>
      </c>
    </row>
    <row r="173" spans="2:14">
      <c r="B173">
        <v>43</v>
      </c>
      <c r="C173">
        <v>2</v>
      </c>
      <c r="D173" t="s">
        <v>22</v>
      </c>
      <c r="E173" t="s">
        <v>44</v>
      </c>
      <c r="F173">
        <v>6.5</v>
      </c>
      <c r="G173">
        <v>1</v>
      </c>
      <c r="H173">
        <v>3</v>
      </c>
      <c r="I173">
        <v>1</v>
      </c>
      <c r="J173">
        <v>3</v>
      </c>
      <c r="K173">
        <v>142.69999999999999</v>
      </c>
      <c r="L173">
        <v>3</v>
      </c>
      <c r="M173" cm="1">
        <f t="array" ref="M173">_xlfn.XLOOKUP(D173,D$4:D172,M$4:M172,0,0,-1)+1</f>
        <v>19</v>
      </c>
      <c r="N173" cm="1">
        <f t="array" ref="N173">_xlfn.XLOOKUP(D173,D$4:D172,F$4:F172,0,0,-1)</f>
        <v>5.6</v>
      </c>
    </row>
    <row r="174" spans="2:14">
      <c r="B174">
        <v>43</v>
      </c>
      <c r="C174">
        <v>3</v>
      </c>
      <c r="D174" t="s">
        <v>10</v>
      </c>
      <c r="E174" t="s">
        <v>14</v>
      </c>
      <c r="F174">
        <v>-15.9</v>
      </c>
      <c r="G174">
        <v>2</v>
      </c>
      <c r="H174">
        <v>3</v>
      </c>
      <c r="I174">
        <v>2</v>
      </c>
      <c r="J174">
        <v>5</v>
      </c>
      <c r="K174">
        <v>156.6</v>
      </c>
      <c r="L174">
        <v>2</v>
      </c>
      <c r="M174" cm="1">
        <f t="array" ref="M174">_xlfn.XLOOKUP(D174,D$4:D173,M$4:M173,0,0,-1)+1</f>
        <v>19</v>
      </c>
      <c r="N174" cm="1">
        <f t="array" ref="N174">_xlfn.XLOOKUP(D174,D$4:D173,F$4:F173,0,0,-1)</f>
        <v>-21.9</v>
      </c>
    </row>
    <row r="175" spans="2:14">
      <c r="B175">
        <v>43</v>
      </c>
      <c r="C175">
        <v>4</v>
      </c>
      <c r="D175" t="s">
        <v>12</v>
      </c>
      <c r="E175" t="s">
        <v>16</v>
      </c>
      <c r="F175">
        <v>-40.799999999999997</v>
      </c>
      <c r="G175">
        <v>2</v>
      </c>
      <c r="H175">
        <v>3</v>
      </c>
      <c r="I175">
        <v>1</v>
      </c>
      <c r="J175">
        <v>3</v>
      </c>
      <c r="K175">
        <v>119.1</v>
      </c>
      <c r="L175">
        <v>4</v>
      </c>
      <c r="M175" cm="1">
        <f t="array" ref="M175">_xlfn.XLOOKUP(D175,D$4:D174,M$4:M174,0,0,-1)+1</f>
        <v>19</v>
      </c>
      <c r="N175" cm="1">
        <f t="array" ref="N175">_xlfn.XLOOKUP(D175,D$4:D174,F$4:F174,0,0,-1)</f>
        <v>87.4</v>
      </c>
    </row>
    <row r="176" spans="2:14">
      <c r="B176">
        <v>44</v>
      </c>
      <c r="C176">
        <v>1</v>
      </c>
      <c r="D176" t="s">
        <v>10</v>
      </c>
      <c r="E176" t="s">
        <v>20</v>
      </c>
      <c r="F176">
        <v>60.3</v>
      </c>
      <c r="G176">
        <v>5</v>
      </c>
      <c r="H176">
        <v>3</v>
      </c>
      <c r="I176">
        <v>0</v>
      </c>
      <c r="J176">
        <v>4</v>
      </c>
      <c r="K176">
        <v>140.69999999999999</v>
      </c>
      <c r="L176">
        <v>3</v>
      </c>
      <c r="M176" cm="1">
        <f t="array" ref="M176">_xlfn.XLOOKUP(D176,D$4:D175,M$4:M175,0,0,-1)+1</f>
        <v>20</v>
      </c>
      <c r="N176" cm="1">
        <f t="array" ref="N176">_xlfn.XLOOKUP(D176,D$4:D175,F$4:F175,0,0,-1)</f>
        <v>-15.9</v>
      </c>
    </row>
    <row r="177" spans="2:14">
      <c r="B177">
        <v>44</v>
      </c>
      <c r="C177">
        <v>2</v>
      </c>
      <c r="D177" t="s">
        <v>22</v>
      </c>
      <c r="E177" t="s">
        <v>51</v>
      </c>
      <c r="F177">
        <v>17.3</v>
      </c>
      <c r="G177">
        <v>2</v>
      </c>
      <c r="H177">
        <v>2</v>
      </c>
      <c r="I177">
        <v>1</v>
      </c>
      <c r="J177">
        <v>4</v>
      </c>
      <c r="K177">
        <v>149.19999999999999</v>
      </c>
      <c r="L177">
        <v>2</v>
      </c>
      <c r="M177" cm="1">
        <f t="array" ref="M177">_xlfn.XLOOKUP(D177,D$4:D176,M$4:M176,0,0,-1)+1</f>
        <v>20</v>
      </c>
      <c r="N177" cm="1">
        <f t="array" ref="N177">_xlfn.XLOOKUP(D177,D$4:D176,F$4:F176,0,0,-1)</f>
        <v>6.5</v>
      </c>
    </row>
    <row r="178" spans="2:14">
      <c r="B178">
        <v>44</v>
      </c>
      <c r="C178">
        <v>3</v>
      </c>
      <c r="D178" t="s">
        <v>13</v>
      </c>
      <c r="E178" t="s">
        <v>19</v>
      </c>
      <c r="F178">
        <v>-20.5</v>
      </c>
      <c r="G178">
        <v>2</v>
      </c>
      <c r="H178">
        <v>2</v>
      </c>
      <c r="I178">
        <v>2</v>
      </c>
      <c r="J178">
        <v>1</v>
      </c>
      <c r="K178">
        <v>-156.19999999999999</v>
      </c>
      <c r="L178">
        <v>8</v>
      </c>
      <c r="M178" cm="1">
        <f t="array" ref="M178">_xlfn.XLOOKUP(D178,D$4:D177,M$4:M177,0,0,-1)+1</f>
        <v>20</v>
      </c>
      <c r="N178" cm="1">
        <f t="array" ref="N178">_xlfn.XLOOKUP(D178,D$4:D177,F$4:F177,0,0,-1)</f>
        <v>50.2</v>
      </c>
    </row>
    <row r="179" spans="2:14">
      <c r="B179">
        <v>44</v>
      </c>
      <c r="C179">
        <v>4</v>
      </c>
      <c r="D179" t="s">
        <v>12</v>
      </c>
      <c r="E179" t="s">
        <v>47</v>
      </c>
      <c r="F179">
        <v>-57.1</v>
      </c>
      <c r="G179">
        <v>0</v>
      </c>
      <c r="H179">
        <v>3</v>
      </c>
      <c r="I179">
        <v>1</v>
      </c>
      <c r="J179">
        <v>2</v>
      </c>
      <c r="K179">
        <v>78.3</v>
      </c>
      <c r="L179">
        <v>4</v>
      </c>
      <c r="M179" cm="1">
        <f t="array" ref="M179">_xlfn.XLOOKUP(D179,D$4:D178,M$4:M178,0,0,-1)+1</f>
        <v>20</v>
      </c>
      <c r="N179" cm="1">
        <f t="array" ref="N179">_xlfn.XLOOKUP(D179,D$4:D178,F$4:F178,0,0,-1)</f>
        <v>-40.799999999999997</v>
      </c>
    </row>
    <row r="180" spans="2:14">
      <c r="B180">
        <v>45</v>
      </c>
      <c r="C180">
        <v>1</v>
      </c>
      <c r="D180" t="s">
        <v>13</v>
      </c>
      <c r="E180" t="s">
        <v>35</v>
      </c>
      <c r="F180">
        <v>54.6</v>
      </c>
      <c r="G180">
        <v>4</v>
      </c>
      <c r="H180">
        <v>3</v>
      </c>
      <c r="I180">
        <v>2</v>
      </c>
      <c r="J180">
        <v>2</v>
      </c>
      <c r="K180">
        <v>-176.7</v>
      </c>
      <c r="L180">
        <v>8</v>
      </c>
      <c r="M180" cm="1">
        <f t="array" ref="M180">_xlfn.XLOOKUP(D180,D$4:D179,M$4:M179,0,0,-1)+1</f>
        <v>21</v>
      </c>
      <c r="N180" cm="1">
        <f t="array" ref="N180">_xlfn.XLOOKUP(D180,D$4:D179,F$4:F179,0,0,-1)</f>
        <v>-20.5</v>
      </c>
    </row>
    <row r="181" spans="2:14">
      <c r="B181">
        <v>45</v>
      </c>
      <c r="C181">
        <v>2</v>
      </c>
      <c r="D181" t="s">
        <v>11</v>
      </c>
      <c r="E181" t="s">
        <v>42</v>
      </c>
      <c r="F181">
        <v>7.9</v>
      </c>
      <c r="G181">
        <v>2</v>
      </c>
      <c r="H181">
        <v>2</v>
      </c>
      <c r="I181">
        <v>0</v>
      </c>
      <c r="J181">
        <v>1</v>
      </c>
      <c r="K181">
        <v>-52.3</v>
      </c>
      <c r="L181">
        <v>6</v>
      </c>
      <c r="M181" cm="1">
        <f t="array" ref="M181">_xlfn.XLOOKUP(D181,D$4:D180,M$4:M180,0,0,-1)+1</f>
        <v>21</v>
      </c>
      <c r="N181" cm="1">
        <f t="array" ref="N181">_xlfn.XLOOKUP(D181,D$4:D180,F$4:F180,0,0,-1)</f>
        <v>21.6</v>
      </c>
    </row>
    <row r="182" spans="2:14">
      <c r="B182">
        <v>45</v>
      </c>
      <c r="C182">
        <v>3</v>
      </c>
      <c r="D182" t="s">
        <v>23</v>
      </c>
      <c r="E182" t="s">
        <v>50</v>
      </c>
      <c r="F182">
        <v>-18.2</v>
      </c>
      <c r="G182">
        <v>1</v>
      </c>
      <c r="H182">
        <v>3</v>
      </c>
      <c r="I182">
        <v>1</v>
      </c>
      <c r="J182">
        <v>1</v>
      </c>
      <c r="K182">
        <v>258.89999999999998</v>
      </c>
      <c r="L182">
        <v>1</v>
      </c>
      <c r="M182" cm="1">
        <f t="array" ref="M182">_xlfn.XLOOKUP(D182,D$4:D181,M$4:M181,0,0,-1)+1</f>
        <v>19</v>
      </c>
      <c r="N182" cm="1">
        <f t="array" ref="N182">_xlfn.XLOOKUP(D182,D$4:D181,F$4:F181,0,0,-1)</f>
        <v>5.9</v>
      </c>
    </row>
    <row r="183" spans="2:14">
      <c r="B183">
        <v>45</v>
      </c>
      <c r="C183">
        <v>4</v>
      </c>
      <c r="D183" t="s">
        <v>25</v>
      </c>
      <c r="E183" t="s">
        <v>49</v>
      </c>
      <c r="F183">
        <v>-44.3</v>
      </c>
      <c r="G183">
        <v>1</v>
      </c>
      <c r="H183">
        <v>1</v>
      </c>
      <c r="I183">
        <v>2</v>
      </c>
      <c r="J183">
        <v>2</v>
      </c>
      <c r="K183">
        <v>-139.30000000000001</v>
      </c>
      <c r="L183">
        <v>7</v>
      </c>
      <c r="M183" cm="1">
        <f t="array" ref="M183">_xlfn.XLOOKUP(D183,D$4:D182,M$4:M182,0,0,-1)+1</f>
        <v>21</v>
      </c>
      <c r="N183" cm="1">
        <f t="array" ref="N183">_xlfn.XLOOKUP(D183,D$4:D182,F$4:F182,0,0,-1)</f>
        <v>67</v>
      </c>
    </row>
    <row r="184" spans="2:14">
      <c r="B184">
        <v>46</v>
      </c>
      <c r="C184">
        <v>1</v>
      </c>
      <c r="D184" t="s">
        <v>23</v>
      </c>
      <c r="E184" t="s">
        <v>31</v>
      </c>
      <c r="F184">
        <v>73</v>
      </c>
      <c r="G184">
        <v>5</v>
      </c>
      <c r="H184">
        <v>2</v>
      </c>
      <c r="I184">
        <v>1</v>
      </c>
      <c r="J184">
        <v>6</v>
      </c>
      <c r="K184">
        <v>240.7</v>
      </c>
      <c r="L184">
        <v>1</v>
      </c>
      <c r="M184" cm="1">
        <f t="array" ref="M184">_xlfn.XLOOKUP(D184,D$4:D183,M$4:M183,0,0,-1)+1</f>
        <v>20</v>
      </c>
      <c r="N184" cm="1">
        <f t="array" ref="N184">_xlfn.XLOOKUP(D184,D$4:D183,F$4:F183,0,0,-1)</f>
        <v>-18.2</v>
      </c>
    </row>
    <row r="185" spans="2:14">
      <c r="B185">
        <v>46</v>
      </c>
      <c r="C185">
        <v>2</v>
      </c>
      <c r="D185" t="s">
        <v>13</v>
      </c>
      <c r="E185" t="s">
        <v>19</v>
      </c>
      <c r="F185">
        <v>11.5</v>
      </c>
      <c r="G185">
        <v>3</v>
      </c>
      <c r="H185">
        <v>4</v>
      </c>
      <c r="I185">
        <v>0</v>
      </c>
      <c r="J185">
        <v>6</v>
      </c>
      <c r="K185">
        <v>-122.1</v>
      </c>
      <c r="L185">
        <v>7</v>
      </c>
      <c r="M185" cm="1">
        <f t="array" ref="M185">_xlfn.XLOOKUP(D185,D$4:D184,M$4:M184,0,0,-1)+1</f>
        <v>22</v>
      </c>
      <c r="N185" cm="1">
        <f t="array" ref="N185">_xlfn.XLOOKUP(D185,D$4:D184,F$4:F184,0,0,-1)</f>
        <v>54.6</v>
      </c>
    </row>
    <row r="186" spans="2:14">
      <c r="B186">
        <v>46</v>
      </c>
      <c r="C186">
        <v>3</v>
      </c>
      <c r="D186" t="s">
        <v>11</v>
      </c>
      <c r="E186" t="s">
        <v>15</v>
      </c>
      <c r="F186">
        <v>-29.3</v>
      </c>
      <c r="G186">
        <v>1</v>
      </c>
      <c r="H186">
        <v>4</v>
      </c>
      <c r="I186">
        <v>1</v>
      </c>
      <c r="J186">
        <v>2</v>
      </c>
      <c r="K186">
        <v>-44.4</v>
      </c>
      <c r="L186">
        <v>5</v>
      </c>
      <c r="M186" cm="1">
        <f t="array" ref="M186">_xlfn.XLOOKUP(D186,D$4:D185,M$4:M185,0,0,-1)+1</f>
        <v>22</v>
      </c>
      <c r="N186" cm="1">
        <f t="array" ref="N186">_xlfn.XLOOKUP(D186,D$4:D185,F$4:F185,0,0,-1)</f>
        <v>7.9</v>
      </c>
    </row>
    <row r="187" spans="2:14">
      <c r="B187">
        <v>46</v>
      </c>
      <c r="C187">
        <v>4</v>
      </c>
      <c r="D187" t="s">
        <v>25</v>
      </c>
      <c r="E187" t="s">
        <v>43</v>
      </c>
      <c r="F187">
        <v>-55.2</v>
      </c>
      <c r="G187">
        <v>1</v>
      </c>
      <c r="H187">
        <v>6</v>
      </c>
      <c r="I187">
        <v>3</v>
      </c>
      <c r="J187">
        <v>5</v>
      </c>
      <c r="K187">
        <v>-183.6</v>
      </c>
      <c r="L187">
        <v>8</v>
      </c>
      <c r="M187" cm="1">
        <f t="array" ref="M187">_xlfn.XLOOKUP(D187,D$4:D186,M$4:M186,0,0,-1)+1</f>
        <v>22</v>
      </c>
      <c r="N187" cm="1">
        <f t="array" ref="N187">_xlfn.XLOOKUP(D187,D$4:D186,F$4:F186,0,0,-1)</f>
        <v>-44.3</v>
      </c>
    </row>
    <row r="188" spans="2:14">
      <c r="B188">
        <v>47</v>
      </c>
      <c r="C188">
        <v>1</v>
      </c>
      <c r="D188" t="s">
        <v>36</v>
      </c>
      <c r="E188" t="s">
        <v>52</v>
      </c>
      <c r="F188">
        <v>54.5</v>
      </c>
      <c r="G188">
        <v>2</v>
      </c>
      <c r="H188">
        <v>1</v>
      </c>
      <c r="I188">
        <v>1</v>
      </c>
      <c r="J188">
        <v>3</v>
      </c>
      <c r="K188">
        <v>-50.9</v>
      </c>
      <c r="L188">
        <v>5</v>
      </c>
      <c r="M188" cm="1">
        <f t="array" ref="M188">_xlfn.XLOOKUP(D188,D$4:D187,M$4:M187,0,0,-1)+1</f>
        <v>19</v>
      </c>
      <c r="N188" cm="1">
        <f t="array" ref="N188">_xlfn.XLOOKUP(D188,D$4:D187,F$4:F187,0,0,-1)</f>
        <v>-62.7</v>
      </c>
    </row>
    <row r="189" spans="2:14">
      <c r="B189">
        <v>47</v>
      </c>
      <c r="C189">
        <v>2</v>
      </c>
      <c r="D189" t="s">
        <v>22</v>
      </c>
      <c r="E189" t="s">
        <v>30</v>
      </c>
      <c r="F189">
        <v>4.7</v>
      </c>
      <c r="G189">
        <v>2</v>
      </c>
      <c r="H189">
        <v>3</v>
      </c>
      <c r="I189">
        <v>0</v>
      </c>
      <c r="J189">
        <v>6</v>
      </c>
      <c r="K189">
        <v>166.5</v>
      </c>
      <c r="L189">
        <v>3</v>
      </c>
      <c r="M189" cm="1">
        <f t="array" ref="M189">_xlfn.XLOOKUP(D189,D$4:D188,M$4:M188,0,0,-1)+1</f>
        <v>21</v>
      </c>
      <c r="N189" cm="1">
        <f t="array" ref="N189">_xlfn.XLOOKUP(D189,D$4:D188,F$4:F188,0,0,-1)</f>
        <v>17.3</v>
      </c>
    </row>
    <row r="190" spans="2:14">
      <c r="B190">
        <v>47</v>
      </c>
      <c r="C190">
        <v>3</v>
      </c>
      <c r="D190" t="s">
        <v>12</v>
      </c>
      <c r="E190" t="s">
        <v>18</v>
      </c>
      <c r="F190">
        <v>-16.600000000000001</v>
      </c>
      <c r="G190">
        <v>2</v>
      </c>
      <c r="H190">
        <v>4</v>
      </c>
      <c r="I190">
        <v>1</v>
      </c>
      <c r="J190">
        <v>5</v>
      </c>
      <c r="K190">
        <v>21.2</v>
      </c>
      <c r="L190">
        <v>4</v>
      </c>
      <c r="M190" cm="1">
        <f t="array" ref="M190">_xlfn.XLOOKUP(D190,D$4:D189,M$4:M189,0,0,-1)+1</f>
        <v>21</v>
      </c>
      <c r="N190" cm="1">
        <f t="array" ref="N190">_xlfn.XLOOKUP(D190,D$4:D189,F$4:F189,0,0,-1)</f>
        <v>-57.1</v>
      </c>
    </row>
    <row r="191" spans="2:14">
      <c r="B191">
        <v>47</v>
      </c>
      <c r="C191">
        <v>4</v>
      </c>
      <c r="D191" t="s">
        <v>24</v>
      </c>
      <c r="E191" t="s">
        <v>40</v>
      </c>
      <c r="F191">
        <v>-42.6</v>
      </c>
      <c r="G191">
        <v>2</v>
      </c>
      <c r="H191">
        <v>3</v>
      </c>
      <c r="I191">
        <v>1</v>
      </c>
      <c r="J191">
        <v>4</v>
      </c>
      <c r="K191">
        <v>-248.4</v>
      </c>
      <c r="L191">
        <v>9</v>
      </c>
      <c r="M191" cm="1">
        <f t="array" ref="M191">_xlfn.XLOOKUP(D191,D$4:D190,M$4:M190,0,0,-1)+1</f>
        <v>21</v>
      </c>
      <c r="N191" cm="1">
        <f t="array" ref="N191">_xlfn.XLOOKUP(D191,D$4:D190,F$4:F190,0,0,-1)</f>
        <v>-25.9</v>
      </c>
    </row>
    <row r="192" spans="2:14">
      <c r="B192">
        <v>48</v>
      </c>
      <c r="C192">
        <v>1</v>
      </c>
      <c r="D192" t="s">
        <v>12</v>
      </c>
      <c r="E192" t="s">
        <v>47</v>
      </c>
      <c r="F192">
        <v>61.7</v>
      </c>
      <c r="G192">
        <v>3</v>
      </c>
      <c r="H192">
        <v>2</v>
      </c>
      <c r="I192">
        <v>0</v>
      </c>
      <c r="J192">
        <v>5</v>
      </c>
      <c r="K192">
        <v>4.5999999999999996</v>
      </c>
      <c r="L192">
        <v>4</v>
      </c>
      <c r="M192" cm="1">
        <f t="array" ref="M192">_xlfn.XLOOKUP(D192,D$4:D191,M$4:M191,0,0,-1)+1</f>
        <v>22</v>
      </c>
      <c r="N192" cm="1">
        <f t="array" ref="N192">_xlfn.XLOOKUP(D192,D$4:D191,F$4:F191,0,0,-1)</f>
        <v>-16.600000000000001</v>
      </c>
    </row>
    <row r="193" spans="2:14">
      <c r="B193">
        <v>48</v>
      </c>
      <c r="C193">
        <v>2</v>
      </c>
      <c r="D193" t="s">
        <v>36</v>
      </c>
      <c r="E193" t="s">
        <v>39</v>
      </c>
      <c r="F193">
        <v>11.6</v>
      </c>
      <c r="G193">
        <v>3</v>
      </c>
      <c r="H193">
        <v>3</v>
      </c>
      <c r="I193">
        <v>0</v>
      </c>
      <c r="J193">
        <v>3</v>
      </c>
      <c r="K193">
        <v>3.6</v>
      </c>
      <c r="L193">
        <v>5</v>
      </c>
      <c r="M193" cm="1">
        <f t="array" ref="M193">_xlfn.XLOOKUP(D193,D$4:D192,M$4:M192,0,0,-1)+1</f>
        <v>20</v>
      </c>
      <c r="N193" cm="1">
        <f t="array" ref="N193">_xlfn.XLOOKUP(D193,D$4:D192,F$4:F192,0,0,-1)</f>
        <v>54.5</v>
      </c>
    </row>
    <row r="194" spans="2:14">
      <c r="B194">
        <v>48</v>
      </c>
      <c r="C194">
        <v>3</v>
      </c>
      <c r="D194" t="s">
        <v>24</v>
      </c>
      <c r="E194" t="s">
        <v>33</v>
      </c>
      <c r="F194">
        <v>-19.8</v>
      </c>
      <c r="G194">
        <v>2</v>
      </c>
      <c r="H194">
        <v>2</v>
      </c>
      <c r="I194">
        <v>1</v>
      </c>
      <c r="J194">
        <v>2</v>
      </c>
      <c r="K194">
        <v>-291</v>
      </c>
      <c r="L194">
        <v>9</v>
      </c>
      <c r="M194" cm="1">
        <f t="array" ref="M194">_xlfn.XLOOKUP(D194,D$4:D193,M$4:M193,0,0,-1)+1</f>
        <v>22</v>
      </c>
      <c r="N194" cm="1">
        <f t="array" ref="N194">_xlfn.XLOOKUP(D194,D$4:D193,F$4:F193,0,0,-1)</f>
        <v>-42.6</v>
      </c>
    </row>
    <row r="195" spans="2:14">
      <c r="B195">
        <v>48</v>
      </c>
      <c r="C195">
        <v>4</v>
      </c>
      <c r="D195" t="s">
        <v>22</v>
      </c>
      <c r="E195" t="s">
        <v>44</v>
      </c>
      <c r="F195">
        <v>-53.5</v>
      </c>
      <c r="G195">
        <v>0</v>
      </c>
      <c r="H195">
        <v>2</v>
      </c>
      <c r="I195">
        <v>1</v>
      </c>
      <c r="J195">
        <v>4</v>
      </c>
      <c r="K195">
        <v>171.2</v>
      </c>
      <c r="L195">
        <v>3</v>
      </c>
      <c r="M195" cm="1">
        <f t="array" ref="M195">_xlfn.XLOOKUP(D195,D$4:D194,M$4:M194,0,0,-1)+1</f>
        <v>22</v>
      </c>
      <c r="N195" cm="1">
        <f t="array" ref="N195">_xlfn.XLOOKUP(D195,D$4:D194,F$4:F194,0,0,-1)</f>
        <v>4.7</v>
      </c>
    </row>
    <row r="196" spans="2:14">
      <c r="B196">
        <v>49</v>
      </c>
      <c r="C196">
        <v>1</v>
      </c>
      <c r="D196" t="s">
        <v>11</v>
      </c>
      <c r="E196" t="s">
        <v>21</v>
      </c>
      <c r="F196">
        <v>53.3</v>
      </c>
      <c r="G196">
        <v>4</v>
      </c>
      <c r="H196">
        <v>3</v>
      </c>
      <c r="I196">
        <v>0</v>
      </c>
      <c r="J196">
        <v>2</v>
      </c>
      <c r="K196">
        <v>-73.7</v>
      </c>
      <c r="L196">
        <v>6</v>
      </c>
      <c r="M196" cm="1">
        <f t="array" ref="M196">_xlfn.XLOOKUP(D196,D$4:D195,M$4:M195,0,0,-1)+1</f>
        <v>23</v>
      </c>
      <c r="N196" cm="1">
        <f t="array" ref="N196">_xlfn.XLOOKUP(D196,D$4:D195,F$4:F195,0,0,-1)</f>
        <v>-29.3</v>
      </c>
    </row>
    <row r="197" spans="2:14">
      <c r="B197">
        <v>49</v>
      </c>
      <c r="C197">
        <v>2</v>
      </c>
      <c r="D197" t="s">
        <v>23</v>
      </c>
      <c r="E197" t="s">
        <v>57</v>
      </c>
      <c r="F197">
        <v>12.2</v>
      </c>
      <c r="G197">
        <v>2</v>
      </c>
      <c r="H197">
        <v>4</v>
      </c>
      <c r="I197">
        <v>2</v>
      </c>
      <c r="J197">
        <v>1</v>
      </c>
      <c r="K197">
        <v>313.7</v>
      </c>
      <c r="L197">
        <v>1</v>
      </c>
      <c r="M197" cm="1">
        <f t="array" ref="M197">_xlfn.XLOOKUP(D197,D$4:D196,M$4:M196,0,0,-1)+1</f>
        <v>21</v>
      </c>
      <c r="N197" cm="1">
        <f t="array" ref="N197">_xlfn.XLOOKUP(D197,D$4:D196,F$4:F196,0,0,-1)</f>
        <v>73</v>
      </c>
    </row>
    <row r="198" spans="2:14">
      <c r="B198">
        <v>49</v>
      </c>
      <c r="C198">
        <v>3</v>
      </c>
      <c r="D198" t="s">
        <v>10</v>
      </c>
      <c r="E198" t="s">
        <v>45</v>
      </c>
      <c r="F198">
        <v>-18.7</v>
      </c>
      <c r="G198">
        <v>3</v>
      </c>
      <c r="H198">
        <v>5</v>
      </c>
      <c r="I198">
        <v>2</v>
      </c>
      <c r="J198">
        <v>5</v>
      </c>
      <c r="K198">
        <v>201</v>
      </c>
      <c r="L198">
        <v>2</v>
      </c>
      <c r="M198" cm="1">
        <f t="array" ref="M198">_xlfn.XLOOKUP(D198,D$4:D197,M$4:M197,0,0,-1)+1</f>
        <v>21</v>
      </c>
      <c r="N198" cm="1">
        <f t="array" ref="N198">_xlfn.XLOOKUP(D198,D$4:D197,F$4:F197,0,0,-1)</f>
        <v>60.3</v>
      </c>
    </row>
    <row r="199" spans="2:14">
      <c r="B199">
        <v>49</v>
      </c>
      <c r="C199">
        <v>4</v>
      </c>
      <c r="D199" t="s">
        <v>24</v>
      </c>
      <c r="E199" t="s">
        <v>33</v>
      </c>
      <c r="F199">
        <v>-46.8</v>
      </c>
      <c r="G199">
        <v>2</v>
      </c>
      <c r="H199">
        <v>3</v>
      </c>
      <c r="I199">
        <v>2</v>
      </c>
      <c r="J199">
        <v>3</v>
      </c>
      <c r="K199">
        <v>-310.8</v>
      </c>
      <c r="L199">
        <v>9</v>
      </c>
      <c r="M199" cm="1">
        <f t="array" ref="M199">_xlfn.XLOOKUP(D199,D$4:D198,M$4:M198,0,0,-1)+1</f>
        <v>23</v>
      </c>
      <c r="N199" cm="1">
        <f t="array" ref="N199">_xlfn.XLOOKUP(D199,D$4:D198,F$4:F198,0,0,-1)</f>
        <v>-19.8</v>
      </c>
    </row>
    <row r="200" spans="2:14">
      <c r="B200">
        <v>50</v>
      </c>
      <c r="C200">
        <v>1</v>
      </c>
      <c r="D200" t="s">
        <v>23</v>
      </c>
      <c r="E200" t="s">
        <v>27</v>
      </c>
      <c r="F200">
        <v>72.7</v>
      </c>
      <c r="G200">
        <v>5</v>
      </c>
      <c r="H200">
        <v>5</v>
      </c>
      <c r="I200">
        <v>2</v>
      </c>
      <c r="J200">
        <v>2</v>
      </c>
      <c r="K200">
        <v>325.89999999999998</v>
      </c>
      <c r="L200">
        <v>1</v>
      </c>
      <c r="M200" cm="1">
        <f t="array" ref="M200">_xlfn.XLOOKUP(D200,D$4:D199,M$4:M199,0,0,-1)+1</f>
        <v>22</v>
      </c>
      <c r="N200" cm="1">
        <f t="array" ref="N200">_xlfn.XLOOKUP(D200,D$4:D199,F$4:F199,0,0,-1)</f>
        <v>12.2</v>
      </c>
    </row>
    <row r="201" spans="2:14">
      <c r="B201">
        <v>50</v>
      </c>
      <c r="C201">
        <v>2</v>
      </c>
      <c r="D201" t="s">
        <v>10</v>
      </c>
      <c r="E201" t="s">
        <v>48</v>
      </c>
      <c r="F201">
        <v>27.5</v>
      </c>
      <c r="G201">
        <v>4</v>
      </c>
      <c r="H201">
        <v>4</v>
      </c>
      <c r="I201">
        <v>0</v>
      </c>
      <c r="J201">
        <v>4</v>
      </c>
      <c r="K201">
        <v>182.3</v>
      </c>
      <c r="L201">
        <v>2</v>
      </c>
      <c r="M201" cm="1">
        <f t="array" ref="M201">_xlfn.XLOOKUP(D201,D$4:D200,M$4:M200,0,0,-1)+1</f>
        <v>22</v>
      </c>
      <c r="N201" cm="1">
        <f t="array" ref="N201">_xlfn.XLOOKUP(D201,D$4:D200,F$4:F200,0,0,-1)</f>
        <v>-18.7</v>
      </c>
    </row>
    <row r="202" spans="2:14">
      <c r="B202">
        <v>50</v>
      </c>
      <c r="C202">
        <v>3</v>
      </c>
      <c r="D202" t="s">
        <v>24</v>
      </c>
      <c r="E202" t="s">
        <v>28</v>
      </c>
      <c r="F202">
        <v>-35</v>
      </c>
      <c r="G202">
        <v>0</v>
      </c>
      <c r="H202">
        <v>3</v>
      </c>
      <c r="I202">
        <v>1</v>
      </c>
      <c r="J202">
        <v>4</v>
      </c>
      <c r="K202">
        <v>-357.6</v>
      </c>
      <c r="L202">
        <v>9</v>
      </c>
      <c r="M202" cm="1">
        <f t="array" ref="M202">_xlfn.XLOOKUP(D202,D$4:D201,M$4:M201,0,0,-1)+1</f>
        <v>24</v>
      </c>
      <c r="N202" cm="1">
        <f t="array" ref="N202">_xlfn.XLOOKUP(D202,D$4:D201,F$4:F201,0,0,-1)</f>
        <v>-46.8</v>
      </c>
    </row>
    <row r="203" spans="2:14">
      <c r="B203">
        <v>50</v>
      </c>
      <c r="C203">
        <v>4</v>
      </c>
      <c r="D203" t="s">
        <v>11</v>
      </c>
      <c r="E203" t="s">
        <v>42</v>
      </c>
      <c r="F203">
        <v>-65.2</v>
      </c>
      <c r="G203">
        <v>0</v>
      </c>
      <c r="H203">
        <v>0</v>
      </c>
      <c r="I203">
        <v>2</v>
      </c>
      <c r="J203">
        <v>2</v>
      </c>
      <c r="K203">
        <v>-20.399999999999999</v>
      </c>
      <c r="L203">
        <v>6</v>
      </c>
      <c r="M203" cm="1">
        <f t="array" ref="M203">_xlfn.XLOOKUP(D203,D$4:D202,M$4:M202,0,0,-1)+1</f>
        <v>24</v>
      </c>
      <c r="N203" cm="1">
        <f t="array" ref="N203">_xlfn.XLOOKUP(D203,D$4:D202,F$4:F202,0,0,-1)</f>
        <v>53.3</v>
      </c>
    </row>
    <row r="204" spans="2:14">
      <c r="B204">
        <v>51</v>
      </c>
      <c r="C204">
        <v>1</v>
      </c>
      <c r="D204" t="s">
        <v>36</v>
      </c>
      <c r="E204" t="s">
        <v>52</v>
      </c>
      <c r="F204">
        <v>55.8</v>
      </c>
      <c r="G204">
        <v>2</v>
      </c>
      <c r="H204">
        <v>2</v>
      </c>
      <c r="I204">
        <v>0</v>
      </c>
      <c r="J204">
        <v>3</v>
      </c>
      <c r="K204">
        <v>15.2</v>
      </c>
      <c r="L204">
        <v>5</v>
      </c>
      <c r="M204" cm="1">
        <f t="array" ref="M204">_xlfn.XLOOKUP(D204,D$4:D203,M$4:M203,0,0,-1)+1</f>
        <v>21</v>
      </c>
      <c r="N204" cm="1">
        <f t="array" ref="N204">_xlfn.XLOOKUP(D204,D$4:D203,F$4:F203,0,0,-1)</f>
        <v>11.6</v>
      </c>
    </row>
    <row r="205" spans="2:14">
      <c r="B205">
        <v>51</v>
      </c>
      <c r="C205">
        <v>2</v>
      </c>
      <c r="D205" t="s">
        <v>12</v>
      </c>
      <c r="E205" t="s">
        <v>46</v>
      </c>
      <c r="F205">
        <v>6.7</v>
      </c>
      <c r="G205">
        <v>2</v>
      </c>
      <c r="H205">
        <v>2</v>
      </c>
      <c r="I205">
        <v>0</v>
      </c>
      <c r="J205">
        <v>2</v>
      </c>
      <c r="K205">
        <v>66.3</v>
      </c>
      <c r="L205">
        <v>4</v>
      </c>
      <c r="M205" cm="1">
        <f t="array" ref="M205">_xlfn.XLOOKUP(D205,D$4:D204,M$4:M204,0,0,-1)+1</f>
        <v>23</v>
      </c>
      <c r="N205" cm="1">
        <f t="array" ref="N205">_xlfn.XLOOKUP(D205,D$4:D204,F$4:F204,0,0,-1)</f>
        <v>61.7</v>
      </c>
    </row>
    <row r="206" spans="2:14">
      <c r="B206">
        <v>51</v>
      </c>
      <c r="C206">
        <v>3</v>
      </c>
      <c r="D206" t="s">
        <v>22</v>
      </c>
      <c r="E206" t="s">
        <v>51</v>
      </c>
      <c r="F206">
        <v>-14.9</v>
      </c>
      <c r="G206">
        <v>2</v>
      </c>
      <c r="H206">
        <v>1</v>
      </c>
      <c r="I206">
        <v>2</v>
      </c>
      <c r="J206">
        <v>4</v>
      </c>
      <c r="K206">
        <v>117.7</v>
      </c>
      <c r="L206">
        <v>3</v>
      </c>
      <c r="M206" cm="1">
        <f t="array" ref="M206">_xlfn.XLOOKUP(D206,D$4:D205,M$4:M205,0,0,-1)+1</f>
        <v>23</v>
      </c>
      <c r="N206" cm="1">
        <f t="array" ref="N206">_xlfn.XLOOKUP(D206,D$4:D205,F$4:F205,0,0,-1)</f>
        <v>-53.5</v>
      </c>
    </row>
    <row r="207" spans="2:14">
      <c r="B207">
        <v>51</v>
      </c>
      <c r="C207">
        <v>4</v>
      </c>
      <c r="D207" t="s">
        <v>13</v>
      </c>
      <c r="E207" t="s">
        <v>19</v>
      </c>
      <c r="F207">
        <v>-47.6</v>
      </c>
      <c r="G207">
        <v>1</v>
      </c>
      <c r="H207">
        <v>5</v>
      </c>
      <c r="I207">
        <v>2</v>
      </c>
      <c r="J207">
        <v>0</v>
      </c>
      <c r="K207">
        <v>-110.6</v>
      </c>
      <c r="L207">
        <v>7</v>
      </c>
      <c r="M207" cm="1">
        <f t="array" ref="M207">_xlfn.XLOOKUP(D207,D$4:D206,M$4:M206,0,0,-1)+1</f>
        <v>23</v>
      </c>
      <c r="N207" cm="1">
        <f t="array" ref="N207">_xlfn.XLOOKUP(D207,D$4:D206,F$4:F206,0,0,-1)</f>
        <v>11.5</v>
      </c>
    </row>
    <row r="208" spans="2:14">
      <c r="B208">
        <v>52</v>
      </c>
      <c r="C208">
        <v>1</v>
      </c>
      <c r="D208" t="s">
        <v>36</v>
      </c>
      <c r="E208" t="s">
        <v>38</v>
      </c>
      <c r="F208">
        <v>82.4</v>
      </c>
      <c r="G208">
        <v>5</v>
      </c>
      <c r="H208">
        <v>5</v>
      </c>
      <c r="I208">
        <v>0</v>
      </c>
      <c r="J208">
        <v>1</v>
      </c>
      <c r="K208">
        <v>71</v>
      </c>
      <c r="L208">
        <v>5</v>
      </c>
      <c r="M208" cm="1">
        <f t="array" ref="M208">_xlfn.XLOOKUP(D208,D$4:D207,M$4:M207,0,0,-1)+1</f>
        <v>22</v>
      </c>
      <c r="N208" cm="1">
        <f t="array" ref="N208">_xlfn.XLOOKUP(D208,D$4:D207,F$4:F207,0,0,-1)</f>
        <v>55.8</v>
      </c>
    </row>
    <row r="209" spans="2:14">
      <c r="B209">
        <v>52</v>
      </c>
      <c r="C209">
        <v>2</v>
      </c>
      <c r="D209" t="s">
        <v>12</v>
      </c>
      <c r="E209" t="s">
        <v>47</v>
      </c>
      <c r="F209">
        <v>1.5</v>
      </c>
      <c r="G209">
        <v>1</v>
      </c>
      <c r="H209">
        <v>2</v>
      </c>
      <c r="I209">
        <v>1</v>
      </c>
      <c r="J209">
        <v>3</v>
      </c>
      <c r="K209">
        <v>73</v>
      </c>
      <c r="L209">
        <v>4</v>
      </c>
      <c r="M209" cm="1">
        <f t="array" ref="M209">_xlfn.XLOOKUP(D209,D$4:D208,M$4:M208,0,0,-1)+1</f>
        <v>24</v>
      </c>
      <c r="N209" cm="1">
        <f t="array" ref="N209">_xlfn.XLOOKUP(D209,D$4:D208,F$4:F208,0,0,-1)</f>
        <v>6.7</v>
      </c>
    </row>
    <row r="210" spans="2:14">
      <c r="B210">
        <v>52</v>
      </c>
      <c r="C210">
        <v>3</v>
      </c>
      <c r="D210" t="s">
        <v>13</v>
      </c>
      <c r="E210" t="s">
        <v>41</v>
      </c>
      <c r="F210">
        <v>-24.6</v>
      </c>
      <c r="G210">
        <v>1</v>
      </c>
      <c r="H210">
        <v>2</v>
      </c>
      <c r="I210">
        <v>1</v>
      </c>
      <c r="J210">
        <v>3</v>
      </c>
      <c r="K210">
        <v>-158.19999999999999</v>
      </c>
      <c r="L210">
        <v>7</v>
      </c>
      <c r="M210" cm="1">
        <f t="array" ref="M210">_xlfn.XLOOKUP(D210,D$4:D209,M$4:M209,0,0,-1)+1</f>
        <v>24</v>
      </c>
      <c r="N210" cm="1">
        <f t="array" ref="N210">_xlfn.XLOOKUP(D210,D$4:D209,F$4:F209,0,0,-1)</f>
        <v>-47.6</v>
      </c>
    </row>
    <row r="211" spans="2:14">
      <c r="B211">
        <v>52</v>
      </c>
      <c r="C211">
        <v>4</v>
      </c>
      <c r="D211" t="s">
        <v>22</v>
      </c>
      <c r="E211" t="s">
        <v>26</v>
      </c>
      <c r="F211">
        <v>-59.3</v>
      </c>
      <c r="G211">
        <v>2</v>
      </c>
      <c r="H211">
        <v>2</v>
      </c>
      <c r="I211">
        <v>2</v>
      </c>
      <c r="J211">
        <v>5</v>
      </c>
      <c r="K211">
        <v>102.8</v>
      </c>
      <c r="L211">
        <v>3</v>
      </c>
      <c r="M211" cm="1">
        <f t="array" ref="M211">_xlfn.XLOOKUP(D211,D$4:D210,M$4:M210,0,0,-1)+1</f>
        <v>24</v>
      </c>
      <c r="N211" cm="1">
        <f t="array" ref="N211">_xlfn.XLOOKUP(D211,D$4:D210,F$4:F210,0,0,-1)</f>
        <v>-14.9</v>
      </c>
    </row>
    <row r="212" spans="2:14">
      <c r="B212">
        <v>53</v>
      </c>
      <c r="C212">
        <v>1</v>
      </c>
      <c r="D212" t="s">
        <v>11</v>
      </c>
      <c r="E212" t="s">
        <v>34</v>
      </c>
      <c r="F212">
        <v>51.6</v>
      </c>
      <c r="G212">
        <v>3</v>
      </c>
      <c r="H212">
        <v>3</v>
      </c>
      <c r="I212">
        <v>1</v>
      </c>
      <c r="J212">
        <v>1</v>
      </c>
      <c r="K212">
        <v>-85.6</v>
      </c>
      <c r="L212">
        <v>6</v>
      </c>
      <c r="M212" cm="1">
        <f t="array" ref="M212">_xlfn.XLOOKUP(D212,D$4:D211,M$4:M211,0,0,-1)+1</f>
        <v>25</v>
      </c>
      <c r="N212" cm="1">
        <f t="array" ref="N212">_xlfn.XLOOKUP(D212,D$4:D211,F$4:F211,0,0,-1)</f>
        <v>-65.2</v>
      </c>
    </row>
    <row r="213" spans="2:14">
      <c r="B213">
        <v>53</v>
      </c>
      <c r="C213">
        <v>2</v>
      </c>
      <c r="D213" t="s">
        <v>23</v>
      </c>
      <c r="E213" t="s">
        <v>31</v>
      </c>
      <c r="F213">
        <v>7.8</v>
      </c>
      <c r="G213">
        <v>2</v>
      </c>
      <c r="H213">
        <v>2</v>
      </c>
      <c r="I213">
        <v>0</v>
      </c>
      <c r="J213">
        <v>3</v>
      </c>
      <c r="K213">
        <v>398.6</v>
      </c>
      <c r="L213">
        <v>1</v>
      </c>
      <c r="M213" cm="1">
        <f t="array" ref="M213">_xlfn.XLOOKUP(D213,D$4:D212,M$4:M212,0,0,-1)+1</f>
        <v>23</v>
      </c>
      <c r="N213" cm="1">
        <f t="array" ref="N213">_xlfn.XLOOKUP(D213,D$4:D212,F$4:F212,0,0,-1)</f>
        <v>72.7</v>
      </c>
    </row>
    <row r="214" spans="2:14">
      <c r="B214">
        <v>53</v>
      </c>
      <c r="C214">
        <v>3</v>
      </c>
      <c r="D214" t="s">
        <v>25</v>
      </c>
      <c r="E214" t="s">
        <v>32</v>
      </c>
      <c r="F214">
        <v>-13.4</v>
      </c>
      <c r="G214">
        <v>3</v>
      </c>
      <c r="H214">
        <v>2</v>
      </c>
      <c r="I214">
        <v>1</v>
      </c>
      <c r="J214">
        <v>3</v>
      </c>
      <c r="K214">
        <v>-238.8</v>
      </c>
      <c r="L214">
        <v>8</v>
      </c>
      <c r="M214" cm="1">
        <f t="array" ref="M214">_xlfn.XLOOKUP(D214,D$4:D213,M$4:M213,0,0,-1)+1</f>
        <v>23</v>
      </c>
      <c r="N214" cm="1">
        <f t="array" ref="N214">_xlfn.XLOOKUP(D214,D$4:D213,F$4:F213,0,0,-1)</f>
        <v>-55.2</v>
      </c>
    </row>
    <row r="215" spans="2:14">
      <c r="B215">
        <v>53</v>
      </c>
      <c r="C215">
        <v>4</v>
      </c>
      <c r="D215" t="s">
        <v>10</v>
      </c>
      <c r="E215" t="s">
        <v>20</v>
      </c>
      <c r="F215">
        <v>-46</v>
      </c>
      <c r="G215">
        <v>1</v>
      </c>
      <c r="H215">
        <v>2</v>
      </c>
      <c r="I215">
        <v>1</v>
      </c>
      <c r="J215">
        <v>2</v>
      </c>
      <c r="K215">
        <v>209.8</v>
      </c>
      <c r="L215">
        <v>2</v>
      </c>
      <c r="M215" cm="1">
        <f t="array" ref="M215">_xlfn.XLOOKUP(D215,D$4:D214,M$4:M214,0,0,-1)+1</f>
        <v>23</v>
      </c>
      <c r="N215" cm="1">
        <f t="array" ref="N215">_xlfn.XLOOKUP(D215,D$4:D214,F$4:F214,0,0,-1)</f>
        <v>27.5</v>
      </c>
    </row>
    <row r="216" spans="2:14">
      <c r="B216">
        <v>54</v>
      </c>
      <c r="C216">
        <v>1</v>
      </c>
      <c r="D216" t="s">
        <v>10</v>
      </c>
      <c r="E216" t="s">
        <v>14</v>
      </c>
      <c r="F216">
        <v>65.099999999999994</v>
      </c>
      <c r="G216">
        <v>2</v>
      </c>
      <c r="H216">
        <v>5</v>
      </c>
      <c r="I216">
        <v>2</v>
      </c>
      <c r="J216">
        <v>2</v>
      </c>
      <c r="K216">
        <v>163.80000000000001</v>
      </c>
      <c r="L216">
        <v>2</v>
      </c>
      <c r="M216" cm="1">
        <f t="array" ref="M216">_xlfn.XLOOKUP(D216,D$4:D215,M$4:M215,0,0,-1)+1</f>
        <v>24</v>
      </c>
      <c r="N216" cm="1">
        <f t="array" ref="N216">_xlfn.XLOOKUP(D216,D$4:D215,F$4:F215,0,0,-1)</f>
        <v>-46</v>
      </c>
    </row>
    <row r="217" spans="2:14">
      <c r="B217">
        <v>54</v>
      </c>
      <c r="C217">
        <v>2</v>
      </c>
      <c r="D217" t="s">
        <v>11</v>
      </c>
      <c r="E217" t="s">
        <v>15</v>
      </c>
      <c r="F217">
        <v>10.1</v>
      </c>
      <c r="G217">
        <v>5</v>
      </c>
      <c r="H217">
        <v>3</v>
      </c>
      <c r="I217">
        <v>1</v>
      </c>
      <c r="J217">
        <v>1</v>
      </c>
      <c r="K217">
        <v>-34</v>
      </c>
      <c r="L217">
        <v>6</v>
      </c>
      <c r="M217" cm="1">
        <f t="array" ref="M217">_xlfn.XLOOKUP(D217,D$4:D216,M$4:M216,0,0,-1)+1</f>
        <v>26</v>
      </c>
      <c r="N217" cm="1">
        <f t="array" ref="N217">_xlfn.XLOOKUP(D217,D$4:D216,F$4:F216,0,0,-1)</f>
        <v>51.6</v>
      </c>
    </row>
    <row r="218" spans="2:14">
      <c r="B218">
        <v>54</v>
      </c>
      <c r="C218">
        <v>3</v>
      </c>
      <c r="D218" t="s">
        <v>25</v>
      </c>
      <c r="E218" t="s">
        <v>43</v>
      </c>
      <c r="F218">
        <v>-25.7</v>
      </c>
      <c r="G218">
        <v>2</v>
      </c>
      <c r="H218">
        <v>4</v>
      </c>
      <c r="I218">
        <v>1</v>
      </c>
      <c r="J218">
        <v>5</v>
      </c>
      <c r="K218">
        <v>-252.2</v>
      </c>
      <c r="L218">
        <v>8</v>
      </c>
      <c r="M218" cm="1">
        <f t="array" ref="M218">_xlfn.XLOOKUP(D218,D$4:D217,M$4:M217,0,0,-1)+1</f>
        <v>24</v>
      </c>
      <c r="N218" cm="1">
        <f t="array" ref="N218">_xlfn.XLOOKUP(D218,D$4:D217,F$4:F217,0,0,-1)</f>
        <v>-13.4</v>
      </c>
    </row>
    <row r="219" spans="2:14">
      <c r="B219">
        <v>54</v>
      </c>
      <c r="C219">
        <v>4</v>
      </c>
      <c r="D219" t="s">
        <v>23</v>
      </c>
      <c r="E219" t="s">
        <v>57</v>
      </c>
      <c r="F219">
        <v>-49.5</v>
      </c>
      <c r="G219">
        <v>1</v>
      </c>
      <c r="H219">
        <v>2</v>
      </c>
      <c r="I219">
        <v>1</v>
      </c>
      <c r="J219">
        <v>4</v>
      </c>
      <c r="K219">
        <v>406.4</v>
      </c>
      <c r="L219">
        <v>1</v>
      </c>
      <c r="M219" cm="1">
        <f t="array" ref="M219">_xlfn.XLOOKUP(D219,D$4:D218,M$4:M218,0,0,-1)+1</f>
        <v>24</v>
      </c>
      <c r="N219" cm="1">
        <f t="array" ref="N219">_xlfn.XLOOKUP(D219,D$4:D218,F$4:F218,0,0,-1)</f>
        <v>7.8</v>
      </c>
    </row>
    <row r="220" spans="2:14">
      <c r="B220">
        <v>55</v>
      </c>
      <c r="C220">
        <v>1</v>
      </c>
      <c r="D220" t="s">
        <v>22</v>
      </c>
      <c r="E220" t="s">
        <v>26</v>
      </c>
      <c r="F220">
        <v>91.9</v>
      </c>
      <c r="G220">
        <v>4</v>
      </c>
      <c r="H220">
        <v>5</v>
      </c>
      <c r="I220">
        <v>0</v>
      </c>
      <c r="J220">
        <v>2</v>
      </c>
      <c r="K220">
        <v>43.5</v>
      </c>
      <c r="L220">
        <v>5</v>
      </c>
      <c r="M220" cm="1">
        <f t="array" ref="M220">_xlfn.XLOOKUP(D220,D$4:D219,M$4:M219,0,0,-1)+1</f>
        <v>25</v>
      </c>
      <c r="N220" cm="1">
        <f t="array" ref="N220">_xlfn.XLOOKUP(D220,D$4:D219,F$4:F219,0,0,-1)</f>
        <v>-59.3</v>
      </c>
    </row>
    <row r="221" spans="2:14">
      <c r="B221">
        <v>55</v>
      </c>
      <c r="C221">
        <v>2</v>
      </c>
      <c r="D221" t="s">
        <v>36</v>
      </c>
      <c r="E221" t="s">
        <v>53</v>
      </c>
      <c r="F221">
        <v>-5.5</v>
      </c>
      <c r="G221">
        <v>3</v>
      </c>
      <c r="H221">
        <v>2</v>
      </c>
      <c r="I221">
        <v>1</v>
      </c>
      <c r="J221">
        <v>3</v>
      </c>
      <c r="K221">
        <v>153.4</v>
      </c>
      <c r="L221">
        <v>3</v>
      </c>
      <c r="M221" cm="1">
        <f t="array" ref="M221">_xlfn.XLOOKUP(D221,D$4:D220,M$4:M220,0,0,-1)+1</f>
        <v>23</v>
      </c>
      <c r="N221" cm="1">
        <f t="array" ref="N221">_xlfn.XLOOKUP(D221,D$4:D220,F$4:F220,0,0,-1)</f>
        <v>82.4</v>
      </c>
    </row>
    <row r="222" spans="2:14">
      <c r="B222">
        <v>55</v>
      </c>
      <c r="C222">
        <v>3</v>
      </c>
      <c r="D222" t="s">
        <v>24</v>
      </c>
      <c r="E222" t="s">
        <v>37</v>
      </c>
      <c r="F222">
        <v>-32.9</v>
      </c>
      <c r="G222">
        <v>1</v>
      </c>
      <c r="H222">
        <v>2</v>
      </c>
      <c r="I222">
        <v>3</v>
      </c>
      <c r="J222">
        <v>1</v>
      </c>
      <c r="K222">
        <v>-392.6</v>
      </c>
      <c r="L222">
        <v>9</v>
      </c>
      <c r="M222" cm="1">
        <f t="array" ref="M222">_xlfn.XLOOKUP(D222,D$4:D221,M$4:M221,0,0,-1)+1</f>
        <v>25</v>
      </c>
      <c r="N222" cm="1">
        <f t="array" ref="N222">_xlfn.XLOOKUP(D222,D$4:D221,F$4:F221,0,0,-1)</f>
        <v>-35</v>
      </c>
    </row>
    <row r="223" spans="2:14">
      <c r="B223">
        <v>55</v>
      </c>
      <c r="C223">
        <v>4</v>
      </c>
      <c r="D223" t="s">
        <v>13</v>
      </c>
      <c r="E223" t="s">
        <v>19</v>
      </c>
      <c r="F223">
        <v>-53.5</v>
      </c>
      <c r="G223">
        <v>2</v>
      </c>
      <c r="H223">
        <v>3</v>
      </c>
      <c r="I223">
        <v>1</v>
      </c>
      <c r="J223">
        <v>2</v>
      </c>
      <c r="K223">
        <v>-182.8</v>
      </c>
      <c r="L223">
        <v>7</v>
      </c>
      <c r="M223" cm="1">
        <f t="array" ref="M223">_xlfn.XLOOKUP(D223,D$4:D222,M$4:M222,0,0,-1)+1</f>
        <v>25</v>
      </c>
      <c r="N223" cm="1">
        <f t="array" ref="N223">_xlfn.XLOOKUP(D223,D$4:D222,F$4:F222,0,0,-1)</f>
        <v>-24.6</v>
      </c>
    </row>
    <row r="224" spans="2:14">
      <c r="B224">
        <v>56</v>
      </c>
      <c r="C224">
        <v>1</v>
      </c>
      <c r="D224" t="s">
        <v>24</v>
      </c>
      <c r="E224" t="s">
        <v>40</v>
      </c>
      <c r="F224">
        <v>66.400000000000006</v>
      </c>
      <c r="G224">
        <v>4</v>
      </c>
      <c r="H224">
        <v>3</v>
      </c>
      <c r="I224">
        <v>0</v>
      </c>
      <c r="J224">
        <v>0</v>
      </c>
      <c r="K224">
        <v>-425.5</v>
      </c>
      <c r="L224">
        <v>9</v>
      </c>
      <c r="M224" cm="1">
        <f t="array" ref="M224">_xlfn.XLOOKUP(D224,D$4:D223,M$4:M223,0,0,-1)+1</f>
        <v>26</v>
      </c>
      <c r="N224" cm="1">
        <f t="array" ref="N224">_xlfn.XLOOKUP(D224,D$4:D223,F$4:F223,0,0,-1)</f>
        <v>-32.9</v>
      </c>
    </row>
    <row r="225" spans="2:14">
      <c r="B225">
        <v>56</v>
      </c>
      <c r="C225">
        <v>2</v>
      </c>
      <c r="D225" t="s">
        <v>13</v>
      </c>
      <c r="E225" t="s">
        <v>35</v>
      </c>
      <c r="F225">
        <v>8.6999999999999993</v>
      </c>
      <c r="G225">
        <v>2</v>
      </c>
      <c r="H225">
        <v>2</v>
      </c>
      <c r="I225">
        <v>1</v>
      </c>
      <c r="J225">
        <v>4</v>
      </c>
      <c r="K225">
        <v>-236.3</v>
      </c>
      <c r="L225">
        <v>7</v>
      </c>
      <c r="M225" cm="1">
        <f t="array" ref="M225">_xlfn.XLOOKUP(D225,D$4:D224,M$4:M224,0,0,-1)+1</f>
        <v>26</v>
      </c>
      <c r="N225" cm="1">
        <f t="array" ref="N225">_xlfn.XLOOKUP(D225,D$4:D224,F$4:F224,0,0,-1)</f>
        <v>-53.5</v>
      </c>
    </row>
    <row r="226" spans="2:14">
      <c r="B226">
        <v>56</v>
      </c>
      <c r="C226">
        <v>3</v>
      </c>
      <c r="D226" t="s">
        <v>22</v>
      </c>
      <c r="E226" t="s">
        <v>44</v>
      </c>
      <c r="F226">
        <v>-17.8</v>
      </c>
      <c r="G226">
        <v>1</v>
      </c>
      <c r="H226">
        <v>3</v>
      </c>
      <c r="I226">
        <v>0</v>
      </c>
      <c r="J226">
        <v>1</v>
      </c>
      <c r="K226">
        <v>135.4</v>
      </c>
      <c r="L226">
        <v>4</v>
      </c>
      <c r="M226" cm="1">
        <f t="array" ref="M226">_xlfn.XLOOKUP(D226,D$4:D225,M$4:M225,0,0,-1)+1</f>
        <v>26</v>
      </c>
      <c r="N226" cm="1">
        <f t="array" ref="N226">_xlfn.XLOOKUP(D226,D$4:D225,F$4:F225,0,0,-1)</f>
        <v>91.9</v>
      </c>
    </row>
    <row r="227" spans="2:14">
      <c r="B227">
        <v>56</v>
      </c>
      <c r="C227">
        <v>4</v>
      </c>
      <c r="D227" t="s">
        <v>36</v>
      </c>
      <c r="E227" t="s">
        <v>39</v>
      </c>
      <c r="F227">
        <v>-57.3</v>
      </c>
      <c r="G227">
        <v>0</v>
      </c>
      <c r="H227">
        <v>2</v>
      </c>
      <c r="I227">
        <v>2</v>
      </c>
      <c r="J227">
        <v>3</v>
      </c>
      <c r="K227">
        <v>147.9</v>
      </c>
      <c r="L227">
        <v>3</v>
      </c>
      <c r="M227" cm="1">
        <f t="array" ref="M227">_xlfn.XLOOKUP(D227,D$4:D226,M$4:M226,0,0,-1)+1</f>
        <v>24</v>
      </c>
      <c r="N227" cm="1">
        <f t="array" ref="N227">_xlfn.XLOOKUP(D227,D$4:D226,F$4:F226,0,0,-1)</f>
        <v>-5.5</v>
      </c>
    </row>
    <row r="228" spans="2:14">
      <c r="B228">
        <v>57</v>
      </c>
      <c r="C228">
        <v>1</v>
      </c>
      <c r="D228" t="s">
        <v>36</v>
      </c>
      <c r="E228" t="s">
        <v>38</v>
      </c>
      <c r="F228">
        <v>59.2</v>
      </c>
      <c r="G228">
        <v>3</v>
      </c>
      <c r="H228">
        <v>3</v>
      </c>
      <c r="I228">
        <v>0</v>
      </c>
      <c r="J228">
        <v>3</v>
      </c>
      <c r="K228">
        <v>90.6</v>
      </c>
      <c r="L228">
        <v>4</v>
      </c>
      <c r="M228" cm="1">
        <f t="array" ref="M228">_xlfn.XLOOKUP(D228,D$4:D227,M$4:M227,0,0,-1)+1</f>
        <v>25</v>
      </c>
      <c r="N228" cm="1">
        <f t="array" ref="N228">_xlfn.XLOOKUP(D228,D$4:D227,F$4:F227,0,0,-1)</f>
        <v>-57.3</v>
      </c>
    </row>
    <row r="229" spans="2:14">
      <c r="B229">
        <v>57</v>
      </c>
      <c r="C229">
        <v>2</v>
      </c>
      <c r="D229" t="s">
        <v>10</v>
      </c>
      <c r="E229" t="s">
        <v>45</v>
      </c>
      <c r="F229">
        <v>12.5</v>
      </c>
      <c r="G229">
        <v>2</v>
      </c>
      <c r="H229">
        <v>2</v>
      </c>
      <c r="I229">
        <v>0</v>
      </c>
      <c r="J229">
        <v>3</v>
      </c>
      <c r="K229">
        <v>228.9</v>
      </c>
      <c r="L229">
        <v>2</v>
      </c>
      <c r="M229" cm="1">
        <f t="array" ref="M229">_xlfn.XLOOKUP(D229,D$4:D228,M$4:M228,0,0,-1)+1</f>
        <v>25</v>
      </c>
      <c r="N229" cm="1">
        <f t="array" ref="N229">_xlfn.XLOOKUP(D229,D$4:D228,F$4:F228,0,0,-1)</f>
        <v>65.099999999999994</v>
      </c>
    </row>
    <row r="230" spans="2:14">
      <c r="B230">
        <v>57</v>
      </c>
      <c r="C230">
        <v>3</v>
      </c>
      <c r="D230" t="s">
        <v>11</v>
      </c>
      <c r="E230" t="s">
        <v>15</v>
      </c>
      <c r="F230">
        <v>-25.6</v>
      </c>
      <c r="G230">
        <v>0</v>
      </c>
      <c r="H230">
        <v>2</v>
      </c>
      <c r="I230">
        <v>1</v>
      </c>
      <c r="J230">
        <v>2</v>
      </c>
      <c r="K230">
        <v>-23.9</v>
      </c>
      <c r="L230">
        <v>6</v>
      </c>
      <c r="M230" cm="1">
        <f t="array" ref="M230">_xlfn.XLOOKUP(D230,D$4:D229,M$4:M229,0,0,-1)+1</f>
        <v>27</v>
      </c>
      <c r="N230" cm="1">
        <f t="array" ref="N230">_xlfn.XLOOKUP(D230,D$4:D229,F$4:F229,0,0,-1)</f>
        <v>10.1</v>
      </c>
    </row>
    <row r="231" spans="2:14">
      <c r="B231">
        <v>57</v>
      </c>
      <c r="C231">
        <v>4</v>
      </c>
      <c r="D231" t="s">
        <v>12</v>
      </c>
      <c r="E231" t="s">
        <v>16</v>
      </c>
      <c r="F231">
        <v>-46.1</v>
      </c>
      <c r="G231">
        <v>1</v>
      </c>
      <c r="H231">
        <v>0</v>
      </c>
      <c r="I231">
        <v>0</v>
      </c>
      <c r="J231">
        <v>3</v>
      </c>
      <c r="K231">
        <v>74.5</v>
      </c>
      <c r="L231">
        <v>5</v>
      </c>
      <c r="M231" cm="1">
        <f t="array" ref="M231">_xlfn.XLOOKUP(D231,D$4:D230,M$4:M230,0,0,-1)+1</f>
        <v>25</v>
      </c>
      <c r="N231" cm="1">
        <f t="array" ref="N231">_xlfn.XLOOKUP(D231,D$4:D230,F$4:F230,0,0,-1)</f>
        <v>1.5</v>
      </c>
    </row>
    <row r="232" spans="2:14">
      <c r="B232">
        <v>58</v>
      </c>
      <c r="C232">
        <v>1</v>
      </c>
      <c r="D232" t="s">
        <v>36</v>
      </c>
      <c r="E232" t="s">
        <v>52</v>
      </c>
      <c r="F232">
        <v>40.700000000000003</v>
      </c>
      <c r="G232">
        <v>3</v>
      </c>
      <c r="H232">
        <v>2</v>
      </c>
      <c r="I232">
        <v>0</v>
      </c>
      <c r="J232">
        <v>3</v>
      </c>
      <c r="K232">
        <v>149.80000000000001</v>
      </c>
      <c r="L232">
        <v>3</v>
      </c>
      <c r="M232" cm="1">
        <f t="array" ref="M232">_xlfn.XLOOKUP(D232,D$4:D231,M$4:M231,0,0,-1)+1</f>
        <v>26</v>
      </c>
      <c r="N232" cm="1">
        <f t="array" ref="N232">_xlfn.XLOOKUP(D232,D$4:D231,F$4:F231,0,0,-1)</f>
        <v>59.2</v>
      </c>
    </row>
    <row r="233" spans="2:14">
      <c r="B233">
        <v>58</v>
      </c>
      <c r="C233">
        <v>1</v>
      </c>
      <c r="D233" t="s">
        <v>11</v>
      </c>
      <c r="E233" t="s">
        <v>21</v>
      </c>
      <c r="F233">
        <v>40.700000000000003</v>
      </c>
      <c r="G233">
        <v>2</v>
      </c>
      <c r="H233">
        <v>2</v>
      </c>
      <c r="I233">
        <v>1</v>
      </c>
      <c r="J233">
        <v>2</v>
      </c>
      <c r="K233">
        <v>-49.5</v>
      </c>
      <c r="L233">
        <v>6</v>
      </c>
      <c r="M233" cm="1">
        <f t="array" ref="M233">_xlfn.XLOOKUP(D233,D$4:D232,M$4:M232,0,0,-1)+1</f>
        <v>28</v>
      </c>
      <c r="N233" cm="1">
        <f t="array" ref="N233">_xlfn.XLOOKUP(D233,D$4:D232,F$4:F232,0,0,-1)</f>
        <v>-25.6</v>
      </c>
    </row>
    <row r="234" spans="2:14">
      <c r="B234">
        <v>58</v>
      </c>
      <c r="C234">
        <v>3</v>
      </c>
      <c r="D234" t="s">
        <v>12</v>
      </c>
      <c r="E234" t="s">
        <v>18</v>
      </c>
      <c r="F234">
        <v>-21.7</v>
      </c>
      <c r="G234">
        <v>3</v>
      </c>
      <c r="H234">
        <v>4</v>
      </c>
      <c r="I234">
        <v>2</v>
      </c>
      <c r="J234">
        <v>4</v>
      </c>
      <c r="K234">
        <v>28.4</v>
      </c>
      <c r="L234">
        <v>5</v>
      </c>
      <c r="M234" cm="1">
        <f t="array" ref="M234">_xlfn.XLOOKUP(D234,D$4:D233,M$4:M233,0,0,-1)+1</f>
        <v>26</v>
      </c>
      <c r="N234" cm="1">
        <f t="array" ref="N234">_xlfn.XLOOKUP(D234,D$4:D233,F$4:F233,0,0,-1)</f>
        <v>-46.1</v>
      </c>
    </row>
    <row r="235" spans="2:14">
      <c r="B235">
        <v>58</v>
      </c>
      <c r="C235">
        <v>4</v>
      </c>
      <c r="D235" t="s">
        <v>10</v>
      </c>
      <c r="E235" t="s">
        <v>14</v>
      </c>
      <c r="F235">
        <v>-59.7</v>
      </c>
      <c r="G235">
        <v>0</v>
      </c>
      <c r="H235">
        <v>4</v>
      </c>
      <c r="I235">
        <v>2</v>
      </c>
      <c r="J235">
        <v>2</v>
      </c>
      <c r="K235">
        <v>241.4</v>
      </c>
      <c r="L235">
        <v>2</v>
      </c>
      <c r="M235" cm="1">
        <f t="array" ref="M235">_xlfn.XLOOKUP(D235,D$4:D234,M$4:M234,0,0,-1)+1</f>
        <v>26</v>
      </c>
      <c r="N235" cm="1">
        <f t="array" ref="N235">_xlfn.XLOOKUP(D235,D$4:D234,F$4:F234,0,0,-1)</f>
        <v>12.5</v>
      </c>
    </row>
    <row r="236" spans="2:14">
      <c r="B236">
        <v>59</v>
      </c>
      <c r="C236">
        <v>1</v>
      </c>
      <c r="D236" t="s">
        <v>23</v>
      </c>
      <c r="E236" t="s">
        <v>31</v>
      </c>
      <c r="F236">
        <v>58.6</v>
      </c>
      <c r="G236">
        <v>3</v>
      </c>
      <c r="H236">
        <v>0</v>
      </c>
      <c r="I236">
        <v>1</v>
      </c>
      <c r="J236">
        <v>4</v>
      </c>
      <c r="K236">
        <v>356.9</v>
      </c>
      <c r="L236">
        <v>1</v>
      </c>
      <c r="M236" cm="1">
        <f t="array" ref="M236">_xlfn.XLOOKUP(D236,D$4:D235,M$4:M235,0,0,-1)+1</f>
        <v>25</v>
      </c>
      <c r="N236" cm="1">
        <f t="array" ref="N236">_xlfn.XLOOKUP(D236,D$4:D235,F$4:F235,0,0,-1)</f>
        <v>-49.5</v>
      </c>
    </row>
    <row r="237" spans="2:14">
      <c r="B237">
        <v>59</v>
      </c>
      <c r="C237">
        <v>2</v>
      </c>
      <c r="D237" t="s">
        <v>25</v>
      </c>
      <c r="E237" t="s">
        <v>29</v>
      </c>
      <c r="F237">
        <v>11.7</v>
      </c>
      <c r="G237">
        <v>1</v>
      </c>
      <c r="H237">
        <v>1</v>
      </c>
      <c r="I237">
        <v>0</v>
      </c>
      <c r="J237">
        <v>2</v>
      </c>
      <c r="K237">
        <v>-277.89999999999998</v>
      </c>
      <c r="L237">
        <v>8</v>
      </c>
      <c r="M237" cm="1">
        <f t="array" ref="M237">_xlfn.XLOOKUP(D237,D$4:D236,M$4:M236,0,0,-1)+1</f>
        <v>25</v>
      </c>
      <c r="N237" cm="1">
        <f t="array" ref="N237">_xlfn.XLOOKUP(D237,D$4:D236,F$4:F236,0,0,-1)</f>
        <v>-25.7</v>
      </c>
    </row>
    <row r="238" spans="2:14">
      <c r="B238">
        <v>59</v>
      </c>
      <c r="C238">
        <v>3</v>
      </c>
      <c r="D238" t="s">
        <v>13</v>
      </c>
      <c r="E238" t="s">
        <v>17</v>
      </c>
      <c r="F238">
        <v>-18.5</v>
      </c>
      <c r="G238">
        <v>0</v>
      </c>
      <c r="H238">
        <v>3</v>
      </c>
      <c r="I238">
        <v>0</v>
      </c>
      <c r="J238">
        <v>1</v>
      </c>
      <c r="K238">
        <v>-227.6</v>
      </c>
      <c r="L238">
        <v>7</v>
      </c>
      <c r="M238" cm="1">
        <f t="array" ref="M238">_xlfn.XLOOKUP(D238,D$4:D237,M$4:M237,0,0,-1)+1</f>
        <v>27</v>
      </c>
      <c r="N238" cm="1">
        <f t="array" ref="N238">_xlfn.XLOOKUP(D238,D$4:D237,F$4:F237,0,0,-1)</f>
        <v>8.6999999999999993</v>
      </c>
    </row>
    <row r="239" spans="2:14">
      <c r="B239">
        <v>59</v>
      </c>
      <c r="C239">
        <v>4</v>
      </c>
      <c r="D239" t="s">
        <v>22</v>
      </c>
      <c r="E239" t="s">
        <v>51</v>
      </c>
      <c r="F239">
        <v>-51.8</v>
      </c>
      <c r="G239">
        <v>0</v>
      </c>
      <c r="H239">
        <v>3</v>
      </c>
      <c r="I239">
        <v>3</v>
      </c>
      <c r="J239">
        <v>3</v>
      </c>
      <c r="K239">
        <v>117.6</v>
      </c>
      <c r="L239">
        <v>4</v>
      </c>
      <c r="M239" cm="1">
        <f t="array" ref="M239">_xlfn.XLOOKUP(D239,D$4:D238,M$4:M238,0,0,-1)+1</f>
        <v>27</v>
      </c>
      <c r="N239" cm="1">
        <f t="array" ref="N239">_xlfn.XLOOKUP(D239,D$4:D238,F$4:F238,0,0,-1)</f>
        <v>-17.8</v>
      </c>
    </row>
    <row r="240" spans="2:14">
      <c r="B240">
        <v>60</v>
      </c>
      <c r="C240">
        <v>1</v>
      </c>
      <c r="D240" t="s">
        <v>13</v>
      </c>
      <c r="E240" t="s">
        <v>41</v>
      </c>
      <c r="F240">
        <v>54.8</v>
      </c>
      <c r="G240">
        <v>3</v>
      </c>
      <c r="H240">
        <v>1</v>
      </c>
      <c r="I240">
        <v>0</v>
      </c>
      <c r="J240">
        <v>1</v>
      </c>
      <c r="K240">
        <v>-246.1</v>
      </c>
      <c r="L240">
        <v>7</v>
      </c>
      <c r="M240" cm="1">
        <f t="array" ref="M240">_xlfn.XLOOKUP(D240,D$4:D239,M$4:M239,0,0,-1)+1</f>
        <v>28</v>
      </c>
      <c r="N240" cm="1">
        <f t="array" ref="N240">_xlfn.XLOOKUP(D240,D$4:D239,F$4:F239,0,0,-1)</f>
        <v>-18.5</v>
      </c>
    </row>
    <row r="241" spans="2:14">
      <c r="B241">
        <v>60</v>
      </c>
      <c r="C241">
        <v>2</v>
      </c>
      <c r="D241" t="s">
        <v>22</v>
      </c>
      <c r="E241" t="s">
        <v>30</v>
      </c>
      <c r="F241">
        <v>11.7</v>
      </c>
      <c r="G241">
        <v>1</v>
      </c>
      <c r="H241">
        <v>2</v>
      </c>
      <c r="I241">
        <v>2</v>
      </c>
      <c r="J241">
        <v>5</v>
      </c>
      <c r="K241">
        <v>65.8</v>
      </c>
      <c r="L241">
        <v>4</v>
      </c>
      <c r="M241" cm="1">
        <f t="array" ref="M241">_xlfn.XLOOKUP(D241,D$4:D240,M$4:M240,0,0,-1)+1</f>
        <v>28</v>
      </c>
      <c r="N241" cm="1">
        <f t="array" ref="N241">_xlfn.XLOOKUP(D241,D$4:D240,F$4:F240,0,0,-1)</f>
        <v>-51.8</v>
      </c>
    </row>
    <row r="242" spans="2:14">
      <c r="B242">
        <v>60</v>
      </c>
      <c r="C242">
        <v>3</v>
      </c>
      <c r="D242" t="s">
        <v>25</v>
      </c>
      <c r="E242" t="s">
        <v>49</v>
      </c>
      <c r="F242">
        <v>-19.399999999999999</v>
      </c>
      <c r="G242">
        <v>1</v>
      </c>
      <c r="H242">
        <v>1</v>
      </c>
      <c r="I242">
        <v>2</v>
      </c>
      <c r="J242">
        <v>3</v>
      </c>
      <c r="K242">
        <v>-266.2</v>
      </c>
      <c r="L242">
        <v>8</v>
      </c>
      <c r="M242" cm="1">
        <f t="array" ref="M242">_xlfn.XLOOKUP(D242,D$4:D241,M$4:M241,0,0,-1)+1</f>
        <v>26</v>
      </c>
      <c r="N242" cm="1">
        <f t="array" ref="N242">_xlfn.XLOOKUP(D242,D$4:D241,F$4:F241,0,0,-1)</f>
        <v>11.7</v>
      </c>
    </row>
    <row r="243" spans="2:14">
      <c r="B243">
        <v>60</v>
      </c>
      <c r="C243">
        <v>4</v>
      </c>
      <c r="D243" t="s">
        <v>23</v>
      </c>
      <c r="E243" t="s">
        <v>27</v>
      </c>
      <c r="F243">
        <v>-47.1</v>
      </c>
      <c r="G243">
        <v>1</v>
      </c>
      <c r="H243">
        <v>1</v>
      </c>
      <c r="I243">
        <v>1</v>
      </c>
      <c r="J243">
        <v>1</v>
      </c>
      <c r="K243">
        <v>415.5</v>
      </c>
      <c r="L243">
        <v>1</v>
      </c>
      <c r="M243" cm="1">
        <f t="array" ref="M243">_xlfn.XLOOKUP(D243,D$4:D242,M$4:M242,0,0,-1)+1</f>
        <v>26</v>
      </c>
      <c r="N243" cm="1">
        <f t="array" ref="N243">_xlfn.XLOOKUP(D243,D$4:D242,F$4:F242,0,0,-1)</f>
        <v>58.6</v>
      </c>
    </row>
    <row r="244" spans="2:14">
      <c r="B244">
        <v>61</v>
      </c>
      <c r="C244">
        <v>1</v>
      </c>
      <c r="D244" t="s">
        <v>24</v>
      </c>
      <c r="E244" t="s">
        <v>28</v>
      </c>
      <c r="F244">
        <v>62.8</v>
      </c>
      <c r="G244">
        <v>5</v>
      </c>
      <c r="H244">
        <v>6</v>
      </c>
      <c r="I244">
        <v>2</v>
      </c>
      <c r="J244">
        <v>4</v>
      </c>
      <c r="K244">
        <v>-359.1</v>
      </c>
      <c r="L244">
        <v>9</v>
      </c>
      <c r="M244" cm="1">
        <f t="array" ref="M244">_xlfn.XLOOKUP(D244,D$4:D243,M$4:M243,0,0,-1)+1</f>
        <v>27</v>
      </c>
      <c r="N244" cm="1">
        <f t="array" ref="N244">_xlfn.XLOOKUP(D244,D$4:D243,F$4:F243,0,0,-1)</f>
        <v>66.400000000000006</v>
      </c>
    </row>
    <row r="245" spans="2:14">
      <c r="B245">
        <v>61</v>
      </c>
      <c r="C245">
        <v>2</v>
      </c>
      <c r="D245" t="s">
        <v>10</v>
      </c>
      <c r="E245" t="s">
        <v>20</v>
      </c>
      <c r="F245">
        <v>17.8</v>
      </c>
      <c r="G245">
        <v>5</v>
      </c>
      <c r="H245">
        <v>2</v>
      </c>
      <c r="I245">
        <v>0</v>
      </c>
      <c r="J245">
        <v>6</v>
      </c>
      <c r="K245">
        <v>181.7</v>
      </c>
      <c r="L245">
        <v>3</v>
      </c>
      <c r="M245" cm="1">
        <f t="array" ref="M245">_xlfn.XLOOKUP(D245,D$4:D244,M$4:M244,0,0,-1)+1</f>
        <v>27</v>
      </c>
      <c r="N245" cm="1">
        <f t="array" ref="N245">_xlfn.XLOOKUP(D245,D$4:D244,F$4:F244,0,0,-1)</f>
        <v>-59.7</v>
      </c>
    </row>
    <row r="246" spans="2:14">
      <c r="B246">
        <v>61</v>
      </c>
      <c r="C246">
        <v>3</v>
      </c>
      <c r="D246" t="s">
        <v>25</v>
      </c>
      <c r="E246" t="s">
        <v>32</v>
      </c>
      <c r="F246">
        <v>-25.8</v>
      </c>
      <c r="G246">
        <v>3</v>
      </c>
      <c r="H246">
        <v>4</v>
      </c>
      <c r="I246">
        <v>3</v>
      </c>
      <c r="J246">
        <v>5</v>
      </c>
      <c r="K246">
        <v>-285.60000000000002</v>
      </c>
      <c r="L246">
        <v>8</v>
      </c>
      <c r="M246" cm="1">
        <f t="array" ref="M246">_xlfn.XLOOKUP(D246,D$4:D245,M$4:M245,0,0,-1)+1</f>
        <v>27</v>
      </c>
      <c r="N246" cm="1">
        <f t="array" ref="N246">_xlfn.XLOOKUP(D246,D$4:D245,F$4:F245,0,0,-1)</f>
        <v>-19.399999999999999</v>
      </c>
    </row>
    <row r="247" spans="2:14">
      <c r="B247">
        <v>61</v>
      </c>
      <c r="C247">
        <v>4</v>
      </c>
      <c r="D247" t="s">
        <v>12</v>
      </c>
      <c r="E247" t="s">
        <v>16</v>
      </c>
      <c r="F247">
        <v>-54.8</v>
      </c>
      <c r="G247">
        <v>1</v>
      </c>
      <c r="H247">
        <v>3</v>
      </c>
      <c r="I247">
        <v>4</v>
      </c>
      <c r="J247">
        <v>5</v>
      </c>
      <c r="K247">
        <v>6.7</v>
      </c>
      <c r="L247">
        <v>5</v>
      </c>
      <c r="M247" cm="1">
        <f t="array" ref="M247">_xlfn.XLOOKUP(D247,D$4:D246,M$4:M246,0,0,-1)+1</f>
        <v>27</v>
      </c>
      <c r="N247" cm="1">
        <f t="array" ref="N247">_xlfn.XLOOKUP(D247,D$4:D246,F$4:F246,0,0,-1)</f>
        <v>-21.7</v>
      </c>
    </row>
    <row r="248" spans="2:14">
      <c r="B248">
        <v>62</v>
      </c>
      <c r="C248">
        <v>1</v>
      </c>
      <c r="D248" t="s">
        <v>10</v>
      </c>
      <c r="E248" t="s">
        <v>48</v>
      </c>
      <c r="F248">
        <v>65.099999999999994</v>
      </c>
      <c r="G248">
        <v>3</v>
      </c>
      <c r="H248">
        <v>2</v>
      </c>
      <c r="I248">
        <v>2</v>
      </c>
      <c r="J248">
        <v>6</v>
      </c>
      <c r="K248">
        <v>199.5</v>
      </c>
      <c r="L248">
        <v>2</v>
      </c>
      <c r="M248" cm="1">
        <f t="array" ref="M248">_xlfn.XLOOKUP(D248,D$4:D247,M$4:M247,0,0,-1)+1</f>
        <v>28</v>
      </c>
      <c r="N248" cm="1">
        <f t="array" ref="N248">_xlfn.XLOOKUP(D248,D$4:D247,F$4:F247,0,0,-1)</f>
        <v>17.8</v>
      </c>
    </row>
    <row r="249" spans="2:14">
      <c r="B249">
        <v>62</v>
      </c>
      <c r="C249">
        <v>2</v>
      </c>
      <c r="D249" t="s">
        <v>24</v>
      </c>
      <c r="E249" t="s">
        <v>33</v>
      </c>
      <c r="F249">
        <v>11.1</v>
      </c>
      <c r="G249">
        <v>3</v>
      </c>
      <c r="H249">
        <v>3</v>
      </c>
      <c r="I249">
        <v>1</v>
      </c>
      <c r="J249">
        <v>6</v>
      </c>
      <c r="K249">
        <v>-296.3</v>
      </c>
      <c r="L249">
        <v>8</v>
      </c>
      <c r="M249" cm="1">
        <f t="array" ref="M249">_xlfn.XLOOKUP(D249,D$4:D248,M$4:M248,0,0,-1)+1</f>
        <v>28</v>
      </c>
      <c r="N249" cm="1">
        <f t="array" ref="N249">_xlfn.XLOOKUP(D249,D$4:D248,F$4:F248,0,0,-1)</f>
        <v>62.8</v>
      </c>
    </row>
    <row r="250" spans="2:14">
      <c r="B250">
        <v>62</v>
      </c>
      <c r="C250">
        <v>3</v>
      </c>
      <c r="D250" t="s">
        <v>25</v>
      </c>
      <c r="E250" t="s">
        <v>49</v>
      </c>
      <c r="F250">
        <v>-18.7</v>
      </c>
      <c r="G250">
        <v>3</v>
      </c>
      <c r="H250">
        <v>4</v>
      </c>
      <c r="I250">
        <v>2</v>
      </c>
      <c r="J250">
        <v>2</v>
      </c>
      <c r="K250">
        <v>-311.39999999999998</v>
      </c>
      <c r="L250">
        <v>9</v>
      </c>
      <c r="M250" cm="1">
        <f t="array" ref="M250">_xlfn.XLOOKUP(D250,D$4:D249,M$4:M249,0,0,-1)+1</f>
        <v>28</v>
      </c>
      <c r="N250" cm="1">
        <f t="array" ref="N250">_xlfn.XLOOKUP(D250,D$4:D249,F$4:F249,0,0,-1)</f>
        <v>-25.8</v>
      </c>
    </row>
    <row r="251" spans="2:14">
      <c r="B251">
        <v>62</v>
      </c>
      <c r="C251">
        <v>4</v>
      </c>
      <c r="D251" t="s">
        <v>12</v>
      </c>
      <c r="E251" t="s">
        <v>18</v>
      </c>
      <c r="F251">
        <v>-57.5</v>
      </c>
      <c r="G251">
        <v>2</v>
      </c>
      <c r="H251">
        <v>3</v>
      </c>
      <c r="I251">
        <v>3</v>
      </c>
      <c r="J251">
        <v>3</v>
      </c>
      <c r="K251">
        <v>-48.1</v>
      </c>
      <c r="L251">
        <v>6</v>
      </c>
      <c r="M251" cm="1">
        <f t="array" ref="M251">_xlfn.XLOOKUP(D251,D$4:D250,M$4:M250,0,0,-1)+1</f>
        <v>28</v>
      </c>
      <c r="N251" cm="1">
        <f t="array" ref="N251">_xlfn.XLOOKUP(D251,D$4:D250,F$4:F250,0,0,-1)</f>
        <v>-54.8</v>
      </c>
    </row>
    <row r="252" spans="2:14">
      <c r="B252">
        <v>63</v>
      </c>
      <c r="C252">
        <v>1</v>
      </c>
      <c r="D252" t="s">
        <v>23</v>
      </c>
      <c r="E252" t="s">
        <v>57</v>
      </c>
      <c r="F252">
        <v>58.9</v>
      </c>
      <c r="G252">
        <v>3</v>
      </c>
      <c r="H252">
        <v>2</v>
      </c>
      <c r="I252">
        <v>0</v>
      </c>
      <c r="J252">
        <v>2</v>
      </c>
      <c r="K252">
        <v>368.4</v>
      </c>
      <c r="L252">
        <v>1</v>
      </c>
      <c r="M252" cm="1">
        <f t="array" ref="M252">_xlfn.XLOOKUP(D252,D$4:D251,M$4:M251,0,0,-1)+1</f>
        <v>27</v>
      </c>
      <c r="N252" cm="1">
        <f t="array" ref="N252">_xlfn.XLOOKUP(D252,D$4:D251,F$4:F251,0,0,-1)</f>
        <v>-47.1</v>
      </c>
    </row>
    <row r="253" spans="2:14">
      <c r="B253">
        <v>63</v>
      </c>
      <c r="C253">
        <v>2</v>
      </c>
      <c r="D253" t="s">
        <v>36</v>
      </c>
      <c r="E253" t="s">
        <v>39</v>
      </c>
      <c r="F253">
        <v>14.3</v>
      </c>
      <c r="G253">
        <v>3</v>
      </c>
      <c r="H253">
        <v>4</v>
      </c>
      <c r="I253">
        <v>0</v>
      </c>
      <c r="J253">
        <v>2</v>
      </c>
      <c r="K253">
        <v>190.5</v>
      </c>
      <c r="L253">
        <v>3</v>
      </c>
      <c r="M253" cm="1">
        <f t="array" ref="M253">_xlfn.XLOOKUP(D253,D$4:D252,M$4:M252,0,0,-1)+1</f>
        <v>27</v>
      </c>
      <c r="N253" cm="1">
        <f t="array" ref="N253">_xlfn.XLOOKUP(D253,D$4:D252,F$4:F252,0,0,-1)</f>
        <v>40.700000000000003</v>
      </c>
    </row>
    <row r="254" spans="2:14">
      <c r="B254">
        <v>63</v>
      </c>
      <c r="C254">
        <v>3</v>
      </c>
      <c r="D254" t="s">
        <v>11</v>
      </c>
      <c r="E254" t="s">
        <v>34</v>
      </c>
      <c r="F254">
        <v>-24.5</v>
      </c>
      <c r="G254">
        <v>2</v>
      </c>
      <c r="H254">
        <v>5</v>
      </c>
      <c r="I254">
        <v>1</v>
      </c>
      <c r="J254">
        <v>0</v>
      </c>
      <c r="K254">
        <v>-8.8000000000000007</v>
      </c>
      <c r="L254">
        <v>5</v>
      </c>
      <c r="M254" cm="1">
        <f t="array" ref="M254">_xlfn.XLOOKUP(D254,D$4:D253,M$4:M253,0,0,-1)+1</f>
        <v>29</v>
      </c>
      <c r="N254" cm="1">
        <f t="array" ref="N254">_xlfn.XLOOKUP(D254,D$4:D253,F$4:F253,0,0,-1)</f>
        <v>40.700000000000003</v>
      </c>
    </row>
    <row r="255" spans="2:14">
      <c r="B255">
        <v>63</v>
      </c>
      <c r="C255">
        <v>4</v>
      </c>
      <c r="D255" t="s">
        <v>13</v>
      </c>
      <c r="E255" t="s">
        <v>35</v>
      </c>
      <c r="F255">
        <v>-48.7</v>
      </c>
      <c r="G255">
        <v>1</v>
      </c>
      <c r="H255">
        <v>3</v>
      </c>
      <c r="I255">
        <v>3</v>
      </c>
      <c r="J255">
        <v>1</v>
      </c>
      <c r="K255">
        <v>-191.3</v>
      </c>
      <c r="L255">
        <v>7</v>
      </c>
      <c r="M255" cm="1">
        <f t="array" ref="M255">_xlfn.XLOOKUP(D255,D$4:D254,M$4:M254,0,0,-1)+1</f>
        <v>29</v>
      </c>
      <c r="N255" cm="1">
        <f t="array" ref="N255">_xlfn.XLOOKUP(D255,D$4:D254,F$4:F254,0,0,-1)</f>
        <v>54.8</v>
      </c>
    </row>
    <row r="256" spans="2:14">
      <c r="B256">
        <v>64</v>
      </c>
      <c r="C256">
        <v>1</v>
      </c>
      <c r="D256" t="s">
        <v>11</v>
      </c>
      <c r="E256" t="s">
        <v>42</v>
      </c>
      <c r="F256">
        <v>60.6</v>
      </c>
      <c r="G256">
        <v>3</v>
      </c>
      <c r="H256">
        <v>4</v>
      </c>
      <c r="I256">
        <v>2</v>
      </c>
      <c r="J256">
        <v>1</v>
      </c>
      <c r="K256">
        <v>-33.299999999999997</v>
      </c>
      <c r="L256">
        <v>5</v>
      </c>
      <c r="M256" cm="1">
        <f t="array" ref="M256">_xlfn.XLOOKUP(D256,D$4:D255,M$4:M255,0,0,-1)+1</f>
        <v>30</v>
      </c>
      <c r="N256" cm="1">
        <f t="array" ref="N256">_xlfn.XLOOKUP(D256,D$4:D255,F$4:F255,0,0,-1)</f>
        <v>-24.5</v>
      </c>
    </row>
    <row r="257" spans="2:14">
      <c r="B257">
        <v>64</v>
      </c>
      <c r="C257">
        <v>2</v>
      </c>
      <c r="D257" t="s">
        <v>36</v>
      </c>
      <c r="E257" t="s">
        <v>53</v>
      </c>
      <c r="F257">
        <v>14.6</v>
      </c>
      <c r="G257">
        <v>2</v>
      </c>
      <c r="H257">
        <v>1</v>
      </c>
      <c r="I257">
        <v>0</v>
      </c>
      <c r="J257">
        <v>1</v>
      </c>
      <c r="K257">
        <v>204.8</v>
      </c>
      <c r="L257">
        <v>3</v>
      </c>
      <c r="M257" cm="1">
        <f t="array" ref="M257">_xlfn.XLOOKUP(D257,D$4:D256,M$4:M256,0,0,-1)+1</f>
        <v>28</v>
      </c>
      <c r="N257" cm="1">
        <f t="array" ref="N257">_xlfn.XLOOKUP(D257,D$4:D256,F$4:F256,0,0,-1)</f>
        <v>14.3</v>
      </c>
    </row>
    <row r="258" spans="2:14">
      <c r="B258">
        <v>64</v>
      </c>
      <c r="C258">
        <v>3</v>
      </c>
      <c r="D258" t="s">
        <v>23</v>
      </c>
      <c r="E258" t="s">
        <v>31</v>
      </c>
      <c r="F258">
        <v>-22.6</v>
      </c>
      <c r="G258">
        <v>3</v>
      </c>
      <c r="H258">
        <v>2</v>
      </c>
      <c r="I258">
        <v>1</v>
      </c>
      <c r="J258">
        <v>5</v>
      </c>
      <c r="K258">
        <v>427.3</v>
      </c>
      <c r="L258">
        <v>1</v>
      </c>
      <c r="M258" cm="1">
        <f t="array" ref="M258">_xlfn.XLOOKUP(D258,D$4:D257,M$4:M257,0,0,-1)+1</f>
        <v>28</v>
      </c>
      <c r="N258" cm="1">
        <f t="array" ref="N258">_xlfn.XLOOKUP(D258,D$4:D257,F$4:F257,0,0,-1)</f>
        <v>58.9</v>
      </c>
    </row>
    <row r="259" spans="2:14">
      <c r="B259">
        <v>64</v>
      </c>
      <c r="C259">
        <v>4</v>
      </c>
      <c r="D259" t="s">
        <v>13</v>
      </c>
      <c r="E259" t="s">
        <v>35</v>
      </c>
      <c r="F259">
        <v>-52.6</v>
      </c>
      <c r="G259">
        <v>2</v>
      </c>
      <c r="H259">
        <v>1</v>
      </c>
      <c r="I259">
        <v>2</v>
      </c>
      <c r="J259">
        <v>2</v>
      </c>
      <c r="K259">
        <v>-240</v>
      </c>
      <c r="L259">
        <v>7</v>
      </c>
      <c r="M259" cm="1">
        <f t="array" ref="M259">_xlfn.XLOOKUP(D259,D$4:D258,M$4:M258,0,0,-1)+1</f>
        <v>30</v>
      </c>
      <c r="N259" cm="1">
        <f t="array" ref="N259">_xlfn.XLOOKUP(D259,D$4:D258,F$4:F258,0,0,-1)</f>
        <v>-48.7</v>
      </c>
    </row>
    <row r="260" spans="2:14">
      <c r="B260">
        <v>65</v>
      </c>
      <c r="C260">
        <v>1</v>
      </c>
      <c r="D260" t="s">
        <v>22</v>
      </c>
      <c r="E260" t="s">
        <v>30</v>
      </c>
      <c r="F260">
        <v>79.3</v>
      </c>
      <c r="G260">
        <v>5</v>
      </c>
      <c r="H260">
        <v>3</v>
      </c>
      <c r="I260">
        <v>2</v>
      </c>
      <c r="J260">
        <v>5</v>
      </c>
      <c r="K260">
        <v>77.5</v>
      </c>
      <c r="L260">
        <v>4</v>
      </c>
      <c r="M260" cm="1">
        <f t="array" ref="M260">_xlfn.XLOOKUP(D260,D$4:D259,M$4:M259,0,0,-1)+1</f>
        <v>29</v>
      </c>
      <c r="N260" cm="1">
        <f t="array" ref="N260">_xlfn.XLOOKUP(D260,D$4:D259,F$4:F259,0,0,-1)</f>
        <v>11.7</v>
      </c>
    </row>
    <row r="261" spans="2:14">
      <c r="B261">
        <v>65</v>
      </c>
      <c r="C261">
        <v>2</v>
      </c>
      <c r="D261" t="s">
        <v>11</v>
      </c>
      <c r="E261" t="s">
        <v>21</v>
      </c>
      <c r="F261">
        <v>19.7</v>
      </c>
      <c r="G261">
        <v>3</v>
      </c>
      <c r="H261">
        <v>2</v>
      </c>
      <c r="I261">
        <v>0</v>
      </c>
      <c r="J261">
        <v>3</v>
      </c>
      <c r="K261">
        <v>27.3</v>
      </c>
      <c r="L261">
        <v>5</v>
      </c>
      <c r="M261" cm="1">
        <f t="array" ref="M261">_xlfn.XLOOKUP(D261,D$4:D260,M$4:M260,0,0,-1)+1</f>
        <v>31</v>
      </c>
      <c r="N261" cm="1">
        <f t="array" ref="N261">_xlfn.XLOOKUP(D261,D$4:D260,F$4:F260,0,0,-1)</f>
        <v>60.6</v>
      </c>
    </row>
    <row r="262" spans="2:14">
      <c r="B262">
        <v>65</v>
      </c>
      <c r="C262">
        <v>3</v>
      </c>
      <c r="D262" t="s">
        <v>12</v>
      </c>
      <c r="E262" t="s">
        <v>46</v>
      </c>
      <c r="F262">
        <v>-39.4</v>
      </c>
      <c r="G262">
        <v>3</v>
      </c>
      <c r="H262">
        <v>4</v>
      </c>
      <c r="I262">
        <v>3</v>
      </c>
      <c r="J262">
        <v>2</v>
      </c>
      <c r="K262">
        <v>-105.6</v>
      </c>
      <c r="L262">
        <v>6</v>
      </c>
      <c r="M262" cm="1">
        <f t="array" ref="M262">_xlfn.XLOOKUP(D262,D$4:D261,M$4:M261,0,0,-1)+1</f>
        <v>29</v>
      </c>
      <c r="N262" cm="1">
        <f t="array" ref="N262">_xlfn.XLOOKUP(D262,D$4:D261,F$4:F261,0,0,-1)</f>
        <v>-57.5</v>
      </c>
    </row>
    <row r="263" spans="2:14">
      <c r="B263">
        <v>65</v>
      </c>
      <c r="C263">
        <v>4</v>
      </c>
      <c r="D263" t="s">
        <v>25</v>
      </c>
      <c r="E263" t="s">
        <v>43</v>
      </c>
      <c r="F263">
        <v>-59.6</v>
      </c>
      <c r="G263">
        <v>3</v>
      </c>
      <c r="H263">
        <v>4</v>
      </c>
      <c r="I263">
        <v>5</v>
      </c>
      <c r="J263">
        <v>6</v>
      </c>
      <c r="K263">
        <v>-330.1</v>
      </c>
      <c r="L263">
        <v>9</v>
      </c>
      <c r="M263" cm="1">
        <f t="array" ref="M263">_xlfn.XLOOKUP(D263,D$4:D262,M$4:M262,0,0,-1)+1</f>
        <v>29</v>
      </c>
      <c r="N263" cm="1">
        <f t="array" ref="N263">_xlfn.XLOOKUP(D263,D$4:D262,F$4:F262,0,0,-1)</f>
        <v>-18.7</v>
      </c>
    </row>
    <row r="264" spans="2:14">
      <c r="B264">
        <v>66</v>
      </c>
      <c r="C264">
        <v>1</v>
      </c>
      <c r="D264" t="s">
        <v>12</v>
      </c>
      <c r="E264" t="s">
        <v>47</v>
      </c>
      <c r="F264">
        <v>55.2</v>
      </c>
      <c r="G264">
        <v>3</v>
      </c>
      <c r="H264">
        <v>2</v>
      </c>
      <c r="I264">
        <v>0</v>
      </c>
      <c r="J264">
        <v>1</v>
      </c>
      <c r="K264">
        <v>-145</v>
      </c>
      <c r="L264">
        <v>6</v>
      </c>
      <c r="M264" cm="1">
        <f t="array" ref="M264">_xlfn.XLOOKUP(D264,D$4:D263,M$4:M263,0,0,-1)+1</f>
        <v>30</v>
      </c>
      <c r="N264" cm="1">
        <f t="array" ref="N264">_xlfn.XLOOKUP(D264,D$4:D263,F$4:F263,0,0,-1)</f>
        <v>-39.4</v>
      </c>
    </row>
    <row r="265" spans="2:14">
      <c r="B265">
        <v>66</v>
      </c>
      <c r="C265">
        <v>2</v>
      </c>
      <c r="D265" t="s">
        <v>25</v>
      </c>
      <c r="E265" t="s">
        <v>29</v>
      </c>
      <c r="F265">
        <v>5.8</v>
      </c>
      <c r="G265">
        <v>2</v>
      </c>
      <c r="H265">
        <v>2</v>
      </c>
      <c r="I265">
        <v>2</v>
      </c>
      <c r="J265">
        <v>3</v>
      </c>
      <c r="K265">
        <v>-389.7</v>
      </c>
      <c r="L265">
        <v>9</v>
      </c>
      <c r="M265" cm="1">
        <f t="array" ref="M265">_xlfn.XLOOKUP(D265,D$4:D264,M$4:M264,0,0,-1)+1</f>
        <v>30</v>
      </c>
      <c r="N265" cm="1">
        <f t="array" ref="N265">_xlfn.XLOOKUP(D265,D$4:D264,F$4:F264,0,0,-1)</f>
        <v>-59.6</v>
      </c>
    </row>
    <row r="266" spans="2:14">
      <c r="B266">
        <v>66</v>
      </c>
      <c r="C266">
        <v>3</v>
      </c>
      <c r="D266" t="s">
        <v>22</v>
      </c>
      <c r="E266" t="s">
        <v>51</v>
      </c>
      <c r="F266">
        <v>-15</v>
      </c>
      <c r="G266">
        <v>1</v>
      </c>
      <c r="H266">
        <v>0</v>
      </c>
      <c r="I266">
        <v>0</v>
      </c>
      <c r="J266">
        <v>3</v>
      </c>
      <c r="K266">
        <v>156.80000000000001</v>
      </c>
      <c r="L266">
        <v>4</v>
      </c>
      <c r="M266" cm="1">
        <f t="array" ref="M266">_xlfn.XLOOKUP(D266,D$4:D265,M$4:M265,0,0,-1)+1</f>
        <v>30</v>
      </c>
      <c r="N266" cm="1">
        <f t="array" ref="N266">_xlfn.XLOOKUP(D266,D$4:D265,F$4:F265,0,0,-1)</f>
        <v>79.3</v>
      </c>
    </row>
    <row r="267" spans="2:14">
      <c r="B267">
        <v>66</v>
      </c>
      <c r="C267">
        <v>4</v>
      </c>
      <c r="D267" t="s">
        <v>11</v>
      </c>
      <c r="E267" t="s">
        <v>15</v>
      </c>
      <c r="F267">
        <v>-46</v>
      </c>
      <c r="G267">
        <v>4</v>
      </c>
      <c r="H267">
        <v>2</v>
      </c>
      <c r="I267">
        <v>4</v>
      </c>
      <c r="J267">
        <v>4</v>
      </c>
      <c r="K267">
        <v>47</v>
      </c>
      <c r="L267">
        <v>5</v>
      </c>
      <c r="M267" cm="1">
        <f t="array" ref="M267">_xlfn.XLOOKUP(D267,D$4:D266,M$4:M266,0,0,-1)+1</f>
        <v>32</v>
      </c>
      <c r="N267" cm="1">
        <f t="array" ref="N267">_xlfn.XLOOKUP(D267,D$4:D266,F$4:F266,0,0,-1)</f>
        <v>19.7</v>
      </c>
    </row>
    <row r="268" spans="2:14">
      <c r="B268">
        <v>67</v>
      </c>
      <c r="C268">
        <v>1</v>
      </c>
      <c r="D268" t="s">
        <v>10</v>
      </c>
      <c r="E268" t="s">
        <v>20</v>
      </c>
      <c r="F268">
        <v>53.2</v>
      </c>
      <c r="G268">
        <v>3</v>
      </c>
      <c r="H268">
        <v>3</v>
      </c>
      <c r="I268">
        <v>1</v>
      </c>
      <c r="J268">
        <v>2</v>
      </c>
      <c r="K268">
        <v>264.60000000000002</v>
      </c>
      <c r="L268">
        <v>2</v>
      </c>
      <c r="M268" cm="1">
        <f t="array" ref="M268">_xlfn.XLOOKUP(D268,D$4:D267,M$4:M267,0,0,-1)+1</f>
        <v>29</v>
      </c>
      <c r="N268" cm="1">
        <f t="array" ref="N268">_xlfn.XLOOKUP(D268,D$4:D267,F$4:F267,0,0,-1)</f>
        <v>65.099999999999994</v>
      </c>
    </row>
    <row r="269" spans="2:14">
      <c r="B269">
        <v>67</v>
      </c>
      <c r="C269">
        <v>2</v>
      </c>
      <c r="D269" t="s">
        <v>36</v>
      </c>
      <c r="E269" t="s">
        <v>39</v>
      </c>
      <c r="F269">
        <v>7.4</v>
      </c>
      <c r="G269">
        <v>3</v>
      </c>
      <c r="H269">
        <v>2</v>
      </c>
      <c r="I269">
        <v>2</v>
      </c>
      <c r="J269">
        <v>3</v>
      </c>
      <c r="K269">
        <v>219.4</v>
      </c>
      <c r="L269">
        <v>3</v>
      </c>
      <c r="M269" cm="1">
        <f t="array" ref="M269">_xlfn.XLOOKUP(D269,D$4:D268,M$4:M268,0,0,-1)+1</f>
        <v>29</v>
      </c>
      <c r="N269" cm="1">
        <f t="array" ref="N269">_xlfn.XLOOKUP(D269,D$4:D268,F$4:F268,0,0,-1)</f>
        <v>14.6</v>
      </c>
    </row>
    <row r="270" spans="2:14">
      <c r="B270">
        <v>67</v>
      </c>
      <c r="C270">
        <v>3</v>
      </c>
      <c r="D270" t="s">
        <v>24</v>
      </c>
      <c r="E270" t="s">
        <v>40</v>
      </c>
      <c r="F270">
        <v>-16.7</v>
      </c>
      <c r="G270">
        <v>1</v>
      </c>
      <c r="H270">
        <v>1</v>
      </c>
      <c r="I270">
        <v>1</v>
      </c>
      <c r="J270">
        <v>0</v>
      </c>
      <c r="K270">
        <v>-285.2</v>
      </c>
      <c r="L270">
        <v>7</v>
      </c>
      <c r="M270" cm="1">
        <f t="array" ref="M270">_xlfn.XLOOKUP(D270,D$4:D269,M$4:M269,0,0,-1)+1</f>
        <v>29</v>
      </c>
      <c r="N270" cm="1">
        <f t="array" ref="N270">_xlfn.XLOOKUP(D270,D$4:D269,F$4:F269,0,0,-1)</f>
        <v>11.1</v>
      </c>
    </row>
    <row r="271" spans="2:14">
      <c r="B271">
        <v>67</v>
      </c>
      <c r="C271">
        <v>4</v>
      </c>
      <c r="D271" t="s">
        <v>23</v>
      </c>
      <c r="E271" t="s">
        <v>27</v>
      </c>
      <c r="F271">
        <v>-43.9</v>
      </c>
      <c r="G271">
        <v>2</v>
      </c>
      <c r="H271">
        <v>3</v>
      </c>
      <c r="I271">
        <v>2</v>
      </c>
      <c r="J271">
        <v>3</v>
      </c>
      <c r="K271">
        <v>404.7</v>
      </c>
      <c r="L271">
        <v>1</v>
      </c>
      <c r="M271" cm="1">
        <f t="array" ref="M271">_xlfn.XLOOKUP(D271,D$4:D270,M$4:M270,0,0,-1)+1</f>
        <v>29</v>
      </c>
      <c r="N271" cm="1">
        <f t="array" ref="N271">_xlfn.XLOOKUP(D271,D$4:D270,F$4:F270,0,0,-1)</f>
        <v>-22.6</v>
      </c>
    </row>
    <row r="272" spans="2:14">
      <c r="B272">
        <v>68</v>
      </c>
      <c r="C272">
        <v>1</v>
      </c>
      <c r="D272" t="s">
        <v>23</v>
      </c>
      <c r="E272" t="s">
        <v>31</v>
      </c>
      <c r="F272">
        <v>67.2</v>
      </c>
      <c r="G272">
        <v>4</v>
      </c>
      <c r="H272">
        <v>3</v>
      </c>
      <c r="I272">
        <v>2</v>
      </c>
      <c r="J272">
        <v>4</v>
      </c>
      <c r="K272">
        <v>360.8</v>
      </c>
      <c r="L272">
        <v>1</v>
      </c>
      <c r="M272" cm="1">
        <f t="array" ref="M272">_xlfn.XLOOKUP(D272,D$4:D271,M$4:M271,0,0,-1)+1</f>
        <v>30</v>
      </c>
      <c r="N272" cm="1">
        <f t="array" ref="N272">_xlfn.XLOOKUP(D272,D$4:D271,F$4:F271,0,0,-1)</f>
        <v>-43.9</v>
      </c>
    </row>
    <row r="273" spans="2:14">
      <c r="B273">
        <v>68</v>
      </c>
      <c r="C273">
        <v>2</v>
      </c>
      <c r="D273" t="s">
        <v>10</v>
      </c>
      <c r="E273" t="s">
        <v>14</v>
      </c>
      <c r="F273">
        <v>14.4</v>
      </c>
      <c r="G273">
        <v>6</v>
      </c>
      <c r="H273">
        <v>5</v>
      </c>
      <c r="I273">
        <v>0</v>
      </c>
      <c r="J273">
        <v>5</v>
      </c>
      <c r="K273">
        <v>317.8</v>
      </c>
      <c r="L273">
        <v>2</v>
      </c>
      <c r="M273" cm="1">
        <f t="array" ref="M273">_xlfn.XLOOKUP(D273,D$4:D272,M$4:M272,0,0,-1)+1</f>
        <v>30</v>
      </c>
      <c r="N273" cm="1">
        <f t="array" ref="N273">_xlfn.XLOOKUP(D273,D$4:D272,F$4:F272,0,0,-1)</f>
        <v>53.2</v>
      </c>
    </row>
    <row r="274" spans="2:14">
      <c r="B274">
        <v>68</v>
      </c>
      <c r="C274">
        <v>3</v>
      </c>
      <c r="D274" t="s">
        <v>24</v>
      </c>
      <c r="E274" t="s">
        <v>37</v>
      </c>
      <c r="F274">
        <v>-17.399999999999999</v>
      </c>
      <c r="G274">
        <v>2</v>
      </c>
      <c r="H274">
        <v>1</v>
      </c>
      <c r="I274">
        <v>2</v>
      </c>
      <c r="J274">
        <v>4</v>
      </c>
      <c r="K274">
        <v>-301.89999999999998</v>
      </c>
      <c r="L274">
        <v>8</v>
      </c>
      <c r="M274" cm="1">
        <f t="array" ref="M274">_xlfn.XLOOKUP(D274,D$4:D273,M$4:M273,0,0,-1)+1</f>
        <v>30</v>
      </c>
      <c r="N274" cm="1">
        <f t="array" ref="N274">_xlfn.XLOOKUP(D274,D$4:D273,F$4:F273,0,0,-1)</f>
        <v>-16.7</v>
      </c>
    </row>
    <row r="275" spans="2:14">
      <c r="B275">
        <v>68</v>
      </c>
      <c r="C275">
        <v>4</v>
      </c>
      <c r="D275" t="s">
        <v>36</v>
      </c>
      <c r="E275" t="s">
        <v>38</v>
      </c>
      <c r="F275">
        <v>-64.2</v>
      </c>
      <c r="G275">
        <v>1</v>
      </c>
      <c r="H275">
        <v>1</v>
      </c>
      <c r="I275">
        <v>3</v>
      </c>
      <c r="J275">
        <v>5</v>
      </c>
      <c r="K275">
        <v>226.8</v>
      </c>
      <c r="L275">
        <v>3</v>
      </c>
      <c r="M275" cm="1">
        <f t="array" ref="M275">_xlfn.XLOOKUP(D275,D$4:D274,M$4:M274,0,0,-1)+1</f>
        <v>30</v>
      </c>
      <c r="N275" cm="1">
        <f t="array" ref="N275">_xlfn.XLOOKUP(D275,D$4:D274,F$4:F274,0,0,-1)</f>
        <v>7.4</v>
      </c>
    </row>
    <row r="276" spans="2:14">
      <c r="B276">
        <v>69</v>
      </c>
      <c r="C276">
        <v>1</v>
      </c>
      <c r="D276" t="s">
        <v>10</v>
      </c>
      <c r="E276" t="s">
        <v>45</v>
      </c>
      <c r="F276">
        <v>63.1</v>
      </c>
      <c r="G276">
        <v>2</v>
      </c>
      <c r="H276">
        <v>4</v>
      </c>
      <c r="I276">
        <v>1</v>
      </c>
      <c r="J276">
        <v>1</v>
      </c>
      <c r="K276">
        <v>332.2</v>
      </c>
      <c r="L276">
        <v>2</v>
      </c>
      <c r="M276" cm="1">
        <f t="array" ref="M276">_xlfn.XLOOKUP(D276,D$4:D275,M$4:M275,0,0,-1)+1</f>
        <v>31</v>
      </c>
      <c r="N276" cm="1">
        <f t="array" ref="N276">_xlfn.XLOOKUP(D276,D$4:D275,F$4:F275,0,0,-1)</f>
        <v>14.4</v>
      </c>
    </row>
    <row r="277" spans="2:14">
      <c r="B277">
        <v>69</v>
      </c>
      <c r="C277">
        <v>2</v>
      </c>
      <c r="D277" t="s">
        <v>22</v>
      </c>
      <c r="E277" t="s">
        <v>26</v>
      </c>
      <c r="F277">
        <v>14.8</v>
      </c>
      <c r="G277">
        <v>3</v>
      </c>
      <c r="H277">
        <v>3</v>
      </c>
      <c r="I277">
        <v>1</v>
      </c>
      <c r="J277">
        <v>3</v>
      </c>
      <c r="K277">
        <v>141.80000000000001</v>
      </c>
      <c r="L277">
        <v>4</v>
      </c>
      <c r="M277" cm="1">
        <f t="array" ref="M277">_xlfn.XLOOKUP(D277,D$4:D276,M$4:M276,0,0,-1)+1</f>
        <v>31</v>
      </c>
      <c r="N277" cm="1">
        <f t="array" ref="N277">_xlfn.XLOOKUP(D277,D$4:D276,F$4:F276,0,0,-1)</f>
        <v>-15</v>
      </c>
    </row>
    <row r="278" spans="2:14">
      <c r="B278">
        <v>69</v>
      </c>
      <c r="C278">
        <v>3</v>
      </c>
      <c r="D278" t="s">
        <v>13</v>
      </c>
      <c r="E278" t="s">
        <v>35</v>
      </c>
      <c r="F278">
        <v>-21.1</v>
      </c>
      <c r="G278">
        <v>4</v>
      </c>
      <c r="H278">
        <v>3</v>
      </c>
      <c r="I278">
        <v>0</v>
      </c>
      <c r="J278">
        <v>3</v>
      </c>
      <c r="K278">
        <v>-292.60000000000002</v>
      </c>
      <c r="L278">
        <v>7</v>
      </c>
      <c r="M278" cm="1">
        <f t="array" ref="M278">_xlfn.XLOOKUP(D278,D$4:D277,M$4:M277,0,0,-1)+1</f>
        <v>31</v>
      </c>
      <c r="N278" cm="1">
        <f t="array" ref="N278">_xlfn.XLOOKUP(D278,D$4:D277,F$4:F277,0,0,-1)</f>
        <v>-52.6</v>
      </c>
    </row>
    <row r="279" spans="2:14">
      <c r="B279">
        <v>69</v>
      </c>
      <c r="C279">
        <v>4</v>
      </c>
      <c r="D279" t="s">
        <v>25</v>
      </c>
      <c r="E279" t="s">
        <v>49</v>
      </c>
      <c r="F279">
        <v>-56.8</v>
      </c>
      <c r="G279">
        <v>1</v>
      </c>
      <c r="H279">
        <v>5</v>
      </c>
      <c r="I279">
        <v>2</v>
      </c>
      <c r="J279">
        <v>2</v>
      </c>
      <c r="K279">
        <v>-383.9</v>
      </c>
      <c r="L279">
        <v>9</v>
      </c>
      <c r="M279" cm="1">
        <f t="array" ref="M279">_xlfn.XLOOKUP(D279,D$4:D278,M$4:M278,0,0,-1)+1</f>
        <v>31</v>
      </c>
      <c r="N279" cm="1">
        <f t="array" ref="N279">_xlfn.XLOOKUP(D279,D$4:D278,F$4:F278,0,0,-1)</f>
        <v>5.8</v>
      </c>
    </row>
    <row r="280" spans="2:14">
      <c r="B280">
        <v>70</v>
      </c>
      <c r="C280">
        <v>1</v>
      </c>
      <c r="D280" t="s">
        <v>22</v>
      </c>
      <c r="E280" t="s">
        <v>44</v>
      </c>
      <c r="F280">
        <v>51.9</v>
      </c>
      <c r="G280">
        <v>2</v>
      </c>
      <c r="H280">
        <v>1</v>
      </c>
      <c r="I280">
        <v>1</v>
      </c>
      <c r="J280">
        <v>5</v>
      </c>
      <c r="K280">
        <v>156.6</v>
      </c>
      <c r="L280">
        <v>4</v>
      </c>
      <c r="M280" cm="1">
        <f t="array" ref="M280">_xlfn.XLOOKUP(D280,D$4:D279,M$4:M279,0,0,-1)+1</f>
        <v>32</v>
      </c>
      <c r="N280" cm="1">
        <f t="array" ref="N280">_xlfn.XLOOKUP(D280,D$4:D279,F$4:F279,0,0,-1)</f>
        <v>14.8</v>
      </c>
    </row>
    <row r="281" spans="2:14">
      <c r="B281">
        <v>70</v>
      </c>
      <c r="C281">
        <v>2</v>
      </c>
      <c r="D281" t="s">
        <v>10</v>
      </c>
      <c r="E281" t="s">
        <v>14</v>
      </c>
      <c r="F281">
        <v>10.1</v>
      </c>
      <c r="G281">
        <v>2</v>
      </c>
      <c r="H281">
        <v>2</v>
      </c>
      <c r="I281">
        <v>1</v>
      </c>
      <c r="J281">
        <v>6</v>
      </c>
      <c r="K281">
        <v>395.3</v>
      </c>
      <c r="L281">
        <v>2</v>
      </c>
      <c r="M281" cm="1">
        <f t="array" ref="M281">_xlfn.XLOOKUP(D281,D$4:D280,M$4:M280,0,0,-1)+1</f>
        <v>32</v>
      </c>
      <c r="N281" cm="1">
        <f t="array" ref="N281">_xlfn.XLOOKUP(D281,D$4:D280,F$4:F280,0,0,-1)</f>
        <v>63.1</v>
      </c>
    </row>
    <row r="282" spans="2:14">
      <c r="B282">
        <v>70</v>
      </c>
      <c r="C282">
        <v>3</v>
      </c>
      <c r="D282" t="s">
        <v>13</v>
      </c>
      <c r="E282" t="s">
        <v>19</v>
      </c>
      <c r="F282">
        <v>-11.3</v>
      </c>
      <c r="G282">
        <v>4</v>
      </c>
      <c r="H282">
        <v>5</v>
      </c>
      <c r="I282">
        <v>2</v>
      </c>
      <c r="J282">
        <v>2</v>
      </c>
      <c r="K282">
        <v>-313.7</v>
      </c>
      <c r="L282">
        <v>7</v>
      </c>
      <c r="M282" cm="1">
        <f t="array" ref="M282">_xlfn.XLOOKUP(D282,D$4:D281,M$4:M281,0,0,-1)+1</f>
        <v>32</v>
      </c>
      <c r="N282" cm="1">
        <f t="array" ref="N282">_xlfn.XLOOKUP(D282,D$4:D281,F$4:F281,0,0,-1)</f>
        <v>-21.1</v>
      </c>
    </row>
    <row r="283" spans="2:14">
      <c r="B283">
        <v>70</v>
      </c>
      <c r="C283">
        <v>4</v>
      </c>
      <c r="D283" t="s">
        <v>25</v>
      </c>
      <c r="E283" t="s">
        <v>32</v>
      </c>
      <c r="F283">
        <v>-50.7</v>
      </c>
      <c r="G283">
        <v>3</v>
      </c>
      <c r="H283">
        <v>1</v>
      </c>
      <c r="I283">
        <v>5</v>
      </c>
      <c r="J283">
        <v>6</v>
      </c>
      <c r="K283">
        <v>-440.7</v>
      </c>
      <c r="L283">
        <v>9</v>
      </c>
      <c r="M283" cm="1">
        <f t="array" ref="M283">_xlfn.XLOOKUP(D283,D$4:D282,M$4:M282,0,0,-1)+1</f>
        <v>32</v>
      </c>
      <c r="N283" cm="1">
        <f t="array" ref="N283">_xlfn.XLOOKUP(D283,D$4:D282,F$4:F282,0,0,-1)</f>
        <v>-56.8</v>
      </c>
    </row>
    <row r="284" spans="2:14">
      <c r="B284">
        <v>71</v>
      </c>
      <c r="C284">
        <v>1</v>
      </c>
      <c r="D284" t="s">
        <v>12</v>
      </c>
      <c r="E284" t="s">
        <v>18</v>
      </c>
      <c r="F284">
        <v>86.2</v>
      </c>
      <c r="G284">
        <v>6</v>
      </c>
      <c r="H284">
        <v>4</v>
      </c>
      <c r="I284">
        <v>1</v>
      </c>
      <c r="J284">
        <v>5</v>
      </c>
      <c r="K284">
        <v>-89.8</v>
      </c>
      <c r="L284">
        <v>6</v>
      </c>
      <c r="M284" cm="1">
        <f t="array" ref="M284">_xlfn.XLOOKUP(D284,D$4:D283,M$4:M283,0,0,-1)+1</f>
        <v>31</v>
      </c>
      <c r="N284" cm="1">
        <f t="array" ref="N284">_xlfn.XLOOKUP(D284,D$4:D283,F$4:F283,0,0,-1)</f>
        <v>55.2</v>
      </c>
    </row>
    <row r="285" spans="2:14">
      <c r="B285">
        <v>71</v>
      </c>
      <c r="C285">
        <v>2</v>
      </c>
      <c r="D285" t="s">
        <v>23</v>
      </c>
      <c r="E285" t="s">
        <v>50</v>
      </c>
      <c r="F285">
        <v>2.7</v>
      </c>
      <c r="G285">
        <v>1</v>
      </c>
      <c r="H285">
        <v>1</v>
      </c>
      <c r="I285">
        <v>1</v>
      </c>
      <c r="J285">
        <v>4</v>
      </c>
      <c r="K285">
        <v>428</v>
      </c>
      <c r="L285">
        <v>1</v>
      </c>
      <c r="M285" cm="1">
        <f t="array" ref="M285">_xlfn.XLOOKUP(D285,D$4:D284,M$4:M284,0,0,-1)+1</f>
        <v>31</v>
      </c>
      <c r="N285" cm="1">
        <f t="array" ref="N285">_xlfn.XLOOKUP(D285,D$4:D284,F$4:F284,0,0,-1)</f>
        <v>67.2</v>
      </c>
    </row>
    <row r="286" spans="2:14">
      <c r="B286">
        <v>71</v>
      </c>
      <c r="C286">
        <v>3</v>
      </c>
      <c r="D286" t="s">
        <v>36</v>
      </c>
      <c r="E286" t="s">
        <v>52</v>
      </c>
      <c r="F286">
        <v>-21.9</v>
      </c>
      <c r="G286">
        <v>2</v>
      </c>
      <c r="H286">
        <v>2</v>
      </c>
      <c r="I286">
        <v>3</v>
      </c>
      <c r="J286">
        <v>7</v>
      </c>
      <c r="K286">
        <v>162.6</v>
      </c>
      <c r="L286">
        <v>4</v>
      </c>
      <c r="M286" cm="1">
        <f t="array" ref="M286">_xlfn.XLOOKUP(D286,D$4:D285,M$4:M285,0,0,-1)+1</f>
        <v>31</v>
      </c>
      <c r="N286" cm="1">
        <f t="array" ref="N286">_xlfn.XLOOKUP(D286,D$4:D285,F$4:F285,0,0,-1)</f>
        <v>-64.2</v>
      </c>
    </row>
    <row r="287" spans="2:14">
      <c r="B287">
        <v>71</v>
      </c>
      <c r="C287">
        <v>4</v>
      </c>
      <c r="D287" t="s">
        <v>24</v>
      </c>
      <c r="E287" t="s">
        <v>28</v>
      </c>
      <c r="F287">
        <v>-67</v>
      </c>
      <c r="G287">
        <v>0</v>
      </c>
      <c r="H287">
        <v>0</v>
      </c>
      <c r="I287">
        <v>2</v>
      </c>
      <c r="J287">
        <v>4</v>
      </c>
      <c r="K287">
        <v>-319.3</v>
      </c>
      <c r="L287">
        <v>7</v>
      </c>
      <c r="M287" cm="1">
        <f t="array" ref="M287">_xlfn.XLOOKUP(D287,D$4:D286,M$4:M286,0,0,-1)+1</f>
        <v>31</v>
      </c>
      <c r="N287" cm="1">
        <f t="array" ref="N287">_xlfn.XLOOKUP(D287,D$4:D286,F$4:F286,0,0,-1)</f>
        <v>-17.399999999999999</v>
      </c>
    </row>
    <row r="288" spans="2:14">
      <c r="B288">
        <v>72</v>
      </c>
      <c r="C288">
        <v>1</v>
      </c>
      <c r="D288" t="s">
        <v>36</v>
      </c>
      <c r="E288" t="s">
        <v>53</v>
      </c>
      <c r="F288">
        <v>93</v>
      </c>
      <c r="G288">
        <v>5</v>
      </c>
      <c r="H288">
        <v>3</v>
      </c>
      <c r="I288">
        <v>1</v>
      </c>
      <c r="J288">
        <v>2</v>
      </c>
      <c r="K288">
        <v>140.69999999999999</v>
      </c>
      <c r="L288">
        <v>4</v>
      </c>
      <c r="M288" cm="1">
        <f t="array" ref="M288">_xlfn.XLOOKUP(D288,D$4:D287,M$4:M287,0,0,-1)+1</f>
        <v>32</v>
      </c>
      <c r="N288" cm="1">
        <f t="array" ref="N288">_xlfn.XLOOKUP(D288,D$4:D287,F$4:F287,0,0,-1)</f>
        <v>-21.9</v>
      </c>
    </row>
    <row r="289" spans="2:14">
      <c r="B289">
        <v>72</v>
      </c>
      <c r="C289">
        <v>2</v>
      </c>
      <c r="D289" t="s">
        <v>24</v>
      </c>
      <c r="E289" t="s">
        <v>33</v>
      </c>
      <c r="F289">
        <v>-3.8</v>
      </c>
      <c r="G289">
        <v>2</v>
      </c>
      <c r="H289">
        <v>2</v>
      </c>
      <c r="I289">
        <v>2</v>
      </c>
      <c r="J289">
        <v>1</v>
      </c>
      <c r="K289">
        <v>-386.3</v>
      </c>
      <c r="L289">
        <v>8</v>
      </c>
      <c r="M289" cm="1">
        <f t="array" ref="M289">_xlfn.XLOOKUP(D289,D$4:D288,M$4:M288,0,0,-1)+1</f>
        <v>32</v>
      </c>
      <c r="N289" cm="1">
        <f t="array" ref="N289">_xlfn.XLOOKUP(D289,D$4:D288,F$4:F288,0,0,-1)</f>
        <v>-67</v>
      </c>
    </row>
    <row r="290" spans="2:14">
      <c r="B290">
        <v>72</v>
      </c>
      <c r="C290">
        <v>3</v>
      </c>
      <c r="D290" t="s">
        <v>12</v>
      </c>
      <c r="E290" t="s">
        <v>18</v>
      </c>
      <c r="F290">
        <v>-33.799999999999997</v>
      </c>
      <c r="G290">
        <v>3</v>
      </c>
      <c r="H290">
        <v>0</v>
      </c>
      <c r="I290">
        <v>2</v>
      </c>
      <c r="J290">
        <v>4</v>
      </c>
      <c r="K290">
        <v>-3.6</v>
      </c>
      <c r="L290">
        <v>6</v>
      </c>
      <c r="M290" cm="1">
        <f t="array" ref="M290">_xlfn.XLOOKUP(D290,D$4:D289,M$4:M289,0,0,-1)+1</f>
        <v>32</v>
      </c>
      <c r="N290" cm="1">
        <f t="array" ref="N290">_xlfn.XLOOKUP(D290,D$4:D289,F$4:F289,0,0,-1)</f>
        <v>86.2</v>
      </c>
    </row>
    <row r="291" spans="2:14">
      <c r="B291">
        <v>72</v>
      </c>
      <c r="C291">
        <v>4</v>
      </c>
      <c r="D291" t="s">
        <v>23</v>
      </c>
      <c r="E291" t="s">
        <v>59</v>
      </c>
      <c r="F291">
        <v>-55.4</v>
      </c>
      <c r="G291">
        <v>1</v>
      </c>
      <c r="H291">
        <v>1</v>
      </c>
      <c r="I291">
        <v>2</v>
      </c>
      <c r="J291">
        <v>2</v>
      </c>
      <c r="K291">
        <v>430.7</v>
      </c>
      <c r="L291">
        <v>1</v>
      </c>
      <c r="M291" cm="1">
        <f t="array" ref="M291">_xlfn.XLOOKUP(D291,D$4:D290,M$4:M290,0,0,-1)+1</f>
        <v>32</v>
      </c>
      <c r="N291" cm="1">
        <f t="array" ref="N291">_xlfn.XLOOKUP(D291,D$4:D290,F$4:F290,0,0,-1)</f>
        <v>2.7</v>
      </c>
    </row>
    <row r="292" spans="2:14">
      <c r="B292">
        <v>73</v>
      </c>
      <c r="C292">
        <v>1</v>
      </c>
      <c r="D292" t="s">
        <v>10</v>
      </c>
      <c r="E292" t="s">
        <v>48</v>
      </c>
      <c r="F292">
        <v>75.400000000000006</v>
      </c>
      <c r="G292">
        <v>4</v>
      </c>
      <c r="H292">
        <v>2</v>
      </c>
      <c r="I292">
        <v>1</v>
      </c>
      <c r="J292">
        <v>3</v>
      </c>
      <c r="K292">
        <v>405.4</v>
      </c>
      <c r="L292">
        <v>1</v>
      </c>
      <c r="M292" cm="1">
        <f t="array" ref="M292">_xlfn.XLOOKUP(D292,D$4:D291,M$4:M291,0,0,-1)+1</f>
        <v>33</v>
      </c>
      <c r="N292" cm="1">
        <f t="array" ref="N292">_xlfn.XLOOKUP(D292,D$4:D291,F$4:F291,0,0,-1)</f>
        <v>10.1</v>
      </c>
    </row>
    <row r="293" spans="2:14">
      <c r="B293">
        <v>73</v>
      </c>
      <c r="C293">
        <v>2</v>
      </c>
      <c r="D293" t="s">
        <v>13</v>
      </c>
      <c r="E293" t="s">
        <v>58</v>
      </c>
      <c r="F293">
        <v>8.9</v>
      </c>
      <c r="G293">
        <v>2</v>
      </c>
      <c r="H293">
        <v>2</v>
      </c>
      <c r="I293">
        <v>1</v>
      </c>
      <c r="J293">
        <v>0</v>
      </c>
      <c r="K293">
        <v>-325</v>
      </c>
      <c r="L293">
        <v>7</v>
      </c>
      <c r="M293" cm="1">
        <f t="array" ref="M293">_xlfn.XLOOKUP(D293,D$4:D292,M$4:M292,0,0,-1)+1</f>
        <v>33</v>
      </c>
      <c r="N293" cm="1">
        <f t="array" ref="N293">_xlfn.XLOOKUP(D293,D$4:D292,F$4:F292,0,0,-1)</f>
        <v>-11.3</v>
      </c>
    </row>
    <row r="294" spans="2:14">
      <c r="B294">
        <v>73</v>
      </c>
      <c r="C294">
        <v>3</v>
      </c>
      <c r="D294" t="s">
        <v>25</v>
      </c>
      <c r="E294" t="s">
        <v>29</v>
      </c>
      <c r="F294">
        <v>-26.4</v>
      </c>
      <c r="G294">
        <v>3</v>
      </c>
      <c r="H294">
        <v>1</v>
      </c>
      <c r="I294">
        <v>4</v>
      </c>
      <c r="J294">
        <v>6</v>
      </c>
      <c r="K294">
        <v>-491.4</v>
      </c>
      <c r="L294">
        <v>9</v>
      </c>
      <c r="M294" cm="1">
        <f t="array" ref="M294">_xlfn.XLOOKUP(D294,D$4:D293,M$4:M293,0,0,-1)+1</f>
        <v>33</v>
      </c>
      <c r="N294" cm="1">
        <f t="array" ref="N294">_xlfn.XLOOKUP(D294,D$4:D293,F$4:F293,0,0,-1)</f>
        <v>-50.7</v>
      </c>
    </row>
    <row r="295" spans="2:14">
      <c r="B295">
        <v>73</v>
      </c>
      <c r="C295">
        <v>4</v>
      </c>
      <c r="D295" t="s">
        <v>11</v>
      </c>
      <c r="E295" t="s">
        <v>34</v>
      </c>
      <c r="F295">
        <v>-57.9</v>
      </c>
      <c r="G295">
        <v>3</v>
      </c>
      <c r="H295">
        <v>4</v>
      </c>
      <c r="I295">
        <v>2</v>
      </c>
      <c r="J295">
        <v>1</v>
      </c>
      <c r="K295">
        <v>1</v>
      </c>
      <c r="L295">
        <v>5</v>
      </c>
      <c r="M295" cm="1">
        <f t="array" ref="M295">_xlfn.XLOOKUP(D295,D$4:D294,M$4:M294,0,0,-1)+1</f>
        <v>33</v>
      </c>
      <c r="N295" cm="1">
        <f t="array" ref="N295">_xlfn.XLOOKUP(D295,D$4:D294,F$4:F294,0,0,-1)</f>
        <v>-46</v>
      </c>
    </row>
    <row r="296" spans="2:14">
      <c r="B296">
        <v>74</v>
      </c>
      <c r="C296">
        <v>1</v>
      </c>
      <c r="D296" t="s">
        <v>13</v>
      </c>
      <c r="E296" t="s">
        <v>41</v>
      </c>
      <c r="F296">
        <v>70.8</v>
      </c>
      <c r="G296">
        <v>4</v>
      </c>
      <c r="H296">
        <v>2</v>
      </c>
      <c r="I296">
        <v>3</v>
      </c>
      <c r="J296">
        <v>3</v>
      </c>
      <c r="K296">
        <v>-316.10000000000002</v>
      </c>
      <c r="L296">
        <v>7</v>
      </c>
      <c r="M296" cm="1">
        <f t="array" ref="M296">_xlfn.XLOOKUP(D296,D$4:D295,M$4:M295,0,0,-1)+1</f>
        <v>34</v>
      </c>
      <c r="N296" cm="1">
        <f t="array" ref="N296">_xlfn.XLOOKUP(D296,D$4:D295,F$4:F295,0,0,-1)</f>
        <v>8.9</v>
      </c>
    </row>
    <row r="297" spans="2:14">
      <c r="B297">
        <v>74</v>
      </c>
      <c r="C297">
        <v>2</v>
      </c>
      <c r="D297" t="s">
        <v>11</v>
      </c>
      <c r="E297" t="s">
        <v>21</v>
      </c>
      <c r="F297">
        <v>-1.4</v>
      </c>
      <c r="G297">
        <v>1</v>
      </c>
      <c r="H297">
        <v>5</v>
      </c>
      <c r="I297">
        <v>1</v>
      </c>
      <c r="J297">
        <v>2</v>
      </c>
      <c r="K297">
        <v>-56.9</v>
      </c>
      <c r="L297">
        <v>6</v>
      </c>
      <c r="M297" cm="1">
        <f t="array" ref="M297">_xlfn.XLOOKUP(D297,D$4:D296,M$4:M296,0,0,-1)+1</f>
        <v>34</v>
      </c>
      <c r="N297" cm="1">
        <f t="array" ref="N297">_xlfn.XLOOKUP(D297,D$4:D296,F$4:F296,0,0,-1)</f>
        <v>-57.9</v>
      </c>
    </row>
    <row r="298" spans="2:14">
      <c r="B298">
        <v>74</v>
      </c>
      <c r="C298">
        <v>3</v>
      </c>
      <c r="D298" t="s">
        <v>10</v>
      </c>
      <c r="E298" t="s">
        <v>14</v>
      </c>
      <c r="F298">
        <v>-24.2</v>
      </c>
      <c r="G298">
        <v>2</v>
      </c>
      <c r="H298">
        <v>0</v>
      </c>
      <c r="I298">
        <v>0</v>
      </c>
      <c r="J298">
        <v>4</v>
      </c>
      <c r="K298">
        <v>480.8</v>
      </c>
      <c r="L298">
        <v>1</v>
      </c>
      <c r="M298" cm="1">
        <f t="array" ref="M298">_xlfn.XLOOKUP(D298,D$4:D297,M$4:M297,0,0,-1)+1</f>
        <v>34</v>
      </c>
      <c r="N298" cm="1">
        <f t="array" ref="N298">_xlfn.XLOOKUP(D298,D$4:D297,F$4:F297,0,0,-1)</f>
        <v>75.400000000000006</v>
      </c>
    </row>
    <row r="299" spans="2:14">
      <c r="B299">
        <v>74</v>
      </c>
      <c r="C299">
        <v>4</v>
      </c>
      <c r="D299" t="s">
        <v>25</v>
      </c>
      <c r="E299" t="s">
        <v>43</v>
      </c>
      <c r="F299">
        <v>-45.2</v>
      </c>
      <c r="G299">
        <v>3</v>
      </c>
      <c r="H299">
        <v>2</v>
      </c>
      <c r="I299">
        <v>0</v>
      </c>
      <c r="J299">
        <v>4</v>
      </c>
      <c r="K299">
        <v>-517.79999999999995</v>
      </c>
      <c r="L299">
        <v>9</v>
      </c>
      <c r="M299" cm="1">
        <f t="array" ref="M299">_xlfn.XLOOKUP(D299,D$4:D298,M$4:M298,0,0,-1)+1</f>
        <v>34</v>
      </c>
      <c r="N299" cm="1">
        <f t="array" ref="N299">_xlfn.XLOOKUP(D299,D$4:D298,F$4:F298,0,0,-1)</f>
        <v>-26.4</v>
      </c>
    </row>
    <row r="300" spans="2:14">
      <c r="B300">
        <v>75</v>
      </c>
      <c r="C300">
        <v>1</v>
      </c>
      <c r="D300" t="s">
        <v>22</v>
      </c>
      <c r="E300" t="s">
        <v>44</v>
      </c>
      <c r="F300">
        <v>59</v>
      </c>
      <c r="G300">
        <v>2</v>
      </c>
      <c r="H300">
        <v>1</v>
      </c>
      <c r="I300">
        <v>0</v>
      </c>
      <c r="J300">
        <v>2</v>
      </c>
      <c r="K300">
        <v>208.5</v>
      </c>
      <c r="L300">
        <v>4</v>
      </c>
      <c r="M300" cm="1">
        <f t="array" ref="M300">_xlfn.XLOOKUP(D300,D$4:D299,M$4:M299,0,0,-1)+1</f>
        <v>33</v>
      </c>
      <c r="N300" cm="1">
        <f t="array" ref="N300">_xlfn.XLOOKUP(D300,D$4:D299,F$4:F299,0,0,-1)</f>
        <v>51.9</v>
      </c>
    </row>
    <row r="301" spans="2:14">
      <c r="B301">
        <v>75</v>
      </c>
      <c r="C301">
        <v>2</v>
      </c>
      <c r="D301" t="s">
        <v>24</v>
      </c>
      <c r="E301" t="s">
        <v>33</v>
      </c>
      <c r="F301">
        <v>18.3</v>
      </c>
      <c r="G301">
        <v>3</v>
      </c>
      <c r="H301">
        <v>5</v>
      </c>
      <c r="I301">
        <v>1</v>
      </c>
      <c r="J301">
        <v>2</v>
      </c>
      <c r="K301">
        <v>-390.1</v>
      </c>
      <c r="L301">
        <v>8</v>
      </c>
      <c r="M301" cm="1">
        <f t="array" ref="M301">_xlfn.XLOOKUP(D301,D$4:D300,M$4:M300,0,0,-1)+1</f>
        <v>33</v>
      </c>
      <c r="N301" cm="1">
        <f t="array" ref="N301">_xlfn.XLOOKUP(D301,D$4:D300,F$4:F300,0,0,-1)</f>
        <v>-3.8</v>
      </c>
    </row>
    <row r="302" spans="2:14">
      <c r="B302">
        <v>75</v>
      </c>
      <c r="C302">
        <v>3</v>
      </c>
      <c r="D302" t="s">
        <v>23</v>
      </c>
      <c r="E302" t="s">
        <v>50</v>
      </c>
      <c r="F302">
        <v>-14.3</v>
      </c>
      <c r="G302">
        <v>2</v>
      </c>
      <c r="H302">
        <v>3</v>
      </c>
      <c r="I302">
        <v>1</v>
      </c>
      <c r="J302">
        <v>0</v>
      </c>
      <c r="K302">
        <v>375.3</v>
      </c>
      <c r="L302">
        <v>2</v>
      </c>
      <c r="M302" cm="1">
        <f t="array" ref="M302">_xlfn.XLOOKUP(D302,D$4:D301,M$4:M301,0,0,-1)+1</f>
        <v>33</v>
      </c>
      <c r="N302" cm="1">
        <f t="array" ref="N302">_xlfn.XLOOKUP(D302,D$4:D301,F$4:F301,0,0,-1)</f>
        <v>-55.4</v>
      </c>
    </row>
    <row r="303" spans="2:14">
      <c r="B303">
        <v>75</v>
      </c>
      <c r="C303">
        <v>4</v>
      </c>
      <c r="D303" t="s">
        <v>12</v>
      </c>
      <c r="E303" t="s">
        <v>16</v>
      </c>
      <c r="F303">
        <v>-63</v>
      </c>
      <c r="G303">
        <v>0</v>
      </c>
      <c r="H303">
        <v>2</v>
      </c>
      <c r="I303">
        <v>3</v>
      </c>
      <c r="J303">
        <v>1</v>
      </c>
      <c r="K303">
        <v>-37.4</v>
      </c>
      <c r="L303">
        <v>5</v>
      </c>
      <c r="M303" cm="1">
        <f t="array" ref="M303">_xlfn.XLOOKUP(D303,D$4:D302,M$4:M302,0,0,-1)+1</f>
        <v>33</v>
      </c>
      <c r="N303" cm="1">
        <f t="array" ref="N303">_xlfn.XLOOKUP(D303,D$4:D302,F$4:F302,0,0,-1)</f>
        <v>-33.799999999999997</v>
      </c>
    </row>
    <row r="304" spans="2:14">
      <c r="B304">
        <v>76</v>
      </c>
      <c r="C304">
        <v>1</v>
      </c>
      <c r="D304" t="s">
        <v>12</v>
      </c>
      <c r="E304" t="s">
        <v>47</v>
      </c>
      <c r="F304">
        <v>63.9</v>
      </c>
      <c r="G304">
        <v>4</v>
      </c>
      <c r="H304">
        <v>4</v>
      </c>
      <c r="I304">
        <v>0</v>
      </c>
      <c r="J304">
        <v>6</v>
      </c>
      <c r="K304">
        <v>-100.4</v>
      </c>
      <c r="L304">
        <v>6</v>
      </c>
      <c r="M304" cm="1">
        <f t="array" ref="M304">_xlfn.XLOOKUP(D304,D$4:D303,M$4:M303,0,0,-1)+1</f>
        <v>34</v>
      </c>
      <c r="N304" cm="1">
        <f t="array" ref="N304">_xlfn.XLOOKUP(D304,D$4:D303,F$4:F303,0,0,-1)</f>
        <v>-63</v>
      </c>
    </row>
    <row r="305" spans="2:14">
      <c r="B305">
        <v>76</v>
      </c>
      <c r="C305">
        <v>2</v>
      </c>
      <c r="D305" t="s">
        <v>23</v>
      </c>
      <c r="E305" t="s">
        <v>27</v>
      </c>
      <c r="F305">
        <v>8.1999999999999993</v>
      </c>
      <c r="G305">
        <v>3</v>
      </c>
      <c r="H305">
        <v>5</v>
      </c>
      <c r="I305">
        <v>0</v>
      </c>
      <c r="J305">
        <v>2</v>
      </c>
      <c r="K305">
        <v>361</v>
      </c>
      <c r="L305">
        <v>2</v>
      </c>
      <c r="M305" cm="1">
        <f t="array" ref="M305">_xlfn.XLOOKUP(D305,D$4:D304,M$4:M304,0,0,-1)+1</f>
        <v>34</v>
      </c>
      <c r="N305" cm="1">
        <f t="array" ref="N305">_xlfn.XLOOKUP(D305,D$4:D304,F$4:F304,0,0,-1)</f>
        <v>-14.3</v>
      </c>
    </row>
    <row r="306" spans="2:14">
      <c r="B306">
        <v>76</v>
      </c>
      <c r="C306">
        <v>3</v>
      </c>
      <c r="D306" t="s">
        <v>22</v>
      </c>
      <c r="E306" t="s">
        <v>30</v>
      </c>
      <c r="F306">
        <v>-17.2</v>
      </c>
      <c r="G306">
        <v>2</v>
      </c>
      <c r="H306">
        <v>3</v>
      </c>
      <c r="I306">
        <v>1</v>
      </c>
      <c r="J306">
        <v>5</v>
      </c>
      <c r="K306">
        <v>267.5</v>
      </c>
      <c r="L306">
        <v>3</v>
      </c>
      <c r="M306" cm="1">
        <f t="array" ref="M306">_xlfn.XLOOKUP(D306,D$4:D305,M$4:M305,0,0,-1)+1</f>
        <v>34</v>
      </c>
      <c r="N306" cm="1">
        <f t="array" ref="N306">_xlfn.XLOOKUP(D306,D$4:D305,F$4:F305,0,0,-1)</f>
        <v>59</v>
      </c>
    </row>
    <row r="307" spans="2:14">
      <c r="B307">
        <v>76</v>
      </c>
      <c r="C307">
        <v>4</v>
      </c>
      <c r="D307" t="s">
        <v>24</v>
      </c>
      <c r="E307" t="s">
        <v>40</v>
      </c>
      <c r="F307">
        <v>-54.9</v>
      </c>
      <c r="G307">
        <v>0</v>
      </c>
      <c r="H307">
        <v>4</v>
      </c>
      <c r="I307">
        <v>2</v>
      </c>
      <c r="J307">
        <v>3</v>
      </c>
      <c r="K307">
        <v>-371.8</v>
      </c>
      <c r="L307">
        <v>8</v>
      </c>
      <c r="M307" cm="1">
        <f t="array" ref="M307">_xlfn.XLOOKUP(D307,D$4:D306,M$4:M306,0,0,-1)+1</f>
        <v>34</v>
      </c>
      <c r="N307" cm="1">
        <f t="array" ref="N307">_xlfn.XLOOKUP(D307,D$4:D306,F$4:F306,0,0,-1)</f>
        <v>18.3</v>
      </c>
    </row>
    <row r="308" spans="2:14">
      <c r="B308">
        <v>77</v>
      </c>
      <c r="C308">
        <v>1</v>
      </c>
      <c r="D308" t="s">
        <v>22</v>
      </c>
      <c r="E308" t="s">
        <v>51</v>
      </c>
      <c r="F308">
        <v>61.3</v>
      </c>
      <c r="G308">
        <v>3</v>
      </c>
      <c r="H308">
        <v>3</v>
      </c>
      <c r="I308">
        <v>0</v>
      </c>
      <c r="J308">
        <v>2</v>
      </c>
      <c r="K308">
        <v>250.3</v>
      </c>
      <c r="L308">
        <v>3</v>
      </c>
      <c r="M308" cm="1">
        <f t="array" ref="M308">_xlfn.XLOOKUP(D308,D$4:D307,M$4:M307,0,0,-1)+1</f>
        <v>35</v>
      </c>
      <c r="N308" cm="1">
        <f t="array" ref="N308">_xlfn.XLOOKUP(D308,D$4:D307,F$4:F307,0,0,-1)</f>
        <v>-17.2</v>
      </c>
    </row>
    <row r="309" spans="2:14">
      <c r="B309">
        <v>77</v>
      </c>
      <c r="C309">
        <v>2</v>
      </c>
      <c r="D309" t="s">
        <v>13</v>
      </c>
      <c r="E309" t="s">
        <v>19</v>
      </c>
      <c r="F309">
        <v>10.7</v>
      </c>
      <c r="G309">
        <v>2</v>
      </c>
      <c r="H309">
        <v>2</v>
      </c>
      <c r="I309">
        <v>1</v>
      </c>
      <c r="J309">
        <v>1</v>
      </c>
      <c r="K309">
        <v>-245.3</v>
      </c>
      <c r="L309">
        <v>7</v>
      </c>
      <c r="M309" cm="1">
        <f t="array" ref="M309">_xlfn.XLOOKUP(D309,D$4:D308,M$4:M308,0,0,-1)+1</f>
        <v>35</v>
      </c>
      <c r="N309" cm="1">
        <f t="array" ref="N309">_xlfn.XLOOKUP(D309,D$4:D308,F$4:F308,0,0,-1)</f>
        <v>70.8</v>
      </c>
    </row>
    <row r="310" spans="2:14">
      <c r="B310">
        <v>77</v>
      </c>
      <c r="C310">
        <v>3</v>
      </c>
      <c r="D310" t="s">
        <v>11</v>
      </c>
      <c r="E310" t="s">
        <v>42</v>
      </c>
      <c r="F310">
        <v>-25.7</v>
      </c>
      <c r="G310">
        <v>2</v>
      </c>
      <c r="H310">
        <v>3</v>
      </c>
      <c r="I310">
        <v>1</v>
      </c>
      <c r="J310">
        <v>1</v>
      </c>
      <c r="K310">
        <v>-58.3</v>
      </c>
      <c r="L310">
        <v>6</v>
      </c>
      <c r="M310" cm="1">
        <f t="array" ref="M310">_xlfn.XLOOKUP(D310,D$4:D309,M$4:M309,0,0,-1)+1</f>
        <v>35</v>
      </c>
      <c r="N310" cm="1">
        <f t="array" ref="N310">_xlfn.XLOOKUP(D310,D$4:D309,F$4:F309,0,0,-1)</f>
        <v>-1.4</v>
      </c>
    </row>
    <row r="311" spans="2:14">
      <c r="B311">
        <v>77</v>
      </c>
      <c r="C311">
        <v>4</v>
      </c>
      <c r="D311" t="s">
        <v>25</v>
      </c>
      <c r="E311" t="s">
        <v>29</v>
      </c>
      <c r="F311">
        <v>-46.3</v>
      </c>
      <c r="G311">
        <v>2</v>
      </c>
      <c r="H311">
        <v>2</v>
      </c>
      <c r="I311">
        <v>2</v>
      </c>
      <c r="J311">
        <v>1</v>
      </c>
      <c r="K311">
        <v>-563</v>
      </c>
      <c r="L311">
        <v>9</v>
      </c>
      <c r="M311" cm="1">
        <f t="array" ref="M311">_xlfn.XLOOKUP(D311,D$4:D310,M$4:M310,0,0,-1)+1</f>
        <v>35</v>
      </c>
      <c r="N311" cm="1">
        <f t="array" ref="N311">_xlfn.XLOOKUP(D311,D$4:D310,F$4:F310,0,0,-1)</f>
        <v>-45.2</v>
      </c>
    </row>
    <row r="312" spans="2:14">
      <c r="B312">
        <v>78</v>
      </c>
      <c r="C312">
        <v>1</v>
      </c>
      <c r="D312" t="s">
        <v>11</v>
      </c>
      <c r="E312" t="s">
        <v>15</v>
      </c>
      <c r="F312">
        <v>57.2</v>
      </c>
      <c r="G312">
        <v>4</v>
      </c>
      <c r="H312">
        <v>5</v>
      </c>
      <c r="I312">
        <v>2</v>
      </c>
      <c r="J312">
        <v>3</v>
      </c>
      <c r="K312">
        <v>-84</v>
      </c>
      <c r="L312">
        <v>6</v>
      </c>
      <c r="M312" cm="1">
        <f t="array" ref="M312">_xlfn.XLOOKUP(D312,D$4:D311,M$4:M311,0,0,-1)+1</f>
        <v>36</v>
      </c>
      <c r="N312" cm="1">
        <f t="array" ref="N312">_xlfn.XLOOKUP(D312,D$4:D311,F$4:F311,0,0,-1)</f>
        <v>-25.7</v>
      </c>
    </row>
    <row r="313" spans="2:14">
      <c r="B313">
        <v>78</v>
      </c>
      <c r="C313">
        <v>2</v>
      </c>
      <c r="D313" t="s">
        <v>13</v>
      </c>
      <c r="E313" t="s">
        <v>17</v>
      </c>
      <c r="F313">
        <v>8.1</v>
      </c>
      <c r="G313">
        <v>3</v>
      </c>
      <c r="H313">
        <v>2</v>
      </c>
      <c r="I313">
        <v>1</v>
      </c>
      <c r="J313">
        <v>3</v>
      </c>
      <c r="K313">
        <v>-234.6</v>
      </c>
      <c r="L313">
        <v>7</v>
      </c>
      <c r="M313" cm="1">
        <f t="array" ref="M313">_xlfn.XLOOKUP(D313,D$4:D312,M$4:M312,0,0,-1)+1</f>
        <v>36</v>
      </c>
      <c r="N313" cm="1">
        <f t="array" ref="N313">_xlfn.XLOOKUP(D313,D$4:D312,F$4:F312,0,0,-1)</f>
        <v>10.7</v>
      </c>
    </row>
    <row r="314" spans="2:14">
      <c r="B314">
        <v>78</v>
      </c>
      <c r="C314">
        <v>3</v>
      </c>
      <c r="D314" t="s">
        <v>25</v>
      </c>
      <c r="E314" t="s">
        <v>49</v>
      </c>
      <c r="F314">
        <v>-22.2</v>
      </c>
      <c r="G314">
        <v>0</v>
      </c>
      <c r="H314">
        <v>1</v>
      </c>
      <c r="I314">
        <v>0</v>
      </c>
      <c r="J314">
        <v>1</v>
      </c>
      <c r="K314">
        <v>-609.29999999999995</v>
      </c>
      <c r="L314">
        <v>9</v>
      </c>
      <c r="M314" cm="1">
        <f t="array" ref="M314">_xlfn.XLOOKUP(D314,D$4:D313,M$4:M313,0,0,-1)+1</f>
        <v>36</v>
      </c>
      <c r="N314" cm="1">
        <f t="array" ref="N314">_xlfn.XLOOKUP(D314,D$4:D313,F$4:F313,0,0,-1)</f>
        <v>-46.3</v>
      </c>
    </row>
    <row r="315" spans="2:14">
      <c r="B315">
        <v>78</v>
      </c>
      <c r="C315">
        <v>4</v>
      </c>
      <c r="D315" t="s">
        <v>22</v>
      </c>
      <c r="E315" t="s">
        <v>26</v>
      </c>
      <c r="F315">
        <v>-43.1</v>
      </c>
      <c r="G315">
        <v>3</v>
      </c>
      <c r="H315">
        <v>5</v>
      </c>
      <c r="I315">
        <v>3</v>
      </c>
      <c r="J315">
        <v>4</v>
      </c>
      <c r="K315">
        <v>311.60000000000002</v>
      </c>
      <c r="L315">
        <v>3</v>
      </c>
      <c r="M315" cm="1">
        <f t="array" ref="M315">_xlfn.XLOOKUP(D315,D$4:D314,M$4:M314,0,0,-1)+1</f>
        <v>36</v>
      </c>
      <c r="N315" cm="1">
        <f t="array" ref="N315">_xlfn.XLOOKUP(D315,D$4:D314,F$4:F314,0,0,-1)</f>
        <v>61.3</v>
      </c>
    </row>
    <row r="316" spans="2:14">
      <c r="B316">
        <v>79</v>
      </c>
      <c r="C316">
        <v>1</v>
      </c>
      <c r="D316" t="s">
        <v>10</v>
      </c>
      <c r="E316" t="s">
        <v>45</v>
      </c>
      <c r="F316">
        <v>57.9</v>
      </c>
      <c r="G316">
        <v>3</v>
      </c>
      <c r="H316">
        <v>3</v>
      </c>
      <c r="I316">
        <v>2</v>
      </c>
      <c r="J316">
        <v>3</v>
      </c>
      <c r="K316">
        <v>456.6</v>
      </c>
      <c r="L316">
        <v>1</v>
      </c>
      <c r="M316" cm="1">
        <f t="array" ref="M316">_xlfn.XLOOKUP(D316,D$4:D315,M$4:M315,0,0,-1)+1</f>
        <v>35</v>
      </c>
      <c r="N316" cm="1">
        <f t="array" ref="N316">_xlfn.XLOOKUP(D316,D$4:D315,F$4:F315,0,0,-1)</f>
        <v>-24.2</v>
      </c>
    </row>
    <row r="317" spans="2:14">
      <c r="B317">
        <v>79</v>
      </c>
      <c r="C317">
        <v>2</v>
      </c>
      <c r="D317" t="s">
        <v>36</v>
      </c>
      <c r="E317" t="s">
        <v>60</v>
      </c>
      <c r="F317">
        <v>17.2</v>
      </c>
      <c r="G317">
        <v>5</v>
      </c>
      <c r="H317">
        <v>5</v>
      </c>
      <c r="I317">
        <v>1</v>
      </c>
      <c r="J317">
        <v>2</v>
      </c>
      <c r="K317">
        <v>233.7</v>
      </c>
      <c r="L317">
        <v>4</v>
      </c>
      <c r="M317" cm="1">
        <f t="array" ref="M317">_xlfn.XLOOKUP(D317,D$4:D316,M$4:M316,0,0,-1)+1</f>
        <v>33</v>
      </c>
      <c r="N317" cm="1">
        <f t="array" ref="N317">_xlfn.XLOOKUP(D317,D$4:D316,F$4:F316,0,0,-1)</f>
        <v>93</v>
      </c>
    </row>
    <row r="318" spans="2:14">
      <c r="B318">
        <v>79</v>
      </c>
      <c r="C318">
        <v>3</v>
      </c>
      <c r="D318" t="s">
        <v>24</v>
      </c>
      <c r="E318" t="s">
        <v>37</v>
      </c>
      <c r="F318">
        <v>-15.3</v>
      </c>
      <c r="G318">
        <v>3</v>
      </c>
      <c r="H318">
        <v>5</v>
      </c>
      <c r="I318">
        <v>1</v>
      </c>
      <c r="J318">
        <v>2</v>
      </c>
      <c r="K318">
        <v>-426.7</v>
      </c>
      <c r="L318">
        <v>8</v>
      </c>
      <c r="M318" cm="1">
        <f t="array" ref="M318">_xlfn.XLOOKUP(D318,D$4:D317,M$4:M317,0,0,-1)+1</f>
        <v>35</v>
      </c>
      <c r="N318" cm="1">
        <f t="array" ref="N318">_xlfn.XLOOKUP(D318,D$4:D317,F$4:F317,0,0,-1)</f>
        <v>-54.9</v>
      </c>
    </row>
    <row r="319" spans="2:14">
      <c r="B319">
        <v>79</v>
      </c>
      <c r="C319">
        <v>4</v>
      </c>
      <c r="D319" t="s">
        <v>12</v>
      </c>
      <c r="E319" t="s">
        <v>18</v>
      </c>
      <c r="F319">
        <v>-59.8</v>
      </c>
      <c r="G319">
        <v>0</v>
      </c>
      <c r="H319">
        <v>0</v>
      </c>
      <c r="I319">
        <v>2</v>
      </c>
      <c r="J319">
        <v>0</v>
      </c>
      <c r="K319">
        <v>-36.5</v>
      </c>
      <c r="L319">
        <v>6</v>
      </c>
      <c r="M319" cm="1">
        <f t="array" ref="M319">_xlfn.XLOOKUP(D319,D$4:D318,M$4:M318,0,0,-1)+1</f>
        <v>35</v>
      </c>
      <c r="N319" cm="1">
        <f t="array" ref="N319">_xlfn.XLOOKUP(D319,D$4:D318,F$4:F318,0,0,-1)</f>
        <v>63.9</v>
      </c>
    </row>
    <row r="320" spans="2:14">
      <c r="B320">
        <v>80</v>
      </c>
      <c r="C320">
        <v>1</v>
      </c>
      <c r="D320" t="s">
        <v>10</v>
      </c>
      <c r="E320" t="s">
        <v>20</v>
      </c>
      <c r="F320">
        <v>58.3</v>
      </c>
      <c r="G320">
        <v>4</v>
      </c>
      <c r="H320">
        <v>2</v>
      </c>
      <c r="I320">
        <v>2</v>
      </c>
      <c r="J320">
        <v>5</v>
      </c>
      <c r="K320">
        <v>514.5</v>
      </c>
      <c r="L320">
        <v>1</v>
      </c>
      <c r="M320" cm="1">
        <f t="array" ref="M320">_xlfn.XLOOKUP(D320,D$4:D319,M$4:M319,0,0,-1)+1</f>
        <v>36</v>
      </c>
      <c r="N320" cm="1">
        <f t="array" ref="N320">_xlfn.XLOOKUP(D320,D$4:D319,F$4:F319,0,0,-1)</f>
        <v>57.9</v>
      </c>
    </row>
    <row r="321" spans="2:14">
      <c r="B321">
        <v>80</v>
      </c>
      <c r="C321">
        <v>2</v>
      </c>
      <c r="D321" t="s">
        <v>12</v>
      </c>
      <c r="E321" t="s">
        <v>46</v>
      </c>
      <c r="F321">
        <v>7.3</v>
      </c>
      <c r="G321">
        <v>3</v>
      </c>
      <c r="H321">
        <v>0</v>
      </c>
      <c r="I321">
        <v>1</v>
      </c>
      <c r="J321">
        <v>4</v>
      </c>
      <c r="K321">
        <v>-96.3</v>
      </c>
      <c r="L321">
        <v>6</v>
      </c>
      <c r="M321" cm="1">
        <f t="array" ref="M321">_xlfn.XLOOKUP(D321,D$4:D320,M$4:M320,0,0,-1)+1</f>
        <v>36</v>
      </c>
      <c r="N321" cm="1">
        <f t="array" ref="N321">_xlfn.XLOOKUP(D321,D$4:D320,F$4:F320,0,0,-1)</f>
        <v>-59.8</v>
      </c>
    </row>
    <row r="322" spans="2:14">
      <c r="B322">
        <v>80</v>
      </c>
      <c r="C322">
        <v>3</v>
      </c>
      <c r="D322" t="s">
        <v>36</v>
      </c>
      <c r="E322" t="s">
        <v>53</v>
      </c>
      <c r="F322">
        <v>-14.4</v>
      </c>
      <c r="G322">
        <v>3</v>
      </c>
      <c r="H322">
        <v>2</v>
      </c>
      <c r="I322">
        <v>0</v>
      </c>
      <c r="J322">
        <v>5</v>
      </c>
      <c r="K322">
        <v>250.9</v>
      </c>
      <c r="L322">
        <v>4</v>
      </c>
      <c r="M322" cm="1">
        <f t="array" ref="M322">_xlfn.XLOOKUP(D322,D$4:D321,M$4:M321,0,0,-1)+1</f>
        <v>34</v>
      </c>
      <c r="N322" cm="1">
        <f t="array" ref="N322">_xlfn.XLOOKUP(D322,D$4:D321,F$4:F321,0,0,-1)</f>
        <v>17.2</v>
      </c>
    </row>
    <row r="323" spans="2:14">
      <c r="B323">
        <v>80</v>
      </c>
      <c r="C323">
        <v>4</v>
      </c>
      <c r="D323" t="s">
        <v>24</v>
      </c>
      <c r="E323" t="s">
        <v>28</v>
      </c>
      <c r="F323">
        <v>-51.2</v>
      </c>
      <c r="G323">
        <v>1</v>
      </c>
      <c r="H323">
        <v>2</v>
      </c>
      <c r="I323">
        <v>3</v>
      </c>
      <c r="J323">
        <v>4</v>
      </c>
      <c r="K323">
        <v>-442</v>
      </c>
      <c r="L323">
        <v>8</v>
      </c>
      <c r="M323" cm="1">
        <f t="array" ref="M323">_xlfn.XLOOKUP(D323,D$4:D322,M$4:M322,0,0,-1)+1</f>
        <v>36</v>
      </c>
      <c r="N323" cm="1">
        <f t="array" ref="N323">_xlfn.XLOOKUP(D323,D$4:D322,F$4:F322,0,0,-1)</f>
        <v>-15.3</v>
      </c>
    </row>
    <row r="324" spans="2:14">
      <c r="B324">
        <v>81</v>
      </c>
      <c r="C324">
        <v>1</v>
      </c>
      <c r="D324" t="s">
        <v>23</v>
      </c>
      <c r="E324" t="s">
        <v>50</v>
      </c>
      <c r="F324">
        <v>79.400000000000006</v>
      </c>
      <c r="G324">
        <v>5</v>
      </c>
      <c r="H324">
        <v>2</v>
      </c>
      <c r="I324">
        <v>0</v>
      </c>
      <c r="J324">
        <v>6</v>
      </c>
      <c r="K324">
        <v>369.2</v>
      </c>
      <c r="L324">
        <v>2</v>
      </c>
      <c r="M324" cm="1">
        <f t="array" ref="M324">_xlfn.XLOOKUP(D324,D$4:D323,M$4:M323,0,0,-1)+1</f>
        <v>35</v>
      </c>
      <c r="N324" cm="1">
        <f t="array" ref="N324">_xlfn.XLOOKUP(D324,D$4:D323,F$4:F323,0,0,-1)</f>
        <v>8.1999999999999993</v>
      </c>
    </row>
    <row r="325" spans="2:14">
      <c r="B325">
        <v>81</v>
      </c>
      <c r="C325">
        <v>2</v>
      </c>
      <c r="D325" t="s">
        <v>36</v>
      </c>
      <c r="E325" t="s">
        <v>38</v>
      </c>
      <c r="F325">
        <v>0.8</v>
      </c>
      <c r="G325">
        <v>3</v>
      </c>
      <c r="H325">
        <v>3</v>
      </c>
      <c r="I325">
        <v>1</v>
      </c>
      <c r="J325">
        <v>2</v>
      </c>
      <c r="K325">
        <v>236.5</v>
      </c>
      <c r="L325">
        <v>4</v>
      </c>
      <c r="M325" cm="1">
        <f t="array" ref="M325">_xlfn.XLOOKUP(D325,D$4:D324,M$4:M324,0,0,-1)+1</f>
        <v>35</v>
      </c>
      <c r="N325" cm="1">
        <f t="array" ref="N325">_xlfn.XLOOKUP(D325,D$4:D324,F$4:F324,0,0,-1)</f>
        <v>-14.4</v>
      </c>
    </row>
    <row r="326" spans="2:14">
      <c r="B326">
        <v>81</v>
      </c>
      <c r="C326">
        <v>3</v>
      </c>
      <c r="D326" t="s">
        <v>13</v>
      </c>
      <c r="E326" t="s">
        <v>17</v>
      </c>
      <c r="F326">
        <v>-24.5</v>
      </c>
      <c r="G326">
        <v>1</v>
      </c>
      <c r="H326">
        <v>0</v>
      </c>
      <c r="I326">
        <v>1</v>
      </c>
      <c r="J326">
        <v>3</v>
      </c>
      <c r="K326">
        <v>-226.5</v>
      </c>
      <c r="L326">
        <v>7</v>
      </c>
      <c r="M326" cm="1">
        <f t="array" ref="M326">_xlfn.XLOOKUP(D326,D$4:D325,M$4:M325,0,0,-1)+1</f>
        <v>37</v>
      </c>
      <c r="N326" cm="1">
        <f t="array" ref="N326">_xlfn.XLOOKUP(D326,D$4:D325,F$4:F325,0,0,-1)</f>
        <v>8.1</v>
      </c>
    </row>
    <row r="327" spans="2:14">
      <c r="B327">
        <v>81</v>
      </c>
      <c r="C327">
        <v>4</v>
      </c>
      <c r="D327" t="s">
        <v>22</v>
      </c>
      <c r="E327" t="s">
        <v>26</v>
      </c>
      <c r="F327">
        <v>-55.7</v>
      </c>
      <c r="G327">
        <v>1</v>
      </c>
      <c r="H327">
        <v>3</v>
      </c>
      <c r="I327">
        <v>1</v>
      </c>
      <c r="J327">
        <v>6</v>
      </c>
      <c r="K327">
        <v>268.5</v>
      </c>
      <c r="L327">
        <v>3</v>
      </c>
      <c r="M327" cm="1">
        <f t="array" ref="M327">_xlfn.XLOOKUP(D327,D$4:D326,M$4:M326,0,0,-1)+1</f>
        <v>37</v>
      </c>
      <c r="N327" cm="1">
        <f t="array" ref="N327">_xlfn.XLOOKUP(D327,D$4:D326,F$4:F326,0,0,-1)</f>
        <v>-43.1</v>
      </c>
    </row>
    <row r="328" spans="2:14">
      <c r="B328">
        <v>82</v>
      </c>
      <c r="C328">
        <v>1</v>
      </c>
      <c r="D328" t="s">
        <v>36</v>
      </c>
      <c r="E328" t="s">
        <v>53</v>
      </c>
      <c r="F328">
        <v>54.9</v>
      </c>
      <c r="G328">
        <v>3</v>
      </c>
      <c r="H328">
        <v>2</v>
      </c>
      <c r="I328">
        <v>2</v>
      </c>
      <c r="J328">
        <v>2</v>
      </c>
      <c r="K328">
        <v>237.3</v>
      </c>
      <c r="L328">
        <v>3</v>
      </c>
      <c r="M328" cm="1">
        <f t="array" ref="M328">_xlfn.XLOOKUP(D328,D$4:D327,M$4:M327,0,0,-1)+1</f>
        <v>36</v>
      </c>
      <c r="N328" cm="1">
        <f t="array" ref="N328">_xlfn.XLOOKUP(D328,D$4:D327,F$4:F327,0,0,-1)</f>
        <v>0.8</v>
      </c>
    </row>
    <row r="329" spans="2:14">
      <c r="B329">
        <v>82</v>
      </c>
      <c r="C329">
        <v>2</v>
      </c>
      <c r="D329" t="s">
        <v>22</v>
      </c>
      <c r="E329" t="s">
        <v>26</v>
      </c>
      <c r="F329">
        <v>12.9</v>
      </c>
      <c r="G329">
        <v>2</v>
      </c>
      <c r="H329">
        <v>1</v>
      </c>
      <c r="I329">
        <v>1</v>
      </c>
      <c r="J329">
        <v>1</v>
      </c>
      <c r="K329">
        <v>212.8</v>
      </c>
      <c r="L329">
        <v>4</v>
      </c>
      <c r="M329" cm="1">
        <f t="array" ref="M329">_xlfn.XLOOKUP(D329,D$4:D328,M$4:M328,0,0,-1)+1</f>
        <v>38</v>
      </c>
      <c r="N329" cm="1">
        <f t="array" ref="N329">_xlfn.XLOOKUP(D329,D$4:D328,F$4:F328,0,0,-1)</f>
        <v>-55.7</v>
      </c>
    </row>
    <row r="330" spans="2:14">
      <c r="B330">
        <v>82</v>
      </c>
      <c r="C330">
        <v>3</v>
      </c>
      <c r="D330" t="s">
        <v>23</v>
      </c>
      <c r="E330" t="s">
        <v>59</v>
      </c>
      <c r="F330">
        <v>-12.1</v>
      </c>
      <c r="G330">
        <v>2</v>
      </c>
      <c r="H330">
        <v>1</v>
      </c>
      <c r="I330">
        <v>1</v>
      </c>
      <c r="J330">
        <v>2</v>
      </c>
      <c r="K330">
        <v>448.6</v>
      </c>
      <c r="L330">
        <v>2</v>
      </c>
      <c r="M330" cm="1">
        <f t="array" ref="M330">_xlfn.XLOOKUP(D330,D$4:D329,M$4:M329,0,0,-1)+1</f>
        <v>36</v>
      </c>
      <c r="N330" cm="1">
        <f t="array" ref="N330">_xlfn.XLOOKUP(D330,D$4:D329,F$4:F329,0,0,-1)</f>
        <v>79.400000000000006</v>
      </c>
    </row>
    <row r="331" spans="2:14">
      <c r="B331">
        <v>82</v>
      </c>
      <c r="C331">
        <v>4</v>
      </c>
      <c r="D331" t="s">
        <v>13</v>
      </c>
      <c r="E331" t="s">
        <v>35</v>
      </c>
      <c r="F331">
        <v>-55.7</v>
      </c>
      <c r="G331">
        <v>2</v>
      </c>
      <c r="H331">
        <v>3</v>
      </c>
      <c r="I331">
        <v>2</v>
      </c>
      <c r="J331">
        <v>3</v>
      </c>
      <c r="K331">
        <v>-251</v>
      </c>
      <c r="L331">
        <v>7</v>
      </c>
      <c r="M331" cm="1">
        <f t="array" ref="M331">_xlfn.XLOOKUP(D331,D$4:D330,M$4:M330,0,0,-1)+1</f>
        <v>38</v>
      </c>
      <c r="N331" cm="1">
        <f t="array" ref="N331">_xlfn.XLOOKUP(D331,D$4:D330,F$4:F330,0,0,-1)</f>
        <v>-24.5</v>
      </c>
    </row>
    <row r="332" spans="2:14">
      <c r="B332">
        <v>83</v>
      </c>
      <c r="C332">
        <v>1</v>
      </c>
      <c r="D332" t="s">
        <v>24</v>
      </c>
      <c r="E332" t="s">
        <v>40</v>
      </c>
      <c r="F332">
        <v>57.2</v>
      </c>
      <c r="G332">
        <v>3</v>
      </c>
      <c r="H332">
        <v>2</v>
      </c>
      <c r="I332">
        <v>0</v>
      </c>
      <c r="J332">
        <v>2</v>
      </c>
      <c r="K332">
        <v>-493.2</v>
      </c>
      <c r="L332">
        <v>8</v>
      </c>
      <c r="M332" cm="1">
        <f t="array" ref="M332">_xlfn.XLOOKUP(D332,D$4:D331,M$4:M331,0,0,-1)+1</f>
        <v>37</v>
      </c>
      <c r="N332" cm="1">
        <f t="array" ref="N332">_xlfn.XLOOKUP(D332,D$4:D331,F$4:F331,0,0,-1)</f>
        <v>-51.2</v>
      </c>
    </row>
    <row r="333" spans="2:14">
      <c r="B333">
        <v>83</v>
      </c>
      <c r="C333">
        <v>2</v>
      </c>
      <c r="D333" t="s">
        <v>12</v>
      </c>
      <c r="E333" t="s">
        <v>47</v>
      </c>
      <c r="F333">
        <v>16.8</v>
      </c>
      <c r="G333">
        <v>4</v>
      </c>
      <c r="H333">
        <v>4</v>
      </c>
      <c r="I333">
        <v>0</v>
      </c>
      <c r="J333">
        <v>3</v>
      </c>
      <c r="K333">
        <v>-89</v>
      </c>
      <c r="L333">
        <v>6</v>
      </c>
      <c r="M333" cm="1">
        <f t="array" ref="M333">_xlfn.XLOOKUP(D333,D$4:D332,M$4:M332,0,0,-1)+1</f>
        <v>37</v>
      </c>
      <c r="N333" cm="1">
        <f t="array" ref="N333">_xlfn.XLOOKUP(D333,D$4:D332,F$4:F332,0,0,-1)</f>
        <v>7.3</v>
      </c>
    </row>
    <row r="334" spans="2:14">
      <c r="B334">
        <v>83</v>
      </c>
      <c r="C334">
        <v>3</v>
      </c>
      <c r="D334" t="s">
        <v>25</v>
      </c>
      <c r="E334" t="s">
        <v>32</v>
      </c>
      <c r="F334">
        <v>-19.8</v>
      </c>
      <c r="G334">
        <v>2</v>
      </c>
      <c r="H334">
        <v>1</v>
      </c>
      <c r="I334">
        <v>3</v>
      </c>
      <c r="J334">
        <v>3</v>
      </c>
      <c r="K334">
        <v>-631.5</v>
      </c>
      <c r="L334">
        <v>9</v>
      </c>
      <c r="M334" cm="1">
        <f t="array" ref="M334">_xlfn.XLOOKUP(D334,D$4:D333,M$4:M333,0,0,-1)+1</f>
        <v>37</v>
      </c>
      <c r="N334" cm="1">
        <f t="array" ref="N334">_xlfn.XLOOKUP(D334,D$4:D333,F$4:F333,0,0,-1)</f>
        <v>-22.2</v>
      </c>
    </row>
    <row r="335" spans="2:14">
      <c r="B335">
        <v>83</v>
      </c>
      <c r="C335">
        <v>4</v>
      </c>
      <c r="D335" t="s">
        <v>11</v>
      </c>
      <c r="E335" t="s">
        <v>15</v>
      </c>
      <c r="F335">
        <v>-54.2</v>
      </c>
      <c r="G335">
        <v>0</v>
      </c>
      <c r="H335">
        <v>1</v>
      </c>
      <c r="I335">
        <v>3</v>
      </c>
      <c r="J335">
        <v>4</v>
      </c>
      <c r="K335">
        <v>-26.8</v>
      </c>
      <c r="L335">
        <v>5</v>
      </c>
      <c r="M335" cm="1">
        <f t="array" ref="M335">_xlfn.XLOOKUP(D335,D$4:D334,M$4:M334,0,0,-1)+1</f>
        <v>37</v>
      </c>
      <c r="N335" cm="1">
        <f t="array" ref="N335">_xlfn.XLOOKUP(D335,D$4:D334,F$4:F334,0,0,-1)</f>
        <v>57.2</v>
      </c>
    </row>
    <row r="336" spans="2:14">
      <c r="B336">
        <v>84</v>
      </c>
      <c r="C336">
        <v>1</v>
      </c>
      <c r="D336" t="s">
        <v>12</v>
      </c>
      <c r="E336" t="s">
        <v>47</v>
      </c>
      <c r="F336">
        <v>63.3</v>
      </c>
      <c r="G336">
        <v>3</v>
      </c>
      <c r="H336">
        <v>2</v>
      </c>
      <c r="I336">
        <v>1</v>
      </c>
      <c r="J336">
        <v>2</v>
      </c>
      <c r="K336">
        <v>-72.2</v>
      </c>
      <c r="L336">
        <v>5</v>
      </c>
      <c r="M336" cm="1">
        <f t="array" ref="M336">_xlfn.XLOOKUP(D336,D$4:D335,M$4:M335,0,0,-1)+1</f>
        <v>38</v>
      </c>
      <c r="N336" cm="1">
        <f t="array" ref="N336">_xlfn.XLOOKUP(D336,D$4:D335,F$4:F335,0,0,-1)</f>
        <v>16.8</v>
      </c>
    </row>
    <row r="337" spans="2:14">
      <c r="B337">
        <v>84</v>
      </c>
      <c r="C337">
        <v>2</v>
      </c>
      <c r="D337" t="s">
        <v>11</v>
      </c>
      <c r="E337" t="s">
        <v>21</v>
      </c>
      <c r="F337">
        <v>19.600000000000001</v>
      </c>
      <c r="G337">
        <v>4</v>
      </c>
      <c r="H337">
        <v>3</v>
      </c>
      <c r="I337">
        <v>0</v>
      </c>
      <c r="J337">
        <v>2</v>
      </c>
      <c r="K337">
        <v>-81</v>
      </c>
      <c r="L337">
        <v>6</v>
      </c>
      <c r="M337" cm="1">
        <f t="array" ref="M337">_xlfn.XLOOKUP(D337,D$4:D336,M$4:M336,0,0,-1)+1</f>
        <v>38</v>
      </c>
      <c r="N337" cm="1">
        <f t="array" ref="N337">_xlfn.XLOOKUP(D337,D$4:D336,F$4:F336,0,0,-1)</f>
        <v>-54.2</v>
      </c>
    </row>
    <row r="338" spans="2:14">
      <c r="B338">
        <v>84</v>
      </c>
      <c r="C338">
        <v>3</v>
      </c>
      <c r="D338" t="s">
        <v>25</v>
      </c>
      <c r="E338" t="s">
        <v>43</v>
      </c>
      <c r="F338">
        <v>-11.7</v>
      </c>
      <c r="G338">
        <v>1</v>
      </c>
      <c r="H338">
        <v>1</v>
      </c>
      <c r="I338">
        <v>1</v>
      </c>
      <c r="J338">
        <v>3</v>
      </c>
      <c r="K338">
        <v>-651.29999999999995</v>
      </c>
      <c r="L338">
        <v>9</v>
      </c>
      <c r="M338" cm="1">
        <f t="array" ref="M338">_xlfn.XLOOKUP(D338,D$4:D337,M$4:M337,0,0,-1)+1</f>
        <v>38</v>
      </c>
      <c r="N338" cm="1">
        <f t="array" ref="N338">_xlfn.XLOOKUP(D338,D$4:D337,F$4:F337,0,0,-1)</f>
        <v>-19.8</v>
      </c>
    </row>
    <row r="339" spans="2:14">
      <c r="B339">
        <v>84</v>
      </c>
      <c r="C339">
        <v>4</v>
      </c>
      <c r="D339" t="s">
        <v>24</v>
      </c>
      <c r="E339" t="s">
        <v>33</v>
      </c>
      <c r="F339">
        <v>-71.2</v>
      </c>
      <c r="G339">
        <v>0</v>
      </c>
      <c r="H339">
        <v>4</v>
      </c>
      <c r="I339">
        <v>4</v>
      </c>
      <c r="J339">
        <v>0</v>
      </c>
      <c r="K339">
        <v>-436</v>
      </c>
      <c r="L339">
        <v>8</v>
      </c>
      <c r="M339" cm="1">
        <f t="array" ref="M339">_xlfn.XLOOKUP(D339,D$4:D338,M$4:M338,0,0,-1)+1</f>
        <v>38</v>
      </c>
      <c r="N339" cm="1">
        <f t="array" ref="N339">_xlfn.XLOOKUP(D339,D$4:D338,F$4:F338,0,0,-1)</f>
        <v>57.2</v>
      </c>
    </row>
    <row r="340" spans="2:14">
      <c r="B340">
        <v>85</v>
      </c>
      <c r="C340">
        <v>1</v>
      </c>
      <c r="D340" t="s">
        <v>22</v>
      </c>
      <c r="E340" t="s">
        <v>44</v>
      </c>
      <c r="F340">
        <v>76.099999999999994</v>
      </c>
      <c r="G340">
        <v>5</v>
      </c>
      <c r="H340">
        <v>4</v>
      </c>
      <c r="I340">
        <v>0</v>
      </c>
      <c r="J340">
        <v>3</v>
      </c>
      <c r="K340">
        <v>225.7</v>
      </c>
      <c r="L340">
        <v>4</v>
      </c>
      <c r="M340" cm="1">
        <f t="array" ref="M340">_xlfn.XLOOKUP(D340,D$4:D339,M$4:M339,0,0,-1)+1</f>
        <v>39</v>
      </c>
      <c r="N340" cm="1">
        <f t="array" ref="N340">_xlfn.XLOOKUP(D340,D$4:D339,F$4:F339,0,0,-1)</f>
        <v>12.9</v>
      </c>
    </row>
    <row r="341" spans="2:14">
      <c r="B341">
        <v>85</v>
      </c>
      <c r="C341">
        <v>2</v>
      </c>
      <c r="D341" t="s">
        <v>10</v>
      </c>
      <c r="E341" t="s">
        <v>20</v>
      </c>
      <c r="F341">
        <v>21</v>
      </c>
      <c r="G341">
        <v>5</v>
      </c>
      <c r="H341">
        <v>4</v>
      </c>
      <c r="I341">
        <v>2</v>
      </c>
      <c r="J341">
        <v>4</v>
      </c>
      <c r="K341">
        <v>572.79999999999995</v>
      </c>
      <c r="L341">
        <v>1</v>
      </c>
      <c r="M341" cm="1">
        <f t="array" ref="M341">_xlfn.XLOOKUP(D341,D$4:D340,M$4:M340,0,0,-1)+1</f>
        <v>37</v>
      </c>
      <c r="N341" cm="1">
        <f t="array" ref="N341">_xlfn.XLOOKUP(D341,D$4:D340,F$4:F340,0,0,-1)</f>
        <v>58.3</v>
      </c>
    </row>
    <row r="342" spans="2:14">
      <c r="B342">
        <v>85</v>
      </c>
      <c r="C342">
        <v>3</v>
      </c>
      <c r="D342" t="s">
        <v>23</v>
      </c>
      <c r="E342" t="s">
        <v>27</v>
      </c>
      <c r="F342">
        <v>-26.6</v>
      </c>
      <c r="G342">
        <v>3</v>
      </c>
      <c r="H342">
        <v>2</v>
      </c>
      <c r="I342">
        <v>3</v>
      </c>
      <c r="J342">
        <v>3</v>
      </c>
      <c r="K342">
        <v>436.5</v>
      </c>
      <c r="L342">
        <v>2</v>
      </c>
      <c r="M342" cm="1">
        <f t="array" ref="M342">_xlfn.XLOOKUP(D342,D$4:D341,M$4:M341,0,0,-1)+1</f>
        <v>37</v>
      </c>
      <c r="N342" cm="1">
        <f t="array" ref="N342">_xlfn.XLOOKUP(D342,D$4:D341,F$4:F341,0,0,-1)</f>
        <v>-12.1</v>
      </c>
    </row>
    <row r="343" spans="2:14">
      <c r="B343">
        <v>85</v>
      </c>
      <c r="C343">
        <v>4</v>
      </c>
      <c r="D343" t="s">
        <v>13</v>
      </c>
      <c r="E343" t="s">
        <v>19</v>
      </c>
      <c r="F343">
        <v>-70.5</v>
      </c>
      <c r="G343">
        <v>1</v>
      </c>
      <c r="H343">
        <v>2</v>
      </c>
      <c r="I343">
        <v>4</v>
      </c>
      <c r="J343">
        <v>4</v>
      </c>
      <c r="K343">
        <v>-306.7</v>
      </c>
      <c r="L343">
        <v>7</v>
      </c>
      <c r="M343" cm="1">
        <f t="array" ref="M343">_xlfn.XLOOKUP(D343,D$4:D342,M$4:M342,0,0,-1)+1</f>
        <v>39</v>
      </c>
      <c r="N343" cm="1">
        <f t="array" ref="N343">_xlfn.XLOOKUP(D343,D$4:D342,F$4:F342,0,0,-1)</f>
        <v>-55.7</v>
      </c>
    </row>
    <row r="344" spans="2:14">
      <c r="B344">
        <v>86</v>
      </c>
      <c r="C344">
        <v>1</v>
      </c>
      <c r="D344" t="s">
        <v>23</v>
      </c>
      <c r="E344" t="s">
        <v>59</v>
      </c>
      <c r="F344">
        <v>81.599999999999994</v>
      </c>
      <c r="G344">
        <v>3</v>
      </c>
      <c r="H344">
        <v>2</v>
      </c>
      <c r="I344">
        <v>0</v>
      </c>
      <c r="J344">
        <v>5</v>
      </c>
      <c r="K344">
        <v>409.9</v>
      </c>
      <c r="L344">
        <v>2</v>
      </c>
      <c r="M344" cm="1">
        <f t="array" ref="M344">_xlfn.XLOOKUP(D344,D$4:D343,M$4:M343,0,0,-1)+1</f>
        <v>38</v>
      </c>
      <c r="N344" cm="1">
        <f t="array" ref="N344">_xlfn.XLOOKUP(D344,D$4:D343,F$4:F343,0,0,-1)</f>
        <v>-26.6</v>
      </c>
    </row>
    <row r="345" spans="2:14">
      <c r="B345">
        <v>86</v>
      </c>
      <c r="C345">
        <v>2</v>
      </c>
      <c r="D345" t="s">
        <v>13</v>
      </c>
      <c r="E345" t="s">
        <v>41</v>
      </c>
      <c r="F345">
        <v>7.8</v>
      </c>
      <c r="G345">
        <v>3</v>
      </c>
      <c r="H345">
        <v>2</v>
      </c>
      <c r="I345">
        <v>0</v>
      </c>
      <c r="J345">
        <v>2</v>
      </c>
      <c r="K345">
        <v>-377.2</v>
      </c>
      <c r="L345">
        <v>7</v>
      </c>
      <c r="M345" cm="1">
        <f t="array" ref="M345">_xlfn.XLOOKUP(D345,D$4:D344,M$4:M344,0,0,-1)+1</f>
        <v>40</v>
      </c>
      <c r="N345" cm="1">
        <f t="array" ref="N345">_xlfn.XLOOKUP(D345,D$4:D344,F$4:F344,0,0,-1)</f>
        <v>-70.5</v>
      </c>
    </row>
    <row r="346" spans="2:14">
      <c r="B346">
        <v>86</v>
      </c>
      <c r="C346">
        <v>3</v>
      </c>
      <c r="D346" t="s">
        <v>22</v>
      </c>
      <c r="E346" t="s">
        <v>30</v>
      </c>
      <c r="F346">
        <v>-28.5</v>
      </c>
      <c r="G346">
        <v>0</v>
      </c>
      <c r="H346">
        <v>2</v>
      </c>
      <c r="I346">
        <v>1</v>
      </c>
      <c r="J346">
        <v>3</v>
      </c>
      <c r="K346">
        <v>301.8</v>
      </c>
      <c r="L346">
        <v>3</v>
      </c>
      <c r="M346" cm="1">
        <f t="array" ref="M346">_xlfn.XLOOKUP(D346,D$4:D345,M$4:M345,0,0,-1)+1</f>
        <v>40</v>
      </c>
      <c r="N346" cm="1">
        <f t="array" ref="N346">_xlfn.XLOOKUP(D346,D$4:D345,F$4:F345,0,0,-1)</f>
        <v>76.099999999999994</v>
      </c>
    </row>
    <row r="347" spans="2:14">
      <c r="B347">
        <v>86</v>
      </c>
      <c r="C347">
        <v>4</v>
      </c>
      <c r="D347" t="s">
        <v>10</v>
      </c>
      <c r="E347" t="s">
        <v>48</v>
      </c>
      <c r="F347">
        <v>-60.9</v>
      </c>
      <c r="G347">
        <v>0</v>
      </c>
      <c r="H347">
        <v>1</v>
      </c>
      <c r="I347">
        <v>2</v>
      </c>
      <c r="J347">
        <v>3</v>
      </c>
      <c r="K347">
        <v>593.79999999999995</v>
      </c>
      <c r="L347">
        <v>1</v>
      </c>
      <c r="M347" cm="1">
        <f t="array" ref="M347">_xlfn.XLOOKUP(D347,D$4:D346,M$4:M346,0,0,-1)+1</f>
        <v>38</v>
      </c>
      <c r="N347" cm="1">
        <f t="array" ref="N347">_xlfn.XLOOKUP(D347,D$4:D346,F$4:F346,0,0,-1)</f>
        <v>21</v>
      </c>
    </row>
    <row r="348" spans="2:14">
      <c r="B348">
        <v>87</v>
      </c>
      <c r="C348">
        <v>1</v>
      </c>
      <c r="D348" t="s">
        <v>36</v>
      </c>
      <c r="E348" t="s">
        <v>52</v>
      </c>
      <c r="F348">
        <v>63.8</v>
      </c>
      <c r="G348">
        <v>3</v>
      </c>
      <c r="H348">
        <v>3</v>
      </c>
      <c r="I348">
        <v>2</v>
      </c>
      <c r="J348">
        <v>3</v>
      </c>
      <c r="K348">
        <v>292.2</v>
      </c>
      <c r="L348">
        <v>3</v>
      </c>
      <c r="M348" cm="1">
        <f t="array" ref="M348">_xlfn.XLOOKUP(D348,D$4:D347,M$4:M347,0,0,-1)+1</f>
        <v>37</v>
      </c>
      <c r="N348" cm="1">
        <f t="array" ref="N348">_xlfn.XLOOKUP(D348,D$4:D347,F$4:F347,0,0,-1)</f>
        <v>54.9</v>
      </c>
    </row>
    <row r="349" spans="2:14">
      <c r="B349">
        <v>87</v>
      </c>
      <c r="C349">
        <v>2</v>
      </c>
      <c r="D349" t="s">
        <v>11</v>
      </c>
      <c r="E349" t="s">
        <v>42</v>
      </c>
      <c r="F349">
        <v>21.6</v>
      </c>
      <c r="G349">
        <v>6</v>
      </c>
      <c r="H349">
        <v>4</v>
      </c>
      <c r="I349">
        <v>1</v>
      </c>
      <c r="J349">
        <v>3</v>
      </c>
      <c r="K349">
        <v>-61.4</v>
      </c>
      <c r="L349">
        <v>6</v>
      </c>
      <c r="M349" cm="1">
        <f t="array" ref="M349">_xlfn.XLOOKUP(D349,D$4:D348,M$4:M348,0,0,-1)+1</f>
        <v>39</v>
      </c>
      <c r="N349" cm="1">
        <f t="array" ref="N349">_xlfn.XLOOKUP(D349,D$4:D348,F$4:F348,0,0,-1)</f>
        <v>19.600000000000001</v>
      </c>
    </row>
    <row r="350" spans="2:14">
      <c r="B350">
        <v>87</v>
      </c>
      <c r="C350">
        <v>3</v>
      </c>
      <c r="D350" t="s">
        <v>12</v>
      </c>
      <c r="E350" t="s">
        <v>47</v>
      </c>
      <c r="F350">
        <v>-28.7</v>
      </c>
      <c r="G350">
        <v>2</v>
      </c>
      <c r="H350">
        <v>2</v>
      </c>
      <c r="I350">
        <v>2</v>
      </c>
      <c r="J350">
        <v>2</v>
      </c>
      <c r="K350">
        <v>-8.9</v>
      </c>
      <c r="L350">
        <v>5</v>
      </c>
      <c r="M350" cm="1">
        <f t="array" ref="M350">_xlfn.XLOOKUP(D350,D$4:D349,M$4:M349,0,0,-1)+1</f>
        <v>39</v>
      </c>
      <c r="N350" cm="1">
        <f t="array" ref="N350">_xlfn.XLOOKUP(D350,D$4:D349,F$4:F349,0,0,-1)</f>
        <v>63.3</v>
      </c>
    </row>
    <row r="351" spans="2:14">
      <c r="B351">
        <v>87</v>
      </c>
      <c r="C351">
        <v>4</v>
      </c>
      <c r="D351" t="s">
        <v>24</v>
      </c>
      <c r="E351" t="s">
        <v>40</v>
      </c>
      <c r="F351">
        <v>-56.7</v>
      </c>
      <c r="G351">
        <v>1</v>
      </c>
      <c r="H351">
        <v>2</v>
      </c>
      <c r="I351">
        <v>3</v>
      </c>
      <c r="J351">
        <v>5</v>
      </c>
      <c r="K351">
        <v>-507.2</v>
      </c>
      <c r="L351">
        <v>8</v>
      </c>
      <c r="M351" cm="1">
        <f t="array" ref="M351">_xlfn.XLOOKUP(D351,D$4:D350,M$4:M350,0,0,-1)+1</f>
        <v>39</v>
      </c>
      <c r="N351" cm="1">
        <f t="array" ref="N351">_xlfn.XLOOKUP(D351,D$4:D350,F$4:F350,0,0,-1)</f>
        <v>-71.2</v>
      </c>
    </row>
    <row r="352" spans="2:14">
      <c r="B352">
        <v>88</v>
      </c>
      <c r="C352">
        <v>1</v>
      </c>
      <c r="D352" t="s">
        <v>24</v>
      </c>
      <c r="E352" t="s">
        <v>28</v>
      </c>
      <c r="F352">
        <v>85.9</v>
      </c>
      <c r="G352">
        <v>8</v>
      </c>
      <c r="H352">
        <v>5</v>
      </c>
      <c r="I352">
        <v>0</v>
      </c>
      <c r="J352">
        <v>3</v>
      </c>
      <c r="K352">
        <v>-563.9</v>
      </c>
      <c r="L352">
        <v>8</v>
      </c>
      <c r="M352" cm="1">
        <f t="array" ref="M352">_xlfn.XLOOKUP(D352,D$4:D351,M$4:M351,0,0,-1)+1</f>
        <v>40</v>
      </c>
      <c r="N352" cm="1">
        <f t="array" ref="N352">_xlfn.XLOOKUP(D352,D$4:D351,F$4:F351,0,0,-1)</f>
        <v>-56.7</v>
      </c>
    </row>
    <row r="353" spans="2:14">
      <c r="B353">
        <v>88</v>
      </c>
      <c r="C353">
        <v>2</v>
      </c>
      <c r="D353" t="s">
        <v>11</v>
      </c>
      <c r="E353" t="s">
        <v>34</v>
      </c>
      <c r="F353">
        <v>13.8</v>
      </c>
      <c r="G353">
        <v>4</v>
      </c>
      <c r="H353">
        <v>2</v>
      </c>
      <c r="I353">
        <v>2</v>
      </c>
      <c r="J353">
        <v>4</v>
      </c>
      <c r="K353">
        <v>-39.799999999999997</v>
      </c>
      <c r="L353">
        <v>6</v>
      </c>
      <c r="M353" cm="1">
        <f t="array" ref="M353">_xlfn.XLOOKUP(D353,D$4:D352,M$4:M352,0,0,-1)+1</f>
        <v>40</v>
      </c>
      <c r="N353" cm="1">
        <f t="array" ref="N353">_xlfn.XLOOKUP(D353,D$4:D352,F$4:F352,0,0,-1)</f>
        <v>21.6</v>
      </c>
    </row>
    <row r="354" spans="2:14">
      <c r="B354">
        <v>88</v>
      </c>
      <c r="C354">
        <v>3</v>
      </c>
      <c r="D354" t="s">
        <v>12</v>
      </c>
      <c r="E354" t="s">
        <v>18</v>
      </c>
      <c r="F354">
        <v>-10.199999999999999</v>
      </c>
      <c r="G354">
        <v>2</v>
      </c>
      <c r="H354">
        <v>2</v>
      </c>
      <c r="I354">
        <v>1</v>
      </c>
      <c r="J354">
        <v>2</v>
      </c>
      <c r="K354">
        <v>-37.6</v>
      </c>
      <c r="L354">
        <v>5</v>
      </c>
      <c r="M354" cm="1">
        <f t="array" ref="M354">_xlfn.XLOOKUP(D354,D$4:D353,M$4:M353,0,0,-1)+1</f>
        <v>40</v>
      </c>
      <c r="N354" cm="1">
        <f t="array" ref="N354">_xlfn.XLOOKUP(D354,D$4:D353,F$4:F353,0,0,-1)</f>
        <v>-28.7</v>
      </c>
    </row>
    <row r="355" spans="2:14">
      <c r="B355">
        <v>88</v>
      </c>
      <c r="C355">
        <v>4</v>
      </c>
      <c r="D355" t="s">
        <v>36</v>
      </c>
      <c r="E355" t="s">
        <v>39</v>
      </c>
      <c r="F355">
        <v>-89.5</v>
      </c>
      <c r="G355">
        <v>0</v>
      </c>
      <c r="H355">
        <v>4</v>
      </c>
      <c r="I355">
        <v>6</v>
      </c>
      <c r="J355">
        <v>4</v>
      </c>
      <c r="K355">
        <v>356</v>
      </c>
      <c r="L355">
        <v>3</v>
      </c>
      <c r="M355" cm="1">
        <f t="array" ref="M355">_xlfn.XLOOKUP(D355,D$4:D354,M$4:M354,0,0,-1)+1</f>
        <v>38</v>
      </c>
      <c r="N355" cm="1">
        <f t="array" ref="N355">_xlfn.XLOOKUP(D355,D$4:D354,F$4:F354,0,0,-1)</f>
        <v>63.8</v>
      </c>
    </row>
    <row r="356" spans="2:14">
      <c r="B356">
        <v>89</v>
      </c>
      <c r="C356">
        <v>1</v>
      </c>
      <c r="D356" t="s">
        <v>25</v>
      </c>
      <c r="E356" t="s">
        <v>32</v>
      </c>
      <c r="F356">
        <v>85.2</v>
      </c>
      <c r="G356">
        <v>3</v>
      </c>
      <c r="H356">
        <v>1</v>
      </c>
      <c r="I356">
        <v>0</v>
      </c>
      <c r="J356">
        <v>2</v>
      </c>
      <c r="K356">
        <v>-663</v>
      </c>
      <c r="L356">
        <v>9</v>
      </c>
      <c r="M356" cm="1">
        <f t="array" ref="M356">_xlfn.XLOOKUP(D356,D$4:D355,M$4:M355,0,0,-1)+1</f>
        <v>39</v>
      </c>
      <c r="N356" cm="1">
        <f t="array" ref="N356">_xlfn.XLOOKUP(D356,D$4:D355,F$4:F355,0,0,-1)</f>
        <v>-11.7</v>
      </c>
    </row>
    <row r="357" spans="2:14">
      <c r="B357">
        <v>89</v>
      </c>
      <c r="C357">
        <v>2</v>
      </c>
      <c r="D357" t="s">
        <v>23</v>
      </c>
      <c r="E357" t="s">
        <v>59</v>
      </c>
      <c r="F357">
        <v>-2.8</v>
      </c>
      <c r="G357">
        <v>1</v>
      </c>
      <c r="H357">
        <v>1</v>
      </c>
      <c r="I357">
        <v>0</v>
      </c>
      <c r="J357">
        <v>4</v>
      </c>
      <c r="K357">
        <v>491.5</v>
      </c>
      <c r="L357">
        <v>2</v>
      </c>
      <c r="M357" cm="1">
        <f t="array" ref="M357">_xlfn.XLOOKUP(D357,D$4:D356,M$4:M356,0,0,-1)+1</f>
        <v>39</v>
      </c>
      <c r="N357" cm="1">
        <f t="array" ref="N357">_xlfn.XLOOKUP(D357,D$4:D356,F$4:F356,0,0,-1)</f>
        <v>81.599999999999994</v>
      </c>
    </row>
    <row r="358" spans="2:14">
      <c r="B358">
        <v>89</v>
      </c>
      <c r="C358">
        <v>3</v>
      </c>
      <c r="D358" t="s">
        <v>24</v>
      </c>
      <c r="E358" t="s">
        <v>37</v>
      </c>
      <c r="F358">
        <v>-23.4</v>
      </c>
      <c r="G358">
        <v>4</v>
      </c>
      <c r="H358">
        <v>3</v>
      </c>
      <c r="I358">
        <v>2</v>
      </c>
      <c r="J358">
        <v>4</v>
      </c>
      <c r="K358">
        <v>-478</v>
      </c>
      <c r="L358">
        <v>8</v>
      </c>
      <c r="M358" cm="1">
        <f t="array" ref="M358">_xlfn.XLOOKUP(D358,D$4:D357,M$4:M357,0,0,-1)+1</f>
        <v>41</v>
      </c>
      <c r="N358" cm="1">
        <f t="array" ref="N358">_xlfn.XLOOKUP(D358,D$4:D357,F$4:F357,0,0,-1)</f>
        <v>85.9</v>
      </c>
    </row>
    <row r="359" spans="2:14">
      <c r="B359">
        <v>89</v>
      </c>
      <c r="C359">
        <v>4</v>
      </c>
      <c r="D359" t="s">
        <v>13</v>
      </c>
      <c r="E359" t="s">
        <v>41</v>
      </c>
      <c r="F359">
        <v>-59</v>
      </c>
      <c r="G359">
        <v>1</v>
      </c>
      <c r="H359">
        <v>5</v>
      </c>
      <c r="I359">
        <v>3</v>
      </c>
      <c r="J359">
        <v>3</v>
      </c>
      <c r="K359">
        <v>-369.4</v>
      </c>
      <c r="L359">
        <v>7</v>
      </c>
      <c r="M359" cm="1">
        <f t="array" ref="M359">_xlfn.XLOOKUP(D359,D$4:D358,M$4:M358,0,0,-1)+1</f>
        <v>41</v>
      </c>
      <c r="N359" cm="1">
        <f t="array" ref="N359">_xlfn.XLOOKUP(D359,D$4:D358,F$4:F358,0,0,-1)</f>
        <v>7.8</v>
      </c>
    </row>
    <row r="360" spans="2:14">
      <c r="B360">
        <v>90</v>
      </c>
      <c r="C360">
        <v>1</v>
      </c>
      <c r="D360" t="s">
        <v>25</v>
      </c>
      <c r="E360" t="s">
        <v>32</v>
      </c>
      <c r="F360">
        <v>53.6</v>
      </c>
      <c r="G360">
        <v>3</v>
      </c>
      <c r="H360">
        <v>3</v>
      </c>
      <c r="I360">
        <v>2</v>
      </c>
      <c r="J360">
        <v>1</v>
      </c>
      <c r="K360">
        <v>-577.79999999999995</v>
      </c>
      <c r="L360">
        <v>9</v>
      </c>
      <c r="M360" cm="1">
        <f t="array" ref="M360">_xlfn.XLOOKUP(D360,D$4:D359,M$4:M359,0,0,-1)+1</f>
        <v>40</v>
      </c>
      <c r="N360" cm="1">
        <f t="array" ref="N360">_xlfn.XLOOKUP(D360,D$4:D359,F$4:F359,0,0,-1)</f>
        <v>85.2</v>
      </c>
    </row>
    <row r="361" spans="2:14">
      <c r="B361">
        <v>90</v>
      </c>
      <c r="C361">
        <v>2</v>
      </c>
      <c r="D361" t="s">
        <v>13</v>
      </c>
      <c r="E361" t="s">
        <v>17</v>
      </c>
      <c r="F361">
        <v>11.5</v>
      </c>
      <c r="G361">
        <v>3</v>
      </c>
      <c r="H361">
        <v>2</v>
      </c>
      <c r="I361">
        <v>0</v>
      </c>
      <c r="J361">
        <v>2</v>
      </c>
      <c r="K361">
        <v>-428.4</v>
      </c>
      <c r="L361">
        <v>7</v>
      </c>
      <c r="M361" cm="1">
        <f t="array" ref="M361">_xlfn.XLOOKUP(D361,D$4:D360,M$4:M360,0,0,-1)+1</f>
        <v>42</v>
      </c>
      <c r="N361" cm="1">
        <f t="array" ref="N361">_xlfn.XLOOKUP(D361,D$4:D360,F$4:F360,0,0,-1)</f>
        <v>-59</v>
      </c>
    </row>
    <row r="362" spans="2:14">
      <c r="B362">
        <v>90</v>
      </c>
      <c r="C362">
        <v>3</v>
      </c>
      <c r="D362" t="s">
        <v>24</v>
      </c>
      <c r="E362" t="s">
        <v>28</v>
      </c>
      <c r="F362">
        <v>-15.3</v>
      </c>
      <c r="G362">
        <v>2</v>
      </c>
      <c r="H362">
        <v>2</v>
      </c>
      <c r="I362">
        <v>1</v>
      </c>
      <c r="J362">
        <v>4</v>
      </c>
      <c r="K362">
        <v>-501.4</v>
      </c>
      <c r="L362">
        <v>8</v>
      </c>
      <c r="M362" cm="1">
        <f t="array" ref="M362">_xlfn.XLOOKUP(D362,D$4:D361,M$4:M361,0,0,-1)+1</f>
        <v>42</v>
      </c>
      <c r="N362" cm="1">
        <f t="array" ref="N362">_xlfn.XLOOKUP(D362,D$4:D361,F$4:F361,0,0,-1)</f>
        <v>-23.4</v>
      </c>
    </row>
    <row r="363" spans="2:14">
      <c r="B363">
        <v>90</v>
      </c>
      <c r="C363">
        <v>4</v>
      </c>
      <c r="D363" t="s">
        <v>23</v>
      </c>
      <c r="E363" t="s">
        <v>31</v>
      </c>
      <c r="F363">
        <v>-49.8</v>
      </c>
      <c r="G363">
        <v>1</v>
      </c>
      <c r="H363">
        <v>3</v>
      </c>
      <c r="I363">
        <v>3</v>
      </c>
      <c r="J363">
        <v>2</v>
      </c>
      <c r="K363">
        <v>488.7</v>
      </c>
      <c r="L363">
        <v>2</v>
      </c>
      <c r="M363" cm="1">
        <f t="array" ref="M363">_xlfn.XLOOKUP(D363,D$4:D362,M$4:M362,0,0,-1)+1</f>
        <v>40</v>
      </c>
      <c r="N363" cm="1">
        <f t="array" ref="N363">_xlfn.XLOOKUP(D363,D$4:D362,F$4:F362,0,0,-1)</f>
        <v>-2.8</v>
      </c>
    </row>
    <row r="364" spans="2:14">
      <c r="B364">
        <v>91</v>
      </c>
      <c r="C364">
        <v>1</v>
      </c>
      <c r="D364" t="s">
        <v>10</v>
      </c>
      <c r="E364" t="s">
        <v>48</v>
      </c>
      <c r="F364">
        <v>65.7</v>
      </c>
      <c r="G364">
        <v>3</v>
      </c>
      <c r="H364">
        <v>4</v>
      </c>
      <c r="I364">
        <v>0</v>
      </c>
      <c r="J364">
        <v>1</v>
      </c>
      <c r="K364">
        <v>532.9</v>
      </c>
      <c r="L364">
        <v>1</v>
      </c>
      <c r="M364" cm="1">
        <f t="array" ref="M364">_xlfn.XLOOKUP(D364,D$4:D363,M$4:M363,0,0,-1)+1</f>
        <v>39</v>
      </c>
      <c r="N364" cm="1">
        <f t="array" ref="N364">_xlfn.XLOOKUP(D364,D$4:D363,F$4:F363,0,0,-1)</f>
        <v>-60.9</v>
      </c>
    </row>
    <row r="365" spans="2:14">
      <c r="B365">
        <v>91</v>
      </c>
      <c r="C365">
        <v>2</v>
      </c>
      <c r="D365" t="s">
        <v>11</v>
      </c>
      <c r="E365" t="s">
        <v>15</v>
      </c>
      <c r="F365">
        <v>17.399999999999999</v>
      </c>
      <c r="G365">
        <v>3</v>
      </c>
      <c r="H365">
        <v>2</v>
      </c>
      <c r="I365">
        <v>1</v>
      </c>
      <c r="J365">
        <v>4</v>
      </c>
      <c r="K365">
        <v>-26</v>
      </c>
      <c r="L365">
        <v>5</v>
      </c>
      <c r="M365" cm="1">
        <f t="array" ref="M365">_xlfn.XLOOKUP(D365,D$4:D364,M$4:M364,0,0,-1)+1</f>
        <v>41</v>
      </c>
      <c r="N365" cm="1">
        <f t="array" ref="N365">_xlfn.XLOOKUP(D365,D$4:D364,F$4:F364,0,0,-1)</f>
        <v>13.8</v>
      </c>
    </row>
    <row r="366" spans="2:14">
      <c r="B366">
        <v>91</v>
      </c>
      <c r="C366">
        <v>3</v>
      </c>
      <c r="D366" t="s">
        <v>36</v>
      </c>
      <c r="E366" t="s">
        <v>39</v>
      </c>
      <c r="F366">
        <v>-27</v>
      </c>
      <c r="G366">
        <v>1</v>
      </c>
      <c r="H366">
        <v>0</v>
      </c>
      <c r="I366">
        <v>1</v>
      </c>
      <c r="J366">
        <v>3</v>
      </c>
      <c r="K366">
        <v>266.5</v>
      </c>
      <c r="L366">
        <v>4</v>
      </c>
      <c r="M366" cm="1">
        <f t="array" ref="M366">_xlfn.XLOOKUP(D366,D$4:D365,M$4:M365,0,0,-1)+1</f>
        <v>39</v>
      </c>
      <c r="N366" cm="1">
        <f t="array" ref="N366">_xlfn.XLOOKUP(D366,D$4:D365,F$4:F365,0,0,-1)</f>
        <v>-89.5</v>
      </c>
    </row>
    <row r="367" spans="2:14">
      <c r="B367">
        <v>91</v>
      </c>
      <c r="C367">
        <v>4</v>
      </c>
      <c r="D367" t="s">
        <v>22</v>
      </c>
      <c r="E367" t="s">
        <v>51</v>
      </c>
      <c r="F367">
        <v>-56.1</v>
      </c>
      <c r="G367">
        <v>1</v>
      </c>
      <c r="H367">
        <v>2</v>
      </c>
      <c r="I367">
        <v>2</v>
      </c>
      <c r="J367">
        <v>5</v>
      </c>
      <c r="K367">
        <v>273.3</v>
      </c>
      <c r="L367">
        <v>3</v>
      </c>
      <c r="M367" cm="1">
        <f t="array" ref="M367">_xlfn.XLOOKUP(D367,D$4:D366,M$4:M366,0,0,-1)+1</f>
        <v>41</v>
      </c>
      <c r="N367" cm="1">
        <f t="array" ref="N367">_xlfn.XLOOKUP(D367,D$4:D366,F$4:F366,0,0,-1)</f>
        <v>-28.5</v>
      </c>
    </row>
    <row r="368" spans="2:14">
      <c r="B368">
        <v>92</v>
      </c>
      <c r="C368">
        <v>1</v>
      </c>
      <c r="D368" t="s">
        <v>11</v>
      </c>
      <c r="E368" t="s">
        <v>42</v>
      </c>
      <c r="F368">
        <v>60.6</v>
      </c>
      <c r="G368">
        <v>3</v>
      </c>
      <c r="H368">
        <v>2</v>
      </c>
      <c r="I368">
        <v>2</v>
      </c>
      <c r="J368">
        <v>1</v>
      </c>
      <c r="K368">
        <v>-8.6</v>
      </c>
      <c r="L368">
        <v>5</v>
      </c>
      <c r="M368" cm="1">
        <f t="array" ref="M368">_xlfn.XLOOKUP(D368,D$4:D367,M$4:M367,0,0,-1)+1</f>
        <v>42</v>
      </c>
      <c r="N368" cm="1">
        <f t="array" ref="N368">_xlfn.XLOOKUP(D368,D$4:D367,F$4:F367,0,0,-1)</f>
        <v>17.399999999999999</v>
      </c>
    </row>
    <row r="369" spans="2:14">
      <c r="B369">
        <v>92</v>
      </c>
      <c r="C369">
        <v>2</v>
      </c>
      <c r="D369" t="s">
        <v>10</v>
      </c>
      <c r="E369" t="s">
        <v>14</v>
      </c>
      <c r="F369">
        <v>7.4</v>
      </c>
      <c r="G369">
        <v>3</v>
      </c>
      <c r="H369">
        <v>5</v>
      </c>
      <c r="I369">
        <v>2</v>
      </c>
      <c r="J369">
        <v>2</v>
      </c>
      <c r="K369">
        <v>598.6</v>
      </c>
      <c r="L369">
        <v>1</v>
      </c>
      <c r="M369" cm="1">
        <f t="array" ref="M369">_xlfn.XLOOKUP(D369,D$4:D368,M$4:M368,0,0,-1)+1</f>
        <v>40</v>
      </c>
      <c r="N369" cm="1">
        <f t="array" ref="N369">_xlfn.XLOOKUP(D369,D$4:D368,F$4:F368,0,0,-1)</f>
        <v>65.7</v>
      </c>
    </row>
    <row r="370" spans="2:14">
      <c r="B370">
        <v>92</v>
      </c>
      <c r="C370">
        <v>3</v>
      </c>
      <c r="D370" t="s">
        <v>36</v>
      </c>
      <c r="E370" t="s">
        <v>53</v>
      </c>
      <c r="F370">
        <v>-21.4</v>
      </c>
      <c r="G370">
        <v>2</v>
      </c>
      <c r="H370">
        <v>2</v>
      </c>
      <c r="I370">
        <v>1</v>
      </c>
      <c r="J370">
        <v>4</v>
      </c>
      <c r="K370">
        <v>239.5</v>
      </c>
      <c r="L370">
        <v>3</v>
      </c>
      <c r="M370" cm="1">
        <f t="array" ref="M370">_xlfn.XLOOKUP(D370,D$4:D369,M$4:M369,0,0,-1)+1</f>
        <v>40</v>
      </c>
      <c r="N370" cm="1">
        <f t="array" ref="N370">_xlfn.XLOOKUP(D370,D$4:D369,F$4:F369,0,0,-1)</f>
        <v>-27</v>
      </c>
    </row>
    <row r="371" spans="2:14">
      <c r="B371">
        <v>92</v>
      </c>
      <c r="C371">
        <v>4</v>
      </c>
      <c r="D371" t="s">
        <v>22</v>
      </c>
      <c r="E371" t="s">
        <v>30</v>
      </c>
      <c r="F371">
        <v>-46.6</v>
      </c>
      <c r="G371">
        <v>1</v>
      </c>
      <c r="H371">
        <v>2</v>
      </c>
      <c r="I371">
        <v>0</v>
      </c>
      <c r="J371">
        <v>4</v>
      </c>
      <c r="K371">
        <v>217.2</v>
      </c>
      <c r="L371">
        <v>4</v>
      </c>
      <c r="M371" cm="1">
        <f t="array" ref="M371">_xlfn.XLOOKUP(D371,D$4:D370,M$4:M370,0,0,-1)+1</f>
        <v>42</v>
      </c>
      <c r="N371" cm="1">
        <f t="array" ref="N371">_xlfn.XLOOKUP(D371,D$4:D370,F$4:F370,0,0,-1)</f>
        <v>-56.1</v>
      </c>
    </row>
    <row r="372" spans="2:14">
      <c r="B372">
        <v>93</v>
      </c>
      <c r="C372">
        <v>1</v>
      </c>
      <c r="D372" t="s">
        <v>10</v>
      </c>
      <c r="E372" t="s">
        <v>45</v>
      </c>
      <c r="F372">
        <v>63.6</v>
      </c>
      <c r="G372">
        <v>3</v>
      </c>
      <c r="H372">
        <v>1</v>
      </c>
      <c r="I372">
        <v>1</v>
      </c>
      <c r="J372">
        <v>7</v>
      </c>
      <c r="K372">
        <v>606</v>
      </c>
      <c r="L372">
        <v>1</v>
      </c>
      <c r="M372" cm="1">
        <f t="array" ref="M372">_xlfn.XLOOKUP(D372,D$4:D371,M$4:M371,0,0,-1)+1</f>
        <v>41</v>
      </c>
      <c r="N372" cm="1">
        <f t="array" ref="N372">_xlfn.XLOOKUP(D372,D$4:D371,F$4:F371,0,0,-1)</f>
        <v>7.4</v>
      </c>
    </row>
    <row r="373" spans="2:14">
      <c r="B373">
        <v>93</v>
      </c>
      <c r="C373">
        <v>2</v>
      </c>
      <c r="D373" t="s">
        <v>23</v>
      </c>
      <c r="E373" t="s">
        <v>31</v>
      </c>
      <c r="F373">
        <v>9.3000000000000007</v>
      </c>
      <c r="G373">
        <v>2</v>
      </c>
      <c r="H373">
        <v>3</v>
      </c>
      <c r="I373">
        <v>0</v>
      </c>
      <c r="J373">
        <v>2</v>
      </c>
      <c r="K373">
        <v>438.9</v>
      </c>
      <c r="L373">
        <v>2</v>
      </c>
      <c r="M373" cm="1">
        <f t="array" ref="M373">_xlfn.XLOOKUP(D373,D$4:D372,M$4:M372,0,0,-1)+1</f>
        <v>41</v>
      </c>
      <c r="N373" cm="1">
        <f t="array" ref="N373">_xlfn.XLOOKUP(D373,D$4:D372,F$4:F372,0,0,-1)</f>
        <v>-49.8</v>
      </c>
    </row>
    <row r="374" spans="2:14">
      <c r="B374">
        <v>93</v>
      </c>
      <c r="C374">
        <v>3</v>
      </c>
      <c r="D374" t="s">
        <v>13</v>
      </c>
      <c r="E374" t="s">
        <v>19</v>
      </c>
      <c r="F374">
        <v>-13</v>
      </c>
      <c r="G374">
        <v>5</v>
      </c>
      <c r="H374">
        <v>5</v>
      </c>
      <c r="I374">
        <v>1</v>
      </c>
      <c r="J374">
        <v>2</v>
      </c>
      <c r="K374">
        <v>-416.9</v>
      </c>
      <c r="L374">
        <v>7</v>
      </c>
      <c r="M374" cm="1">
        <f t="array" ref="M374">_xlfn.XLOOKUP(D374,D$4:D373,M$4:M373,0,0,-1)+1</f>
        <v>43</v>
      </c>
      <c r="N374" cm="1">
        <f t="array" ref="N374">_xlfn.XLOOKUP(D374,D$4:D373,F$4:F373,0,0,-1)</f>
        <v>11.5</v>
      </c>
    </row>
    <row r="375" spans="2:14">
      <c r="B375">
        <v>93</v>
      </c>
      <c r="C375">
        <v>4</v>
      </c>
      <c r="D375" t="s">
        <v>12</v>
      </c>
      <c r="E375" t="s">
        <v>16</v>
      </c>
      <c r="F375">
        <v>-59.9</v>
      </c>
      <c r="G375">
        <v>2</v>
      </c>
      <c r="H375">
        <v>2</v>
      </c>
      <c r="I375">
        <v>4</v>
      </c>
      <c r="J375">
        <v>2</v>
      </c>
      <c r="K375">
        <v>-47.8</v>
      </c>
      <c r="L375">
        <v>6</v>
      </c>
      <c r="M375" cm="1">
        <f t="array" ref="M375">_xlfn.XLOOKUP(D375,D$4:D374,M$4:M374,0,0,-1)+1</f>
        <v>41</v>
      </c>
      <c r="N375" cm="1">
        <f t="array" ref="N375">_xlfn.XLOOKUP(D375,D$4:D374,F$4:F374,0,0,-1)</f>
        <v>-10.199999999999999</v>
      </c>
    </row>
    <row r="376" spans="2:14">
      <c r="B376">
        <v>94</v>
      </c>
      <c r="C376">
        <v>1</v>
      </c>
      <c r="D376" t="s">
        <v>13</v>
      </c>
      <c r="E376" t="s">
        <v>17</v>
      </c>
      <c r="F376">
        <v>98.5</v>
      </c>
      <c r="G376">
        <v>3</v>
      </c>
      <c r="H376">
        <v>4</v>
      </c>
      <c r="I376">
        <v>0</v>
      </c>
      <c r="J376">
        <v>2</v>
      </c>
      <c r="K376">
        <v>-429.9</v>
      </c>
      <c r="L376">
        <v>7</v>
      </c>
      <c r="M376" cm="1">
        <f t="array" ref="M376">_xlfn.XLOOKUP(D376,D$4:D375,M$4:M375,0,0,-1)+1</f>
        <v>44</v>
      </c>
      <c r="N376" cm="1">
        <f t="array" ref="N376">_xlfn.XLOOKUP(D376,D$4:D375,F$4:F375,0,0,-1)</f>
        <v>-13</v>
      </c>
    </row>
    <row r="377" spans="2:14">
      <c r="B377">
        <v>94</v>
      </c>
      <c r="C377">
        <v>2</v>
      </c>
      <c r="D377" t="s">
        <v>10</v>
      </c>
      <c r="E377" t="s">
        <v>20</v>
      </c>
      <c r="F377">
        <v>-8.1</v>
      </c>
      <c r="G377">
        <v>4</v>
      </c>
      <c r="H377">
        <v>2</v>
      </c>
      <c r="I377">
        <v>1</v>
      </c>
      <c r="J377">
        <v>6</v>
      </c>
      <c r="K377">
        <v>669.6</v>
      </c>
      <c r="L377">
        <v>1</v>
      </c>
      <c r="M377" cm="1">
        <f t="array" ref="M377">_xlfn.XLOOKUP(D377,D$4:D376,M$4:M376,0,0,-1)+1</f>
        <v>42</v>
      </c>
      <c r="N377" cm="1">
        <f t="array" ref="N377">_xlfn.XLOOKUP(D377,D$4:D376,F$4:F376,0,0,-1)</f>
        <v>63.6</v>
      </c>
    </row>
    <row r="378" spans="2:14">
      <c r="B378">
        <v>94</v>
      </c>
      <c r="C378">
        <v>3</v>
      </c>
      <c r="D378" t="s">
        <v>12</v>
      </c>
      <c r="E378" t="s">
        <v>18</v>
      </c>
      <c r="F378">
        <v>-34.9</v>
      </c>
      <c r="G378">
        <v>0</v>
      </c>
      <c r="H378">
        <v>0</v>
      </c>
      <c r="I378">
        <v>1</v>
      </c>
      <c r="J378">
        <v>3</v>
      </c>
      <c r="K378">
        <v>-107.7</v>
      </c>
      <c r="L378">
        <v>6</v>
      </c>
      <c r="M378" cm="1">
        <f t="array" ref="M378">_xlfn.XLOOKUP(D378,D$4:D377,M$4:M377,0,0,-1)+1</f>
        <v>42</v>
      </c>
      <c r="N378" cm="1">
        <f t="array" ref="N378">_xlfn.XLOOKUP(D378,D$4:D377,F$4:F377,0,0,-1)</f>
        <v>-59.9</v>
      </c>
    </row>
    <row r="379" spans="2:14">
      <c r="B379">
        <v>94</v>
      </c>
      <c r="C379">
        <v>4</v>
      </c>
      <c r="D379" t="s">
        <v>23</v>
      </c>
      <c r="E379" t="s">
        <v>27</v>
      </c>
      <c r="F379">
        <v>-55.5</v>
      </c>
      <c r="G379">
        <v>1</v>
      </c>
      <c r="H379">
        <v>1</v>
      </c>
      <c r="I379">
        <v>3</v>
      </c>
      <c r="J379">
        <v>4</v>
      </c>
      <c r="K379">
        <v>448.2</v>
      </c>
      <c r="L379">
        <v>2</v>
      </c>
      <c r="M379" cm="1">
        <f t="array" ref="M379">_xlfn.XLOOKUP(D379,D$4:D378,M$4:M378,0,0,-1)+1</f>
        <v>42</v>
      </c>
      <c r="N379" cm="1">
        <f t="array" ref="N379">_xlfn.XLOOKUP(D379,D$4:D378,F$4:F378,0,0,-1)</f>
        <v>9.3000000000000007</v>
      </c>
    </row>
    <row r="380" spans="2:14">
      <c r="B380">
        <v>95</v>
      </c>
      <c r="C380">
        <v>1</v>
      </c>
      <c r="D380" t="s">
        <v>36</v>
      </c>
      <c r="E380" t="s">
        <v>38</v>
      </c>
      <c r="F380">
        <v>77.900000000000006</v>
      </c>
      <c r="G380">
        <v>7</v>
      </c>
      <c r="H380">
        <v>7</v>
      </c>
      <c r="I380">
        <v>1</v>
      </c>
      <c r="J380">
        <v>5</v>
      </c>
      <c r="K380">
        <v>218.1</v>
      </c>
      <c r="L380">
        <v>3</v>
      </c>
      <c r="M380" cm="1">
        <f t="array" ref="M380">_xlfn.XLOOKUP(D380,D$4:D379,M$4:M379,0,0,-1)+1</f>
        <v>41</v>
      </c>
      <c r="N380" cm="1">
        <f t="array" ref="N380">_xlfn.XLOOKUP(D380,D$4:D379,F$4:F379,0,0,-1)</f>
        <v>-21.4</v>
      </c>
    </row>
    <row r="381" spans="2:14">
      <c r="B381">
        <v>95</v>
      </c>
      <c r="C381">
        <v>2</v>
      </c>
      <c r="D381" t="s">
        <v>22</v>
      </c>
      <c r="E381" t="s">
        <v>26</v>
      </c>
      <c r="F381">
        <v>15.5</v>
      </c>
      <c r="G381">
        <v>4</v>
      </c>
      <c r="H381">
        <v>1</v>
      </c>
      <c r="I381">
        <v>2</v>
      </c>
      <c r="J381">
        <v>6</v>
      </c>
      <c r="K381">
        <v>170.6</v>
      </c>
      <c r="L381">
        <v>4</v>
      </c>
      <c r="M381" cm="1">
        <f t="array" ref="M381">_xlfn.XLOOKUP(D381,D$4:D380,M$4:M380,0,0,-1)+1</f>
        <v>43</v>
      </c>
      <c r="N381" cm="1">
        <f t="array" ref="N381">_xlfn.XLOOKUP(D381,D$4:D380,F$4:F380,0,0,-1)</f>
        <v>-46.6</v>
      </c>
    </row>
    <row r="382" spans="2:14">
      <c r="B382">
        <v>95</v>
      </c>
      <c r="C382">
        <v>3</v>
      </c>
      <c r="D382" t="s">
        <v>11</v>
      </c>
      <c r="E382" t="s">
        <v>34</v>
      </c>
      <c r="F382">
        <v>-21.2</v>
      </c>
      <c r="G382">
        <v>3</v>
      </c>
      <c r="H382">
        <v>5</v>
      </c>
      <c r="I382">
        <v>3</v>
      </c>
      <c r="J382">
        <v>2</v>
      </c>
      <c r="K382">
        <v>52</v>
      </c>
      <c r="L382">
        <v>5</v>
      </c>
      <c r="M382" cm="1">
        <f t="array" ref="M382">_xlfn.XLOOKUP(D382,D$4:D381,M$4:M381,0,0,-1)+1</f>
        <v>43</v>
      </c>
      <c r="N382" cm="1">
        <f t="array" ref="N382">_xlfn.XLOOKUP(D382,D$4:D381,F$4:F381,0,0,-1)</f>
        <v>60.6</v>
      </c>
    </row>
    <row r="383" spans="2:14">
      <c r="B383">
        <v>95</v>
      </c>
      <c r="C383">
        <v>4</v>
      </c>
      <c r="D383" t="s">
        <v>25</v>
      </c>
      <c r="E383" t="s">
        <v>29</v>
      </c>
      <c r="F383">
        <v>-72.2</v>
      </c>
      <c r="G383">
        <v>2</v>
      </c>
      <c r="H383">
        <v>3</v>
      </c>
      <c r="I383">
        <v>4</v>
      </c>
      <c r="J383">
        <v>4</v>
      </c>
      <c r="K383">
        <v>-524.20000000000005</v>
      </c>
      <c r="L383">
        <v>9</v>
      </c>
      <c r="M383" cm="1">
        <f t="array" ref="M383">_xlfn.XLOOKUP(D383,D$4:D382,M$4:M382,0,0,-1)+1</f>
        <v>41</v>
      </c>
      <c r="N383" cm="1">
        <f t="array" ref="N383">_xlfn.XLOOKUP(D383,D$4:D382,F$4:F382,0,0,-1)</f>
        <v>53.6</v>
      </c>
    </row>
    <row r="384" spans="2:14">
      <c r="B384">
        <v>96</v>
      </c>
      <c r="C384">
        <v>1</v>
      </c>
      <c r="D384" t="s">
        <v>36</v>
      </c>
      <c r="E384" t="s">
        <v>52</v>
      </c>
      <c r="F384">
        <v>55.2</v>
      </c>
      <c r="G384">
        <v>3</v>
      </c>
      <c r="H384">
        <v>2</v>
      </c>
      <c r="I384">
        <v>1</v>
      </c>
      <c r="J384">
        <v>3</v>
      </c>
      <c r="K384">
        <v>296</v>
      </c>
      <c r="L384">
        <v>3</v>
      </c>
      <c r="M384" cm="1">
        <f t="array" ref="M384">_xlfn.XLOOKUP(D384,D$4:D383,M$4:M383,0,0,-1)+1</f>
        <v>42</v>
      </c>
      <c r="N384" cm="1">
        <f t="array" ref="N384">_xlfn.XLOOKUP(D384,D$4:D383,F$4:F383,0,0,-1)</f>
        <v>77.900000000000006</v>
      </c>
    </row>
    <row r="385" spans="2:14">
      <c r="B385">
        <v>96</v>
      </c>
      <c r="C385">
        <v>2</v>
      </c>
      <c r="D385" t="s">
        <v>11</v>
      </c>
      <c r="E385" t="s">
        <v>15</v>
      </c>
      <c r="F385">
        <v>13.3</v>
      </c>
      <c r="G385">
        <v>2</v>
      </c>
      <c r="H385">
        <v>4</v>
      </c>
      <c r="I385">
        <v>2</v>
      </c>
      <c r="J385">
        <v>0</v>
      </c>
      <c r="K385">
        <v>30.8</v>
      </c>
      <c r="L385">
        <v>5</v>
      </c>
      <c r="M385" cm="1">
        <f t="array" ref="M385">_xlfn.XLOOKUP(D385,D$4:D384,M$4:M384,0,0,-1)+1</f>
        <v>44</v>
      </c>
      <c r="N385" cm="1">
        <f t="array" ref="N385">_xlfn.XLOOKUP(D385,D$4:D384,F$4:F384,0,0,-1)</f>
        <v>-21.2</v>
      </c>
    </row>
    <row r="386" spans="2:14">
      <c r="B386">
        <v>96</v>
      </c>
      <c r="C386">
        <v>3</v>
      </c>
      <c r="D386" t="s">
        <v>22</v>
      </c>
      <c r="E386" t="s">
        <v>44</v>
      </c>
      <c r="F386">
        <v>-18.600000000000001</v>
      </c>
      <c r="G386">
        <v>1</v>
      </c>
      <c r="H386">
        <v>2</v>
      </c>
      <c r="I386">
        <v>1</v>
      </c>
      <c r="J386">
        <v>3</v>
      </c>
      <c r="K386">
        <v>186.1</v>
      </c>
      <c r="L386">
        <v>4</v>
      </c>
      <c r="M386" cm="1">
        <f t="array" ref="M386">_xlfn.XLOOKUP(D386,D$4:D385,M$4:M385,0,0,-1)+1</f>
        <v>44</v>
      </c>
      <c r="N386" cm="1">
        <f t="array" ref="N386">_xlfn.XLOOKUP(D386,D$4:D385,F$4:F385,0,0,-1)</f>
        <v>15.5</v>
      </c>
    </row>
    <row r="387" spans="2:14">
      <c r="B387">
        <v>96</v>
      </c>
      <c r="C387">
        <v>4</v>
      </c>
      <c r="D387" t="s">
        <v>25</v>
      </c>
      <c r="E387" t="s">
        <v>49</v>
      </c>
      <c r="F387">
        <v>-49.9</v>
      </c>
      <c r="G387">
        <v>2</v>
      </c>
      <c r="H387">
        <v>1</v>
      </c>
      <c r="I387">
        <v>2</v>
      </c>
      <c r="J387">
        <v>3</v>
      </c>
      <c r="K387">
        <v>-596.4</v>
      </c>
      <c r="L387">
        <v>9</v>
      </c>
      <c r="M387" cm="1">
        <f t="array" ref="M387">_xlfn.XLOOKUP(D387,D$4:D386,M$4:M386,0,0,-1)+1</f>
        <v>42</v>
      </c>
      <c r="N387" cm="1">
        <f t="array" ref="N387">_xlfn.XLOOKUP(D387,D$4:D386,F$4:F386,0,0,-1)</f>
        <v>-72.2</v>
      </c>
    </row>
    <row r="388" spans="2:14">
      <c r="B388">
        <v>97</v>
      </c>
      <c r="C388">
        <v>1</v>
      </c>
      <c r="D388" t="s">
        <v>23</v>
      </c>
      <c r="E388" t="s">
        <v>50</v>
      </c>
      <c r="F388">
        <v>52.5</v>
      </c>
      <c r="G388">
        <v>4</v>
      </c>
      <c r="H388">
        <v>1</v>
      </c>
      <c r="I388">
        <v>1</v>
      </c>
      <c r="J388">
        <v>3</v>
      </c>
      <c r="K388">
        <v>392.7</v>
      </c>
      <c r="L388">
        <v>2</v>
      </c>
      <c r="M388" cm="1">
        <f t="array" ref="M388">_xlfn.XLOOKUP(D388,D$4:D387,M$4:M387,0,0,-1)+1</f>
        <v>43</v>
      </c>
      <c r="N388" cm="1">
        <f t="array" ref="N388">_xlfn.XLOOKUP(D388,D$4:D387,F$4:F387,0,0,-1)</f>
        <v>-55.5</v>
      </c>
    </row>
    <row r="389" spans="2:14">
      <c r="B389">
        <v>97</v>
      </c>
      <c r="C389">
        <v>2</v>
      </c>
      <c r="D389" t="s">
        <v>11</v>
      </c>
      <c r="E389" t="s">
        <v>21</v>
      </c>
      <c r="F389">
        <v>9.8000000000000007</v>
      </c>
      <c r="G389">
        <v>3</v>
      </c>
      <c r="H389">
        <v>2</v>
      </c>
      <c r="I389">
        <v>2</v>
      </c>
      <c r="J389">
        <v>6</v>
      </c>
      <c r="K389">
        <v>44.1</v>
      </c>
      <c r="L389">
        <v>5</v>
      </c>
      <c r="M389" cm="1">
        <f t="array" ref="M389">_xlfn.XLOOKUP(D389,D$4:D388,M$4:M388,0,0,-1)+1</f>
        <v>45</v>
      </c>
      <c r="N389" cm="1">
        <f t="array" ref="N389">_xlfn.XLOOKUP(D389,D$4:D388,F$4:F388,0,0,-1)</f>
        <v>13.3</v>
      </c>
    </row>
    <row r="390" spans="2:14">
      <c r="B390">
        <v>97</v>
      </c>
      <c r="C390">
        <v>3</v>
      </c>
      <c r="D390" t="s">
        <v>12</v>
      </c>
      <c r="E390" t="s">
        <v>46</v>
      </c>
      <c r="F390">
        <v>-11.2</v>
      </c>
      <c r="G390">
        <v>4</v>
      </c>
      <c r="H390">
        <v>5</v>
      </c>
      <c r="I390">
        <v>2</v>
      </c>
      <c r="J390">
        <v>5</v>
      </c>
      <c r="K390">
        <v>-142.6</v>
      </c>
      <c r="L390">
        <v>6</v>
      </c>
      <c r="M390" cm="1">
        <f t="array" ref="M390">_xlfn.XLOOKUP(D390,D$4:D389,M$4:M389,0,0,-1)+1</f>
        <v>43</v>
      </c>
      <c r="N390" cm="1">
        <f t="array" ref="N390">_xlfn.XLOOKUP(D390,D$4:D389,F$4:F389,0,0,-1)</f>
        <v>-34.9</v>
      </c>
    </row>
    <row r="391" spans="2:14">
      <c r="B391">
        <v>97</v>
      </c>
      <c r="C391">
        <v>4</v>
      </c>
      <c r="D391" t="s">
        <v>10</v>
      </c>
      <c r="E391" t="s">
        <v>48</v>
      </c>
      <c r="F391">
        <v>-51.1</v>
      </c>
      <c r="G391">
        <v>1</v>
      </c>
      <c r="H391">
        <v>1</v>
      </c>
      <c r="I391">
        <v>1</v>
      </c>
      <c r="J391">
        <v>6</v>
      </c>
      <c r="K391">
        <v>661.5</v>
      </c>
      <c r="L391">
        <v>1</v>
      </c>
      <c r="M391" cm="1">
        <f t="array" ref="M391">_xlfn.XLOOKUP(D391,D$4:D390,M$4:M390,0,0,-1)+1</f>
        <v>43</v>
      </c>
      <c r="N391" cm="1">
        <f t="array" ref="N391">_xlfn.XLOOKUP(D391,D$4:D390,F$4:F390,0,0,-1)</f>
        <v>-8.1</v>
      </c>
    </row>
    <row r="392" spans="2:14">
      <c r="B392">
        <v>98</v>
      </c>
      <c r="C392">
        <v>1</v>
      </c>
      <c r="D392" t="s">
        <v>10</v>
      </c>
      <c r="E392" t="s">
        <v>14</v>
      </c>
      <c r="F392">
        <v>80.8</v>
      </c>
      <c r="G392">
        <v>4</v>
      </c>
      <c r="H392">
        <v>1</v>
      </c>
      <c r="I392">
        <v>0</v>
      </c>
      <c r="J392">
        <v>4</v>
      </c>
      <c r="K392">
        <v>610.4</v>
      </c>
      <c r="L392">
        <v>1</v>
      </c>
      <c r="M392" cm="1">
        <f t="array" ref="M392">_xlfn.XLOOKUP(D392,D$4:D391,M$4:M391,0,0,-1)+1</f>
        <v>44</v>
      </c>
      <c r="N392" cm="1">
        <f t="array" ref="N392">_xlfn.XLOOKUP(D392,D$4:D391,F$4:F391,0,0,-1)</f>
        <v>-51.1</v>
      </c>
    </row>
    <row r="393" spans="2:14">
      <c r="B393">
        <v>98</v>
      </c>
      <c r="C393">
        <v>2</v>
      </c>
      <c r="D393" t="s">
        <v>23</v>
      </c>
      <c r="E393" t="s">
        <v>27</v>
      </c>
      <c r="F393">
        <v>9.6999999999999993</v>
      </c>
      <c r="G393">
        <v>4</v>
      </c>
      <c r="H393">
        <v>3</v>
      </c>
      <c r="I393">
        <v>1</v>
      </c>
      <c r="J393">
        <v>2</v>
      </c>
      <c r="K393">
        <v>445.2</v>
      </c>
      <c r="L393">
        <v>2</v>
      </c>
      <c r="M393" cm="1">
        <f t="array" ref="M393">_xlfn.XLOOKUP(D393,D$4:D392,M$4:M392,0,0,-1)+1</f>
        <v>44</v>
      </c>
      <c r="N393" cm="1">
        <f t="array" ref="N393">_xlfn.XLOOKUP(D393,D$4:D392,F$4:F392,0,0,-1)</f>
        <v>52.5</v>
      </c>
    </row>
    <row r="394" spans="2:14">
      <c r="B394">
        <v>98</v>
      </c>
      <c r="C394">
        <v>3</v>
      </c>
      <c r="D394" t="s">
        <v>12</v>
      </c>
      <c r="E394" t="s">
        <v>18</v>
      </c>
      <c r="F394">
        <v>-15</v>
      </c>
      <c r="G394">
        <v>3</v>
      </c>
      <c r="H394">
        <v>4</v>
      </c>
      <c r="I394">
        <v>1</v>
      </c>
      <c r="J394">
        <v>5</v>
      </c>
      <c r="K394">
        <v>-153.80000000000001</v>
      </c>
      <c r="L394">
        <v>6</v>
      </c>
      <c r="M394" cm="1">
        <f t="array" ref="M394">_xlfn.XLOOKUP(D394,D$4:D393,M$4:M393,0,0,-1)+1</f>
        <v>44</v>
      </c>
      <c r="N394" cm="1">
        <f t="array" ref="N394">_xlfn.XLOOKUP(D394,D$4:D393,F$4:F393,0,0,-1)</f>
        <v>-11.2</v>
      </c>
    </row>
    <row r="395" spans="2:14">
      <c r="B395">
        <v>98</v>
      </c>
      <c r="C395">
        <v>4</v>
      </c>
      <c r="D395" t="s">
        <v>11</v>
      </c>
      <c r="E395" t="s">
        <v>42</v>
      </c>
      <c r="F395">
        <v>-75.5</v>
      </c>
      <c r="G395">
        <v>0</v>
      </c>
      <c r="H395">
        <v>4</v>
      </c>
      <c r="I395">
        <v>4</v>
      </c>
      <c r="J395">
        <v>0</v>
      </c>
      <c r="K395">
        <v>53.9</v>
      </c>
      <c r="L395">
        <v>5</v>
      </c>
      <c r="M395" cm="1">
        <f t="array" ref="M395">_xlfn.XLOOKUP(D395,D$4:D394,M$4:M394,0,0,-1)+1</f>
        <v>46</v>
      </c>
      <c r="N395" cm="1">
        <f t="array" ref="N395">_xlfn.XLOOKUP(D395,D$4:D394,F$4:F394,0,0,-1)</f>
        <v>9.8000000000000007</v>
      </c>
    </row>
    <row r="396" spans="2:14">
      <c r="B396">
        <v>99</v>
      </c>
      <c r="C396">
        <v>1</v>
      </c>
      <c r="D396" t="s">
        <v>36</v>
      </c>
      <c r="E396" t="s">
        <v>38</v>
      </c>
      <c r="F396">
        <v>73.2</v>
      </c>
      <c r="G396">
        <v>6</v>
      </c>
      <c r="H396">
        <v>3</v>
      </c>
      <c r="I396">
        <v>0</v>
      </c>
      <c r="J396">
        <v>4</v>
      </c>
      <c r="K396">
        <v>351.2</v>
      </c>
      <c r="L396">
        <v>3</v>
      </c>
      <c r="M396" cm="1">
        <f t="array" ref="M396">_xlfn.XLOOKUP(D396,D$4:D395,M$4:M395,0,0,-1)+1</f>
        <v>43</v>
      </c>
      <c r="N396" cm="1">
        <f t="array" ref="N396">_xlfn.XLOOKUP(D396,D$4:D395,F$4:F395,0,0,-1)</f>
        <v>55.2</v>
      </c>
    </row>
    <row r="397" spans="2:14">
      <c r="B397">
        <v>99</v>
      </c>
      <c r="C397">
        <v>2</v>
      </c>
      <c r="D397" t="s">
        <v>25</v>
      </c>
      <c r="E397" t="s">
        <v>43</v>
      </c>
      <c r="F397">
        <v>7.5</v>
      </c>
      <c r="G397">
        <v>1</v>
      </c>
      <c r="H397">
        <v>6</v>
      </c>
      <c r="I397">
        <v>0</v>
      </c>
      <c r="J397">
        <v>3</v>
      </c>
      <c r="K397">
        <v>-646.29999999999995</v>
      </c>
      <c r="L397">
        <v>9</v>
      </c>
      <c r="M397" cm="1">
        <f t="array" ref="M397">_xlfn.XLOOKUP(D397,D$4:D396,M$4:M396,0,0,-1)+1</f>
        <v>43</v>
      </c>
      <c r="N397" cm="1">
        <f t="array" ref="N397">_xlfn.XLOOKUP(D397,D$4:D396,F$4:F396,0,0,-1)</f>
        <v>-49.9</v>
      </c>
    </row>
    <row r="398" spans="2:14">
      <c r="B398">
        <v>99</v>
      </c>
      <c r="C398">
        <v>3</v>
      </c>
      <c r="D398" t="s">
        <v>13</v>
      </c>
      <c r="E398" t="s">
        <v>35</v>
      </c>
      <c r="F398">
        <v>-14.2</v>
      </c>
      <c r="G398">
        <v>2</v>
      </c>
      <c r="H398">
        <v>2</v>
      </c>
      <c r="I398">
        <v>2</v>
      </c>
      <c r="J398">
        <v>4</v>
      </c>
      <c r="K398">
        <v>-331.4</v>
      </c>
      <c r="L398">
        <v>7</v>
      </c>
      <c r="M398" cm="1">
        <f t="array" ref="M398">_xlfn.XLOOKUP(D398,D$4:D397,M$4:M397,0,0,-1)+1</f>
        <v>45</v>
      </c>
      <c r="N398" cm="1">
        <f t="array" ref="N398">_xlfn.XLOOKUP(D398,D$4:D397,F$4:F397,0,0,-1)</f>
        <v>98.5</v>
      </c>
    </row>
    <row r="399" spans="2:14">
      <c r="B399">
        <v>99</v>
      </c>
      <c r="C399">
        <v>4</v>
      </c>
      <c r="D399" t="s">
        <v>24</v>
      </c>
      <c r="E399" t="s">
        <v>40</v>
      </c>
      <c r="F399">
        <v>-66.5</v>
      </c>
      <c r="G399">
        <v>1</v>
      </c>
      <c r="H399">
        <v>2</v>
      </c>
      <c r="I399">
        <v>4</v>
      </c>
      <c r="J399">
        <v>3</v>
      </c>
      <c r="K399">
        <v>-516.70000000000005</v>
      </c>
      <c r="L399">
        <v>8</v>
      </c>
      <c r="M399" cm="1">
        <f t="array" ref="M399">_xlfn.XLOOKUP(D399,D$4:D398,M$4:M398,0,0,-1)+1</f>
        <v>43</v>
      </c>
      <c r="N399" cm="1">
        <f t="array" ref="N399">_xlfn.XLOOKUP(D399,D$4:D398,F$4:F398,0,0,-1)</f>
        <v>-15.3</v>
      </c>
    </row>
    <row r="400" spans="2:14">
      <c r="B400">
        <v>100</v>
      </c>
      <c r="C400">
        <v>1</v>
      </c>
      <c r="D400" t="s">
        <v>24</v>
      </c>
      <c r="E400" t="s">
        <v>37</v>
      </c>
      <c r="F400">
        <v>70</v>
      </c>
      <c r="G400">
        <v>4</v>
      </c>
      <c r="H400">
        <v>4</v>
      </c>
      <c r="I400">
        <v>1</v>
      </c>
      <c r="J400">
        <v>2</v>
      </c>
      <c r="K400">
        <v>-583.20000000000005</v>
      </c>
      <c r="L400">
        <v>8</v>
      </c>
      <c r="M400" cm="1">
        <f t="array" ref="M400">_xlfn.XLOOKUP(D400,D$4:D399,M$4:M399,0,0,-1)+1</f>
        <v>44</v>
      </c>
      <c r="N400" cm="1">
        <f t="array" ref="N400">_xlfn.XLOOKUP(D400,D$4:D399,F$4:F399,0,0,-1)</f>
        <v>-66.5</v>
      </c>
    </row>
    <row r="401" spans="2:14">
      <c r="B401">
        <v>100</v>
      </c>
      <c r="C401">
        <v>2</v>
      </c>
      <c r="D401" t="s">
        <v>36</v>
      </c>
      <c r="E401" t="s">
        <v>39</v>
      </c>
      <c r="F401">
        <v>5.0999999999999996</v>
      </c>
      <c r="G401">
        <v>2</v>
      </c>
      <c r="H401">
        <v>2</v>
      </c>
      <c r="I401">
        <v>0</v>
      </c>
      <c r="J401">
        <v>5</v>
      </c>
      <c r="K401">
        <v>424.4</v>
      </c>
      <c r="L401">
        <v>3</v>
      </c>
      <c r="M401" cm="1">
        <f t="array" ref="M401">_xlfn.XLOOKUP(D401,D$4:D400,M$4:M400,0,0,-1)+1</f>
        <v>44</v>
      </c>
      <c r="N401" cm="1">
        <f t="array" ref="N401">_xlfn.XLOOKUP(D401,D$4:D400,F$4:F400,0,0,-1)</f>
        <v>73.2</v>
      </c>
    </row>
    <row r="402" spans="2:14">
      <c r="B402">
        <v>100</v>
      </c>
      <c r="C402">
        <v>3</v>
      </c>
      <c r="D402" t="s">
        <v>13</v>
      </c>
      <c r="E402" t="s">
        <v>17</v>
      </c>
      <c r="F402">
        <v>-15.2</v>
      </c>
      <c r="G402">
        <v>2</v>
      </c>
      <c r="H402">
        <v>3</v>
      </c>
      <c r="I402">
        <v>2</v>
      </c>
      <c r="J402">
        <v>4</v>
      </c>
      <c r="K402">
        <v>-345.6</v>
      </c>
      <c r="L402">
        <v>7</v>
      </c>
      <c r="M402" cm="1">
        <f t="array" ref="M402">_xlfn.XLOOKUP(D402,D$4:D401,M$4:M401,0,0,-1)+1</f>
        <v>46</v>
      </c>
      <c r="N402" cm="1">
        <f t="array" ref="N402">_xlfn.XLOOKUP(D402,D$4:D401,F$4:F401,0,0,-1)</f>
        <v>-14.2</v>
      </c>
    </row>
    <row r="403" spans="2:14">
      <c r="B403">
        <v>100</v>
      </c>
      <c r="C403">
        <v>4</v>
      </c>
      <c r="D403" t="s">
        <v>25</v>
      </c>
      <c r="E403" t="s">
        <v>32</v>
      </c>
      <c r="F403">
        <v>-59.9</v>
      </c>
      <c r="G403">
        <v>2</v>
      </c>
      <c r="H403">
        <v>6</v>
      </c>
      <c r="I403">
        <v>2</v>
      </c>
      <c r="J403">
        <v>0</v>
      </c>
      <c r="K403">
        <v>-638.79999999999995</v>
      </c>
      <c r="L403">
        <v>9</v>
      </c>
      <c r="M403" cm="1">
        <f t="array" ref="M403">_xlfn.XLOOKUP(D403,D$4:D402,M$4:M402,0,0,-1)+1</f>
        <v>44</v>
      </c>
      <c r="N403" cm="1">
        <f t="array" ref="N403">_xlfn.XLOOKUP(D403,D$4:D402,F$4:F402,0,0,-1)</f>
        <v>7.5</v>
      </c>
    </row>
    <row r="404" spans="2:14">
      <c r="B404">
        <v>101</v>
      </c>
      <c r="C404">
        <v>1</v>
      </c>
      <c r="D404" t="s">
        <v>10</v>
      </c>
      <c r="E404" t="s">
        <v>20</v>
      </c>
      <c r="F404">
        <v>61.7</v>
      </c>
      <c r="G404">
        <v>2</v>
      </c>
      <c r="H404">
        <v>3</v>
      </c>
      <c r="I404">
        <v>0</v>
      </c>
      <c r="J404">
        <v>3</v>
      </c>
      <c r="K404">
        <v>691.2</v>
      </c>
      <c r="L404">
        <v>1</v>
      </c>
      <c r="M404" cm="1">
        <f t="array" ref="M404">_xlfn.XLOOKUP(D404,D$4:D403,M$4:M403,0,0,-1)+1</f>
        <v>45</v>
      </c>
      <c r="N404" cm="1">
        <f t="array" ref="N404">_xlfn.XLOOKUP(D404,D$4:D403,F$4:F403,0,0,-1)</f>
        <v>80.8</v>
      </c>
    </row>
    <row r="405" spans="2:14">
      <c r="B405">
        <v>101</v>
      </c>
      <c r="C405">
        <v>2</v>
      </c>
      <c r="D405" t="s">
        <v>11</v>
      </c>
      <c r="E405" t="s">
        <v>15</v>
      </c>
      <c r="F405">
        <v>14.4</v>
      </c>
      <c r="G405">
        <v>4</v>
      </c>
      <c r="H405">
        <v>3</v>
      </c>
      <c r="I405">
        <v>1</v>
      </c>
      <c r="J405">
        <v>3</v>
      </c>
      <c r="K405">
        <v>-21.6</v>
      </c>
      <c r="L405">
        <v>5</v>
      </c>
      <c r="M405" cm="1">
        <f t="array" ref="M405">_xlfn.XLOOKUP(D405,D$4:D404,M$4:M404,0,0,-1)+1</f>
        <v>47</v>
      </c>
      <c r="N405" cm="1">
        <f t="array" ref="N405">_xlfn.XLOOKUP(D405,D$4:D404,F$4:F404,0,0,-1)</f>
        <v>-75.5</v>
      </c>
    </row>
    <row r="406" spans="2:14">
      <c r="B406">
        <v>101</v>
      </c>
      <c r="C406">
        <v>3</v>
      </c>
      <c r="D406" t="s">
        <v>25</v>
      </c>
      <c r="E406" t="s">
        <v>32</v>
      </c>
      <c r="F406">
        <v>-10.1</v>
      </c>
      <c r="G406">
        <v>2</v>
      </c>
      <c r="H406">
        <v>1</v>
      </c>
      <c r="I406">
        <v>0</v>
      </c>
      <c r="J406">
        <v>2</v>
      </c>
      <c r="K406">
        <v>-698.7</v>
      </c>
      <c r="L406">
        <v>9</v>
      </c>
      <c r="M406" cm="1">
        <f t="array" ref="M406">_xlfn.XLOOKUP(D406,D$4:D405,M$4:M405,0,0,-1)+1</f>
        <v>45</v>
      </c>
      <c r="N406" cm="1">
        <f t="array" ref="N406">_xlfn.XLOOKUP(D406,D$4:D405,F$4:F405,0,0,-1)</f>
        <v>-59.9</v>
      </c>
    </row>
    <row r="407" spans="2:14">
      <c r="B407">
        <v>101</v>
      </c>
      <c r="C407">
        <v>4</v>
      </c>
      <c r="D407" t="s">
        <v>12</v>
      </c>
      <c r="E407" t="s">
        <v>16</v>
      </c>
      <c r="F407">
        <v>-66</v>
      </c>
      <c r="G407">
        <v>1</v>
      </c>
      <c r="H407">
        <v>1</v>
      </c>
      <c r="I407">
        <v>3</v>
      </c>
      <c r="J407">
        <v>2</v>
      </c>
      <c r="K407">
        <v>-168.8</v>
      </c>
      <c r="L407">
        <v>6</v>
      </c>
      <c r="M407" cm="1">
        <f t="array" ref="M407">_xlfn.XLOOKUP(D407,D$4:D406,M$4:M406,0,0,-1)+1</f>
        <v>45</v>
      </c>
      <c r="N407" cm="1">
        <f t="array" ref="N407">_xlfn.XLOOKUP(D407,D$4:D406,F$4:F406,0,0,-1)</f>
        <v>-15</v>
      </c>
    </row>
    <row r="408" spans="2:14">
      <c r="B408">
        <v>102</v>
      </c>
      <c r="C408">
        <v>1</v>
      </c>
      <c r="D408" t="s">
        <v>12</v>
      </c>
      <c r="E408" t="s">
        <v>47</v>
      </c>
      <c r="F408">
        <v>53.9</v>
      </c>
      <c r="G408">
        <v>3</v>
      </c>
      <c r="H408">
        <v>4</v>
      </c>
      <c r="I408">
        <v>0</v>
      </c>
      <c r="J408">
        <v>4</v>
      </c>
      <c r="K408">
        <v>-234.8</v>
      </c>
      <c r="L408">
        <v>6</v>
      </c>
      <c r="M408" cm="1">
        <f t="array" ref="M408">_xlfn.XLOOKUP(D408,D$4:D407,M$4:M407,0,0,-1)+1</f>
        <v>46</v>
      </c>
      <c r="N408" cm="1">
        <f t="array" ref="N408">_xlfn.XLOOKUP(D408,D$4:D407,F$4:F407,0,0,-1)</f>
        <v>-66</v>
      </c>
    </row>
    <row r="409" spans="2:14">
      <c r="B409">
        <v>102</v>
      </c>
      <c r="C409">
        <v>2</v>
      </c>
      <c r="D409" t="s">
        <v>11</v>
      </c>
      <c r="E409" t="s">
        <v>21</v>
      </c>
      <c r="F409">
        <v>13.5</v>
      </c>
      <c r="G409">
        <v>3</v>
      </c>
      <c r="H409">
        <v>4</v>
      </c>
      <c r="I409">
        <v>2</v>
      </c>
      <c r="J409">
        <v>3</v>
      </c>
      <c r="K409">
        <v>-7.2</v>
      </c>
      <c r="L409">
        <v>5</v>
      </c>
      <c r="M409" cm="1">
        <f t="array" ref="M409">_xlfn.XLOOKUP(D409,D$4:D408,M$4:M408,0,0,-1)+1</f>
        <v>48</v>
      </c>
      <c r="N409" cm="1">
        <f t="array" ref="N409">_xlfn.XLOOKUP(D409,D$4:D408,F$4:F408,0,0,-1)</f>
        <v>14.4</v>
      </c>
    </row>
    <row r="410" spans="2:14">
      <c r="B410">
        <v>102</v>
      </c>
      <c r="C410">
        <v>3</v>
      </c>
      <c r="D410" t="s">
        <v>25</v>
      </c>
      <c r="E410" t="s">
        <v>29</v>
      </c>
      <c r="F410">
        <v>-7.9</v>
      </c>
      <c r="G410">
        <v>4</v>
      </c>
      <c r="H410">
        <v>4</v>
      </c>
      <c r="I410">
        <v>1</v>
      </c>
      <c r="J410">
        <v>4</v>
      </c>
      <c r="K410">
        <v>-708.8</v>
      </c>
      <c r="L410">
        <v>9</v>
      </c>
      <c r="M410" cm="1">
        <f t="array" ref="M410">_xlfn.XLOOKUP(D410,D$4:D409,M$4:M409,0,0,-1)+1</f>
        <v>46</v>
      </c>
      <c r="N410" cm="1">
        <f t="array" ref="N410">_xlfn.XLOOKUP(D410,D$4:D409,F$4:F409,0,0,-1)</f>
        <v>-10.1</v>
      </c>
    </row>
    <row r="411" spans="2:14">
      <c r="B411">
        <v>102</v>
      </c>
      <c r="C411">
        <v>4</v>
      </c>
      <c r="D411" t="s">
        <v>10</v>
      </c>
      <c r="E411" t="s">
        <v>48</v>
      </c>
      <c r="F411">
        <v>-59.5</v>
      </c>
      <c r="G411">
        <v>0</v>
      </c>
      <c r="H411">
        <v>4</v>
      </c>
      <c r="I411">
        <v>1</v>
      </c>
      <c r="J411">
        <v>5</v>
      </c>
      <c r="K411">
        <v>752.9</v>
      </c>
      <c r="L411">
        <v>1</v>
      </c>
      <c r="M411" cm="1">
        <f t="array" ref="M411">_xlfn.XLOOKUP(D411,D$4:D410,M$4:M410,0,0,-1)+1</f>
        <v>46</v>
      </c>
      <c r="N411" cm="1">
        <f t="array" ref="N411">_xlfn.XLOOKUP(D411,D$4:D410,F$4:F410,0,0,-1)</f>
        <v>61.7</v>
      </c>
    </row>
    <row r="412" spans="2:14">
      <c r="B412">
        <v>103</v>
      </c>
      <c r="C412">
        <v>1</v>
      </c>
      <c r="D412" t="s">
        <v>23</v>
      </c>
      <c r="E412" t="s">
        <v>50</v>
      </c>
      <c r="F412">
        <v>58.2</v>
      </c>
      <c r="G412">
        <v>3</v>
      </c>
      <c r="H412">
        <v>3</v>
      </c>
      <c r="I412">
        <v>2</v>
      </c>
      <c r="J412">
        <v>2</v>
      </c>
      <c r="K412">
        <v>454.9</v>
      </c>
      <c r="L412">
        <v>2</v>
      </c>
      <c r="M412" cm="1">
        <f t="array" ref="M412">_xlfn.XLOOKUP(D412,D$4:D411,M$4:M411,0,0,-1)+1</f>
        <v>45</v>
      </c>
      <c r="N412" cm="1">
        <f t="array" ref="N412">_xlfn.XLOOKUP(D412,D$4:D411,F$4:F411,0,0,-1)</f>
        <v>9.6999999999999993</v>
      </c>
    </row>
    <row r="413" spans="2:14">
      <c r="B413">
        <v>103</v>
      </c>
      <c r="C413">
        <v>2</v>
      </c>
      <c r="D413" t="s">
        <v>24</v>
      </c>
      <c r="E413" t="s">
        <v>33</v>
      </c>
      <c r="F413">
        <v>5.3</v>
      </c>
      <c r="G413">
        <v>3</v>
      </c>
      <c r="H413">
        <v>4</v>
      </c>
      <c r="I413">
        <v>2</v>
      </c>
      <c r="J413">
        <v>3</v>
      </c>
      <c r="K413">
        <v>-513.20000000000005</v>
      </c>
      <c r="L413">
        <v>8</v>
      </c>
      <c r="M413" cm="1">
        <f t="array" ref="M413">_xlfn.XLOOKUP(D413,D$4:D412,M$4:M412,0,0,-1)+1</f>
        <v>45</v>
      </c>
      <c r="N413" cm="1">
        <f t="array" ref="N413">_xlfn.XLOOKUP(D413,D$4:D412,F$4:F412,0,0,-1)</f>
        <v>70</v>
      </c>
    </row>
    <row r="414" spans="2:14">
      <c r="B414">
        <v>103</v>
      </c>
      <c r="C414">
        <v>3</v>
      </c>
      <c r="D414" t="s">
        <v>36</v>
      </c>
      <c r="E414" t="s">
        <v>53</v>
      </c>
      <c r="F414">
        <v>-20.7</v>
      </c>
      <c r="G414">
        <v>2</v>
      </c>
      <c r="H414">
        <v>2</v>
      </c>
      <c r="I414">
        <v>1</v>
      </c>
      <c r="J414">
        <v>1</v>
      </c>
      <c r="K414">
        <v>429.5</v>
      </c>
      <c r="L414">
        <v>3</v>
      </c>
      <c r="M414" cm="1">
        <f t="array" ref="M414">_xlfn.XLOOKUP(D414,D$4:D413,M$4:M413,0,0,-1)+1</f>
        <v>45</v>
      </c>
      <c r="N414" cm="1">
        <f t="array" ref="N414">_xlfn.XLOOKUP(D414,D$4:D413,F$4:F413,0,0,-1)</f>
        <v>5.0999999999999996</v>
      </c>
    </row>
    <row r="415" spans="2:14">
      <c r="B415">
        <v>103</v>
      </c>
      <c r="C415">
        <v>4</v>
      </c>
      <c r="D415" t="s">
        <v>22</v>
      </c>
      <c r="E415" t="s">
        <v>44</v>
      </c>
      <c r="F415">
        <v>-42.8</v>
      </c>
      <c r="G415">
        <v>2</v>
      </c>
      <c r="H415">
        <v>6</v>
      </c>
      <c r="I415">
        <v>2</v>
      </c>
      <c r="J415">
        <v>2</v>
      </c>
      <c r="K415">
        <v>167.5</v>
      </c>
      <c r="L415">
        <v>4</v>
      </c>
      <c r="M415" cm="1">
        <f t="array" ref="M415">_xlfn.XLOOKUP(D415,D$4:D414,M$4:M414,0,0,-1)+1</f>
        <v>45</v>
      </c>
      <c r="N415" cm="1">
        <f t="array" ref="N415">_xlfn.XLOOKUP(D415,D$4:D414,F$4:F414,0,0,-1)</f>
        <v>-18.600000000000001</v>
      </c>
    </row>
    <row r="416" spans="2:14">
      <c r="B416">
        <v>104</v>
      </c>
      <c r="C416">
        <v>1</v>
      </c>
      <c r="D416" t="s">
        <v>24</v>
      </c>
      <c r="E416" t="s">
        <v>28</v>
      </c>
      <c r="F416">
        <v>55.7</v>
      </c>
      <c r="G416">
        <v>3</v>
      </c>
      <c r="H416">
        <v>2</v>
      </c>
      <c r="I416">
        <v>2</v>
      </c>
      <c r="J416">
        <v>7</v>
      </c>
      <c r="K416">
        <v>-507.9</v>
      </c>
      <c r="L416">
        <v>8</v>
      </c>
      <c r="M416" cm="1">
        <f t="array" ref="M416">_xlfn.XLOOKUP(D416,D$4:D415,M$4:M415,0,0,-1)+1</f>
        <v>46</v>
      </c>
      <c r="N416" cm="1">
        <f t="array" ref="N416">_xlfn.XLOOKUP(D416,D$4:D415,F$4:F415,0,0,-1)</f>
        <v>5.3</v>
      </c>
    </row>
    <row r="417" spans="2:14">
      <c r="B417">
        <v>104</v>
      </c>
      <c r="C417">
        <v>2</v>
      </c>
      <c r="D417" t="s">
        <v>36</v>
      </c>
      <c r="E417" t="s">
        <v>52</v>
      </c>
      <c r="F417">
        <v>9.1</v>
      </c>
      <c r="G417">
        <v>3</v>
      </c>
      <c r="H417">
        <v>6</v>
      </c>
      <c r="I417">
        <v>1</v>
      </c>
      <c r="J417">
        <v>4</v>
      </c>
      <c r="K417">
        <v>408.8</v>
      </c>
      <c r="L417">
        <v>3</v>
      </c>
      <c r="M417" cm="1">
        <f t="array" ref="M417">_xlfn.XLOOKUP(D417,D$4:D416,M$4:M416,0,0,-1)+1</f>
        <v>46</v>
      </c>
      <c r="N417" cm="1">
        <f t="array" ref="N417">_xlfn.XLOOKUP(D417,D$4:D416,F$4:F416,0,0,-1)</f>
        <v>-20.7</v>
      </c>
    </row>
    <row r="418" spans="2:14">
      <c r="B418">
        <v>104</v>
      </c>
      <c r="C418">
        <v>3</v>
      </c>
      <c r="D418" t="s">
        <v>22</v>
      </c>
      <c r="E418" t="s">
        <v>30</v>
      </c>
      <c r="F418">
        <v>-14.6</v>
      </c>
      <c r="G418">
        <v>2</v>
      </c>
      <c r="H418">
        <v>2</v>
      </c>
      <c r="I418">
        <v>1</v>
      </c>
      <c r="J418">
        <v>2</v>
      </c>
      <c r="K418">
        <v>124.7</v>
      </c>
      <c r="L418">
        <v>4</v>
      </c>
      <c r="M418" cm="1">
        <f t="array" ref="M418">_xlfn.XLOOKUP(D418,D$4:D417,M$4:M417,0,0,-1)+1</f>
        <v>46</v>
      </c>
      <c r="N418" cm="1">
        <f t="array" ref="N418">_xlfn.XLOOKUP(D418,D$4:D417,F$4:F417,0,0,-1)</f>
        <v>-42.8</v>
      </c>
    </row>
    <row r="419" spans="2:14">
      <c r="B419">
        <v>104</v>
      </c>
      <c r="C419">
        <v>4</v>
      </c>
      <c r="D419" t="s">
        <v>23</v>
      </c>
      <c r="E419" t="s">
        <v>59</v>
      </c>
      <c r="F419">
        <v>-50.2</v>
      </c>
      <c r="G419">
        <v>3</v>
      </c>
      <c r="H419">
        <v>5</v>
      </c>
      <c r="I419">
        <v>2</v>
      </c>
      <c r="J419">
        <v>4</v>
      </c>
      <c r="K419">
        <v>513.1</v>
      </c>
      <c r="L419">
        <v>2</v>
      </c>
      <c r="M419" cm="1">
        <f t="array" ref="M419">_xlfn.XLOOKUP(D419,D$4:D418,M$4:M418,0,0,-1)+1</f>
        <v>46</v>
      </c>
      <c r="N419" cm="1">
        <f t="array" ref="N419">_xlfn.XLOOKUP(D419,D$4:D418,F$4:F418,0,0,-1)</f>
        <v>58.2</v>
      </c>
    </row>
    <row r="420" spans="2:14">
      <c r="B420">
        <v>105</v>
      </c>
      <c r="C420">
        <v>1</v>
      </c>
      <c r="D420" t="s">
        <v>23</v>
      </c>
      <c r="E420" t="s">
        <v>50</v>
      </c>
      <c r="F420">
        <v>57.7</v>
      </c>
      <c r="G420">
        <v>4</v>
      </c>
      <c r="H420">
        <v>3</v>
      </c>
      <c r="I420">
        <v>0</v>
      </c>
      <c r="J420">
        <v>3</v>
      </c>
      <c r="K420">
        <v>462.9</v>
      </c>
      <c r="L420">
        <v>2</v>
      </c>
      <c r="M420" cm="1">
        <f t="array" ref="M420">_xlfn.XLOOKUP(D420,D$4:D419,M$4:M419,0,0,-1)+1</f>
        <v>47</v>
      </c>
      <c r="N420" cm="1">
        <f t="array" ref="N420">_xlfn.XLOOKUP(D420,D$4:D419,F$4:F419,0,0,-1)</f>
        <v>-50.2</v>
      </c>
    </row>
    <row r="421" spans="2:14">
      <c r="B421">
        <v>105</v>
      </c>
      <c r="C421">
        <v>2</v>
      </c>
      <c r="D421" t="s">
        <v>25</v>
      </c>
      <c r="E421" t="s">
        <v>49</v>
      </c>
      <c r="F421">
        <v>4.2</v>
      </c>
      <c r="G421">
        <v>3</v>
      </c>
      <c r="H421">
        <v>4</v>
      </c>
      <c r="I421">
        <v>2</v>
      </c>
      <c r="J421">
        <v>2</v>
      </c>
      <c r="K421">
        <v>-716.7</v>
      </c>
      <c r="L421">
        <v>9</v>
      </c>
      <c r="M421" cm="1">
        <f t="array" ref="M421">_xlfn.XLOOKUP(D421,D$4:D420,M$4:M420,0,0,-1)+1</f>
        <v>47</v>
      </c>
      <c r="N421" cm="1">
        <f t="array" ref="N421">_xlfn.XLOOKUP(D421,D$4:D420,F$4:F420,0,0,-1)</f>
        <v>-7.9</v>
      </c>
    </row>
    <row r="422" spans="2:14">
      <c r="B422">
        <v>105</v>
      </c>
      <c r="C422">
        <v>3</v>
      </c>
      <c r="D422" t="s">
        <v>12</v>
      </c>
      <c r="E422" t="s">
        <v>47</v>
      </c>
      <c r="F422">
        <v>-16.3</v>
      </c>
      <c r="G422">
        <v>2</v>
      </c>
      <c r="H422">
        <v>1</v>
      </c>
      <c r="I422">
        <v>3</v>
      </c>
      <c r="J422">
        <v>2</v>
      </c>
      <c r="K422">
        <v>-180.9</v>
      </c>
      <c r="L422">
        <v>6</v>
      </c>
      <c r="M422" cm="1">
        <f t="array" ref="M422">_xlfn.XLOOKUP(D422,D$4:D421,M$4:M421,0,0,-1)+1</f>
        <v>47</v>
      </c>
      <c r="N422" cm="1">
        <f t="array" ref="N422">_xlfn.XLOOKUP(D422,D$4:D421,F$4:F421,0,0,-1)</f>
        <v>53.9</v>
      </c>
    </row>
    <row r="423" spans="2:14">
      <c r="B423">
        <v>105</v>
      </c>
      <c r="C423">
        <v>4</v>
      </c>
      <c r="D423" t="s">
        <v>13</v>
      </c>
      <c r="E423" t="s">
        <v>19</v>
      </c>
      <c r="F423">
        <v>-45.6</v>
      </c>
      <c r="G423">
        <v>4</v>
      </c>
      <c r="H423">
        <v>9</v>
      </c>
      <c r="I423">
        <v>1</v>
      </c>
      <c r="J423">
        <v>6</v>
      </c>
      <c r="K423">
        <v>-360.8</v>
      </c>
      <c r="L423">
        <v>7</v>
      </c>
      <c r="M423" cm="1">
        <f t="array" ref="M423">_xlfn.XLOOKUP(D423,D$4:D422,M$4:M422,0,0,-1)+1</f>
        <v>47</v>
      </c>
      <c r="N423" cm="1">
        <f t="array" ref="N423">_xlfn.XLOOKUP(D423,D$4:D422,F$4:F422,0,0,-1)</f>
        <v>-15.2</v>
      </c>
    </row>
    <row r="424" spans="2:14">
      <c r="B424">
        <v>106</v>
      </c>
      <c r="C424">
        <v>1</v>
      </c>
      <c r="D424" t="s">
        <v>12</v>
      </c>
      <c r="E424" t="s">
        <v>46</v>
      </c>
      <c r="F424">
        <v>61.7</v>
      </c>
      <c r="G424">
        <v>5</v>
      </c>
      <c r="H424">
        <v>1</v>
      </c>
      <c r="I424">
        <v>4</v>
      </c>
      <c r="J424">
        <v>4</v>
      </c>
      <c r="K424">
        <v>-197.2</v>
      </c>
      <c r="L424">
        <v>6</v>
      </c>
      <c r="M424" cm="1">
        <f t="array" ref="M424">_xlfn.XLOOKUP(D424,D$4:D423,M$4:M423,0,0,-1)+1</f>
        <v>48</v>
      </c>
      <c r="N424" cm="1">
        <f t="array" ref="N424">_xlfn.XLOOKUP(D424,D$4:D423,F$4:F423,0,0,-1)</f>
        <v>-16.3</v>
      </c>
    </row>
    <row r="425" spans="2:14">
      <c r="B425">
        <v>106</v>
      </c>
      <c r="C425">
        <v>2</v>
      </c>
      <c r="D425" t="s">
        <v>23</v>
      </c>
      <c r="E425" t="s">
        <v>31</v>
      </c>
      <c r="F425">
        <v>17.899999999999999</v>
      </c>
      <c r="G425">
        <v>5</v>
      </c>
      <c r="H425">
        <v>3</v>
      </c>
      <c r="I425">
        <v>1</v>
      </c>
      <c r="J425">
        <v>6</v>
      </c>
      <c r="K425">
        <v>520.6</v>
      </c>
      <c r="L425">
        <v>2</v>
      </c>
      <c r="M425" cm="1">
        <f t="array" ref="M425">_xlfn.XLOOKUP(D425,D$4:D424,M$4:M424,0,0,-1)+1</f>
        <v>48</v>
      </c>
      <c r="N425" cm="1">
        <f t="array" ref="N425">_xlfn.XLOOKUP(D425,D$4:D424,F$4:F424,0,0,-1)</f>
        <v>57.7</v>
      </c>
    </row>
    <row r="426" spans="2:14">
      <c r="B426">
        <v>106</v>
      </c>
      <c r="C426">
        <v>3</v>
      </c>
      <c r="D426" t="s">
        <v>25</v>
      </c>
      <c r="E426" t="s">
        <v>43</v>
      </c>
      <c r="F426">
        <v>-20.8</v>
      </c>
      <c r="G426">
        <v>1</v>
      </c>
      <c r="H426">
        <v>0</v>
      </c>
      <c r="I426">
        <v>1</v>
      </c>
      <c r="J426">
        <v>1</v>
      </c>
      <c r="K426">
        <v>-712.5</v>
      </c>
      <c r="L426">
        <v>9</v>
      </c>
      <c r="M426" cm="1">
        <f t="array" ref="M426">_xlfn.XLOOKUP(D426,D$4:D425,M$4:M425,0,0,-1)+1</f>
        <v>48</v>
      </c>
      <c r="N426" cm="1">
        <f t="array" ref="N426">_xlfn.XLOOKUP(D426,D$4:D425,F$4:F425,0,0,-1)</f>
        <v>4.2</v>
      </c>
    </row>
    <row r="427" spans="2:14">
      <c r="B427">
        <v>106</v>
      </c>
      <c r="C427">
        <v>4</v>
      </c>
      <c r="D427" t="s">
        <v>13</v>
      </c>
      <c r="E427" t="s">
        <v>41</v>
      </c>
      <c r="F427">
        <v>-58.8</v>
      </c>
      <c r="G427">
        <v>2</v>
      </c>
      <c r="H427">
        <v>3</v>
      </c>
      <c r="I427">
        <v>4</v>
      </c>
      <c r="J427">
        <v>5</v>
      </c>
      <c r="K427">
        <v>-406.4</v>
      </c>
      <c r="L427">
        <v>7</v>
      </c>
      <c r="M427" cm="1">
        <f t="array" ref="M427">_xlfn.XLOOKUP(D427,D$4:D426,M$4:M426,0,0,-1)+1</f>
        <v>48</v>
      </c>
      <c r="N427" cm="1">
        <f t="array" ref="N427">_xlfn.XLOOKUP(D427,D$4:D426,F$4:F426,0,0,-1)</f>
        <v>-45.6</v>
      </c>
    </row>
    <row r="428" spans="2:14">
      <c r="B428">
        <v>107</v>
      </c>
      <c r="C428">
        <v>1</v>
      </c>
      <c r="D428" t="s">
        <v>10</v>
      </c>
      <c r="E428" t="s">
        <v>45</v>
      </c>
      <c r="F428">
        <v>58.7</v>
      </c>
      <c r="G428">
        <v>4</v>
      </c>
      <c r="H428">
        <v>1</v>
      </c>
      <c r="I428">
        <v>1</v>
      </c>
      <c r="J428">
        <v>4</v>
      </c>
      <c r="K428">
        <v>693.4</v>
      </c>
      <c r="L428">
        <v>1</v>
      </c>
      <c r="M428" cm="1">
        <f t="array" ref="M428">_xlfn.XLOOKUP(D428,D$4:D427,M$4:M427,0,0,-1)+1</f>
        <v>47</v>
      </c>
      <c r="N428" cm="1">
        <f t="array" ref="N428">_xlfn.XLOOKUP(D428,D$4:D427,F$4:F427,0,0,-1)</f>
        <v>-59.5</v>
      </c>
    </row>
    <row r="429" spans="2:14">
      <c r="B429">
        <v>107</v>
      </c>
      <c r="C429">
        <v>2</v>
      </c>
      <c r="D429" t="s">
        <v>24</v>
      </c>
      <c r="E429" t="s">
        <v>37</v>
      </c>
      <c r="F429">
        <v>8.8000000000000007</v>
      </c>
      <c r="G429">
        <v>3</v>
      </c>
      <c r="H429">
        <v>3</v>
      </c>
      <c r="I429">
        <v>2</v>
      </c>
      <c r="J429">
        <v>1</v>
      </c>
      <c r="K429">
        <v>-452.2</v>
      </c>
      <c r="L429">
        <v>7</v>
      </c>
      <c r="M429" cm="1">
        <f t="array" ref="M429">_xlfn.XLOOKUP(D429,D$4:D428,M$4:M428,0,0,-1)+1</f>
        <v>47</v>
      </c>
      <c r="N429" cm="1">
        <f t="array" ref="N429">_xlfn.XLOOKUP(D429,D$4:D428,F$4:F428,0,0,-1)</f>
        <v>55.7</v>
      </c>
    </row>
    <row r="430" spans="2:14">
      <c r="B430">
        <v>107</v>
      </c>
      <c r="C430">
        <v>3</v>
      </c>
      <c r="D430" t="s">
        <v>22</v>
      </c>
      <c r="E430" t="s">
        <v>51</v>
      </c>
      <c r="F430">
        <v>-15.3</v>
      </c>
      <c r="G430">
        <v>2</v>
      </c>
      <c r="H430">
        <v>3</v>
      </c>
      <c r="I430">
        <v>2</v>
      </c>
      <c r="J430">
        <v>2</v>
      </c>
      <c r="K430">
        <v>110.1</v>
      </c>
      <c r="L430">
        <v>4</v>
      </c>
      <c r="M430" cm="1">
        <f t="array" ref="M430">_xlfn.XLOOKUP(D430,D$4:D429,M$4:M429,0,0,-1)+1</f>
        <v>47</v>
      </c>
      <c r="N430" cm="1">
        <f t="array" ref="N430">_xlfn.XLOOKUP(D430,D$4:D429,F$4:F429,0,0,-1)</f>
        <v>-14.6</v>
      </c>
    </row>
    <row r="431" spans="2:14">
      <c r="B431">
        <v>107</v>
      </c>
      <c r="C431">
        <v>4</v>
      </c>
      <c r="D431" t="s">
        <v>36</v>
      </c>
      <c r="E431" t="s">
        <v>38</v>
      </c>
      <c r="F431">
        <v>-52.2</v>
      </c>
      <c r="G431">
        <v>1</v>
      </c>
      <c r="H431">
        <v>1</v>
      </c>
      <c r="I431">
        <v>3</v>
      </c>
      <c r="J431">
        <v>4</v>
      </c>
      <c r="K431">
        <v>417.9</v>
      </c>
      <c r="L431">
        <v>3</v>
      </c>
      <c r="M431" cm="1">
        <f t="array" ref="M431">_xlfn.XLOOKUP(D431,D$4:D430,M$4:M430,0,0,-1)+1</f>
        <v>47</v>
      </c>
      <c r="N431" cm="1">
        <f t="array" ref="N431">_xlfn.XLOOKUP(D431,D$4:D430,F$4:F430,0,0,-1)</f>
        <v>9.1</v>
      </c>
    </row>
    <row r="432" spans="2:14">
      <c r="B432">
        <v>108</v>
      </c>
      <c r="C432">
        <v>1</v>
      </c>
      <c r="D432" t="s">
        <v>24</v>
      </c>
      <c r="E432" t="s">
        <v>28</v>
      </c>
      <c r="F432">
        <v>61.1</v>
      </c>
      <c r="G432">
        <v>4</v>
      </c>
      <c r="H432">
        <v>4</v>
      </c>
      <c r="I432">
        <v>0</v>
      </c>
      <c r="J432">
        <v>1</v>
      </c>
      <c r="K432">
        <v>-443.4</v>
      </c>
      <c r="L432">
        <v>7</v>
      </c>
      <c r="M432" cm="1">
        <f t="array" ref="M432">_xlfn.XLOOKUP(D432,D$4:D431,M$4:M431,0,0,-1)+1</f>
        <v>48</v>
      </c>
      <c r="N432" cm="1">
        <f t="array" ref="N432">_xlfn.XLOOKUP(D432,D$4:D431,F$4:F431,0,0,-1)</f>
        <v>8.8000000000000007</v>
      </c>
    </row>
    <row r="433" spans="2:14">
      <c r="B433">
        <v>108</v>
      </c>
      <c r="C433">
        <v>2</v>
      </c>
      <c r="D433" t="s">
        <v>10</v>
      </c>
      <c r="E433" t="s">
        <v>14</v>
      </c>
      <c r="F433">
        <v>19.100000000000001</v>
      </c>
      <c r="G433">
        <v>5</v>
      </c>
      <c r="H433">
        <v>5</v>
      </c>
      <c r="I433">
        <v>2</v>
      </c>
      <c r="J433">
        <v>4</v>
      </c>
      <c r="K433">
        <v>752.1</v>
      </c>
      <c r="L433">
        <v>1</v>
      </c>
      <c r="M433" cm="1">
        <f t="array" ref="M433">_xlfn.XLOOKUP(D433,D$4:D432,M$4:M432,0,0,-1)+1</f>
        <v>48</v>
      </c>
      <c r="N433" cm="1">
        <f t="array" ref="N433">_xlfn.XLOOKUP(D433,D$4:D432,F$4:F432,0,0,-1)</f>
        <v>58.7</v>
      </c>
    </row>
    <row r="434" spans="2:14">
      <c r="B434">
        <v>108</v>
      </c>
      <c r="C434">
        <v>3</v>
      </c>
      <c r="D434" t="s">
        <v>36</v>
      </c>
      <c r="E434" t="s">
        <v>52</v>
      </c>
      <c r="F434">
        <v>-23.8</v>
      </c>
      <c r="G434">
        <v>2</v>
      </c>
      <c r="H434">
        <v>3</v>
      </c>
      <c r="I434">
        <v>3</v>
      </c>
      <c r="J434">
        <v>6</v>
      </c>
      <c r="K434">
        <v>365.7</v>
      </c>
      <c r="L434">
        <v>3</v>
      </c>
      <c r="M434" cm="1">
        <f t="array" ref="M434">_xlfn.XLOOKUP(D434,D$4:D433,M$4:M433,0,0,-1)+1</f>
        <v>48</v>
      </c>
      <c r="N434" cm="1">
        <f t="array" ref="N434">_xlfn.XLOOKUP(D434,D$4:D433,F$4:F433,0,0,-1)</f>
        <v>-52.2</v>
      </c>
    </row>
    <row r="435" spans="2:14">
      <c r="B435">
        <v>108</v>
      </c>
      <c r="C435">
        <v>4</v>
      </c>
      <c r="D435" t="s">
        <v>22</v>
      </c>
      <c r="E435" t="s">
        <v>30</v>
      </c>
      <c r="F435">
        <v>-56.4</v>
      </c>
      <c r="G435">
        <v>0</v>
      </c>
      <c r="H435">
        <v>0</v>
      </c>
      <c r="I435">
        <v>1</v>
      </c>
      <c r="J435">
        <v>0</v>
      </c>
      <c r="K435">
        <v>94.8</v>
      </c>
      <c r="L435">
        <v>4</v>
      </c>
      <c r="M435" cm="1">
        <f t="array" ref="M435">_xlfn.XLOOKUP(D435,D$4:D434,M$4:M434,0,0,-1)+1</f>
        <v>48</v>
      </c>
      <c r="N435" cm="1">
        <f t="array" ref="N435">_xlfn.XLOOKUP(D435,D$4:D434,F$4:F434,0,0,-1)</f>
        <v>-15.3</v>
      </c>
    </row>
    <row r="436" spans="2:14">
      <c r="B436">
        <v>109</v>
      </c>
      <c r="C436">
        <v>1</v>
      </c>
      <c r="D436" t="s">
        <v>23</v>
      </c>
      <c r="E436" t="s">
        <v>59</v>
      </c>
      <c r="F436">
        <v>60.8</v>
      </c>
      <c r="G436">
        <v>4</v>
      </c>
      <c r="H436">
        <v>5</v>
      </c>
      <c r="I436">
        <v>0</v>
      </c>
      <c r="J436">
        <v>3</v>
      </c>
      <c r="K436">
        <v>538.5</v>
      </c>
      <c r="L436">
        <v>2</v>
      </c>
      <c r="M436" cm="1">
        <f t="array" ref="M436">_xlfn.XLOOKUP(D436,D$4:D435,M$4:M435,0,0,-1)+1</f>
        <v>49</v>
      </c>
      <c r="N436" cm="1">
        <f t="array" ref="N436">_xlfn.XLOOKUP(D436,D$4:D435,F$4:F435,0,0,-1)</f>
        <v>17.899999999999999</v>
      </c>
    </row>
    <row r="437" spans="2:14">
      <c r="B437">
        <v>109</v>
      </c>
      <c r="C437">
        <v>2</v>
      </c>
      <c r="D437" t="s">
        <v>12</v>
      </c>
      <c r="E437" t="s">
        <v>18</v>
      </c>
      <c r="F437">
        <v>20.100000000000001</v>
      </c>
      <c r="G437">
        <v>4</v>
      </c>
      <c r="H437">
        <v>6</v>
      </c>
      <c r="I437">
        <v>2</v>
      </c>
      <c r="J437">
        <v>3</v>
      </c>
      <c r="K437">
        <v>-135.5</v>
      </c>
      <c r="L437">
        <v>6</v>
      </c>
      <c r="M437" cm="1">
        <f t="array" ref="M437">_xlfn.XLOOKUP(D437,D$4:D436,M$4:M436,0,0,-1)+1</f>
        <v>49</v>
      </c>
      <c r="N437" cm="1">
        <f t="array" ref="N437">_xlfn.XLOOKUP(D437,D$4:D436,F$4:F436,0,0,-1)</f>
        <v>61.7</v>
      </c>
    </row>
    <row r="438" spans="2:14">
      <c r="B438">
        <v>109</v>
      </c>
      <c r="C438">
        <v>3</v>
      </c>
      <c r="D438" t="s">
        <v>22</v>
      </c>
      <c r="E438" t="s">
        <v>44</v>
      </c>
      <c r="F438">
        <v>-20.399999999999999</v>
      </c>
      <c r="G438">
        <v>3</v>
      </c>
      <c r="H438">
        <v>4</v>
      </c>
      <c r="I438">
        <v>1</v>
      </c>
      <c r="J438">
        <v>3</v>
      </c>
      <c r="K438">
        <v>38.4</v>
      </c>
      <c r="L438">
        <v>4</v>
      </c>
      <c r="M438" cm="1">
        <f t="array" ref="M438">_xlfn.XLOOKUP(D438,D$4:D437,M$4:M437,0,0,-1)+1</f>
        <v>49</v>
      </c>
      <c r="N438" cm="1">
        <f t="array" ref="N438">_xlfn.XLOOKUP(D438,D$4:D437,F$4:F437,0,0,-1)</f>
        <v>-56.4</v>
      </c>
    </row>
    <row r="439" spans="2:14">
      <c r="B439">
        <v>109</v>
      </c>
      <c r="C439">
        <v>4</v>
      </c>
      <c r="D439" t="s">
        <v>25</v>
      </c>
      <c r="E439" t="s">
        <v>43</v>
      </c>
      <c r="F439">
        <v>-60.5</v>
      </c>
      <c r="G439">
        <v>3</v>
      </c>
      <c r="H439">
        <v>6</v>
      </c>
      <c r="I439">
        <v>5</v>
      </c>
      <c r="J439">
        <v>5</v>
      </c>
      <c r="K439">
        <v>-733.3</v>
      </c>
      <c r="L439">
        <v>9</v>
      </c>
      <c r="M439" cm="1">
        <f t="array" ref="M439">_xlfn.XLOOKUP(D439,D$4:D438,M$4:M438,0,0,-1)+1</f>
        <v>49</v>
      </c>
      <c r="N439" cm="1">
        <f t="array" ref="N439">_xlfn.XLOOKUP(D439,D$4:D438,F$4:F438,0,0,-1)</f>
        <v>-20.8</v>
      </c>
    </row>
    <row r="440" spans="2:14">
      <c r="B440">
        <v>110</v>
      </c>
      <c r="C440">
        <v>1</v>
      </c>
      <c r="D440" t="s">
        <v>22</v>
      </c>
      <c r="E440" t="s">
        <v>26</v>
      </c>
      <c r="F440">
        <v>59.8</v>
      </c>
      <c r="G440">
        <v>4</v>
      </c>
      <c r="H440">
        <v>3</v>
      </c>
      <c r="I440">
        <v>1</v>
      </c>
      <c r="J440">
        <v>1</v>
      </c>
      <c r="K440">
        <v>18</v>
      </c>
      <c r="L440">
        <v>4</v>
      </c>
      <c r="M440" cm="1">
        <f t="array" ref="M440">_xlfn.XLOOKUP(D440,D$4:D439,M$4:M439,0,0,-1)+1</f>
        <v>50</v>
      </c>
      <c r="N440" cm="1">
        <f t="array" ref="N440">_xlfn.XLOOKUP(D440,D$4:D439,F$4:F439,0,0,-1)</f>
        <v>-20.399999999999999</v>
      </c>
    </row>
    <row r="441" spans="2:14">
      <c r="B441">
        <v>110</v>
      </c>
      <c r="C441">
        <v>2</v>
      </c>
      <c r="D441" t="s">
        <v>12</v>
      </c>
      <c r="E441" t="s">
        <v>16</v>
      </c>
      <c r="F441">
        <v>18.399999999999999</v>
      </c>
      <c r="G441">
        <v>4</v>
      </c>
      <c r="H441">
        <v>2</v>
      </c>
      <c r="I441">
        <v>1</v>
      </c>
      <c r="J441">
        <v>3</v>
      </c>
      <c r="K441">
        <v>-115.4</v>
      </c>
      <c r="L441">
        <v>6</v>
      </c>
      <c r="M441" cm="1">
        <f t="array" ref="M441">_xlfn.XLOOKUP(D441,D$4:D440,M$4:M440,0,0,-1)+1</f>
        <v>50</v>
      </c>
      <c r="N441" cm="1">
        <f t="array" ref="N441">_xlfn.XLOOKUP(D441,D$4:D440,F$4:F440,0,0,-1)</f>
        <v>20.100000000000001</v>
      </c>
    </row>
    <row r="442" spans="2:14">
      <c r="B442">
        <v>110</v>
      </c>
      <c r="C442">
        <v>3</v>
      </c>
      <c r="D442" t="s">
        <v>25</v>
      </c>
      <c r="E442" t="s">
        <v>49</v>
      </c>
      <c r="F442">
        <v>-21</v>
      </c>
      <c r="G442">
        <v>1</v>
      </c>
      <c r="H442">
        <v>4</v>
      </c>
      <c r="I442">
        <v>1</v>
      </c>
      <c r="J442">
        <v>2</v>
      </c>
      <c r="K442">
        <v>-793.8</v>
      </c>
      <c r="L442">
        <v>9</v>
      </c>
      <c r="M442" cm="1">
        <f t="array" ref="M442">_xlfn.XLOOKUP(D442,D$4:D441,M$4:M441,0,0,-1)+1</f>
        <v>50</v>
      </c>
      <c r="N442" cm="1">
        <f t="array" ref="N442">_xlfn.XLOOKUP(D442,D$4:D441,F$4:F441,0,0,-1)</f>
        <v>-60.5</v>
      </c>
    </row>
    <row r="443" spans="2:14">
      <c r="B443">
        <v>110</v>
      </c>
      <c r="C443">
        <v>4</v>
      </c>
      <c r="D443" t="s">
        <v>23</v>
      </c>
      <c r="E443" t="s">
        <v>31</v>
      </c>
      <c r="F443">
        <v>-57.2</v>
      </c>
      <c r="G443">
        <v>2</v>
      </c>
      <c r="H443">
        <v>2</v>
      </c>
      <c r="I443">
        <v>3</v>
      </c>
      <c r="J443">
        <v>0</v>
      </c>
      <c r="K443">
        <v>599.29999999999995</v>
      </c>
      <c r="L443">
        <v>2</v>
      </c>
      <c r="M443" cm="1">
        <f t="array" ref="M443">_xlfn.XLOOKUP(D443,D$4:D442,M$4:M442,0,0,-1)+1</f>
        <v>50</v>
      </c>
      <c r="N443" cm="1">
        <f t="array" ref="N443">_xlfn.XLOOKUP(D443,D$4:D442,F$4:F442,0,0,-1)</f>
        <v>60.8</v>
      </c>
    </row>
    <row r="444" spans="2:14">
      <c r="B444">
        <v>111</v>
      </c>
      <c r="C444">
        <v>1</v>
      </c>
      <c r="D444" t="s">
        <v>24</v>
      </c>
      <c r="E444" t="s">
        <v>28</v>
      </c>
      <c r="F444">
        <v>52.1</v>
      </c>
      <c r="G444">
        <v>4</v>
      </c>
      <c r="H444">
        <v>1</v>
      </c>
      <c r="I444">
        <v>1</v>
      </c>
      <c r="J444">
        <v>3</v>
      </c>
      <c r="K444">
        <v>-382.3</v>
      </c>
      <c r="L444">
        <v>7</v>
      </c>
      <c r="M444" cm="1">
        <f t="array" ref="M444">_xlfn.XLOOKUP(D444,D$4:D443,M$4:M443,0,0,-1)+1</f>
        <v>49</v>
      </c>
      <c r="N444" cm="1">
        <f t="array" ref="N444">_xlfn.XLOOKUP(D444,D$4:D443,F$4:F443,0,0,-1)</f>
        <v>61.1</v>
      </c>
    </row>
    <row r="445" spans="2:14">
      <c r="B445">
        <v>111</v>
      </c>
      <c r="C445">
        <v>2</v>
      </c>
      <c r="D445" t="s">
        <v>13</v>
      </c>
      <c r="E445" t="s">
        <v>35</v>
      </c>
      <c r="F445">
        <v>11.7</v>
      </c>
      <c r="G445">
        <v>1</v>
      </c>
      <c r="H445">
        <v>1</v>
      </c>
      <c r="I445">
        <v>1</v>
      </c>
      <c r="J445">
        <v>2</v>
      </c>
      <c r="K445">
        <v>-465.2</v>
      </c>
      <c r="L445">
        <v>8</v>
      </c>
      <c r="M445" cm="1">
        <f t="array" ref="M445">_xlfn.XLOOKUP(D445,D$4:D444,M$4:M444,0,0,-1)+1</f>
        <v>49</v>
      </c>
      <c r="N445" cm="1">
        <f t="array" ref="N445">_xlfn.XLOOKUP(D445,D$4:D444,F$4:F444,0,0,-1)</f>
        <v>-58.8</v>
      </c>
    </row>
    <row r="446" spans="2:14">
      <c r="B446">
        <v>111</v>
      </c>
      <c r="C446">
        <v>3</v>
      </c>
      <c r="D446" t="s">
        <v>10</v>
      </c>
      <c r="E446" t="s">
        <v>20</v>
      </c>
      <c r="F446">
        <v>-21.5</v>
      </c>
      <c r="G446">
        <v>2</v>
      </c>
      <c r="H446">
        <v>2</v>
      </c>
      <c r="I446">
        <v>1</v>
      </c>
      <c r="J446">
        <v>4</v>
      </c>
      <c r="K446">
        <v>771.2</v>
      </c>
      <c r="L446">
        <v>1</v>
      </c>
      <c r="M446" cm="1">
        <f t="array" ref="M446">_xlfn.XLOOKUP(D446,D$4:D445,M$4:M445,0,0,-1)+1</f>
        <v>49</v>
      </c>
      <c r="N446" cm="1">
        <f t="array" ref="N446">_xlfn.XLOOKUP(D446,D$4:D445,F$4:F445,0,0,-1)</f>
        <v>19.100000000000001</v>
      </c>
    </row>
    <row r="447" spans="2:14">
      <c r="B447">
        <v>111</v>
      </c>
      <c r="C447">
        <v>4</v>
      </c>
      <c r="D447" t="s">
        <v>11</v>
      </c>
      <c r="E447" t="s">
        <v>34</v>
      </c>
      <c r="F447">
        <v>-42.3</v>
      </c>
      <c r="G447">
        <v>1</v>
      </c>
      <c r="H447">
        <v>2</v>
      </c>
      <c r="I447">
        <v>1</v>
      </c>
      <c r="J447">
        <v>1</v>
      </c>
      <c r="K447">
        <v>6.3</v>
      </c>
      <c r="L447">
        <v>5</v>
      </c>
      <c r="M447" cm="1">
        <f t="array" ref="M447">_xlfn.XLOOKUP(D447,D$4:D446,M$4:M446,0,0,-1)+1</f>
        <v>49</v>
      </c>
      <c r="N447" cm="1">
        <f t="array" ref="N447">_xlfn.XLOOKUP(D447,D$4:D446,F$4:F446,0,0,-1)</f>
        <v>13.5</v>
      </c>
    </row>
    <row r="448" spans="2:14">
      <c r="B448">
        <v>112</v>
      </c>
      <c r="C448">
        <v>1</v>
      </c>
      <c r="D448" t="s">
        <v>11</v>
      </c>
      <c r="E448" t="s">
        <v>15</v>
      </c>
      <c r="F448">
        <v>62.8</v>
      </c>
      <c r="G448">
        <v>4</v>
      </c>
      <c r="H448">
        <v>3</v>
      </c>
      <c r="I448">
        <v>0</v>
      </c>
      <c r="J448">
        <v>4</v>
      </c>
      <c r="K448">
        <v>-36</v>
      </c>
      <c r="L448">
        <v>5</v>
      </c>
      <c r="M448" cm="1">
        <f t="array" ref="M448">_xlfn.XLOOKUP(D448,D$4:D447,M$4:M447,0,0,-1)+1</f>
        <v>50</v>
      </c>
      <c r="N448" cm="1">
        <f t="array" ref="N448">_xlfn.XLOOKUP(D448,D$4:D447,F$4:F447,0,0,-1)</f>
        <v>-42.3</v>
      </c>
    </row>
    <row r="449" spans="2:14">
      <c r="B449">
        <v>112</v>
      </c>
      <c r="C449">
        <v>2</v>
      </c>
      <c r="D449" t="s">
        <v>13</v>
      </c>
      <c r="E449" t="s">
        <v>35</v>
      </c>
      <c r="F449">
        <v>18</v>
      </c>
      <c r="G449">
        <v>3</v>
      </c>
      <c r="H449">
        <v>3</v>
      </c>
      <c r="I449">
        <v>0</v>
      </c>
      <c r="J449">
        <v>3</v>
      </c>
      <c r="K449">
        <v>-453.5</v>
      </c>
      <c r="L449">
        <v>8</v>
      </c>
      <c r="M449" cm="1">
        <f t="array" ref="M449">_xlfn.XLOOKUP(D449,D$4:D448,M$4:M448,0,0,-1)+1</f>
        <v>50</v>
      </c>
      <c r="N449" cm="1">
        <f t="array" ref="N449">_xlfn.XLOOKUP(D449,D$4:D448,F$4:F448,0,0,-1)</f>
        <v>11.7</v>
      </c>
    </row>
    <row r="450" spans="2:14">
      <c r="B450">
        <v>112</v>
      </c>
      <c r="C450">
        <v>3</v>
      </c>
      <c r="D450" t="s">
        <v>10</v>
      </c>
      <c r="E450" t="s">
        <v>48</v>
      </c>
      <c r="F450">
        <v>-22.1</v>
      </c>
      <c r="G450">
        <v>2</v>
      </c>
      <c r="H450">
        <v>4</v>
      </c>
      <c r="I450">
        <v>2</v>
      </c>
      <c r="J450">
        <v>1</v>
      </c>
      <c r="K450">
        <v>749.7</v>
      </c>
      <c r="L450">
        <v>1</v>
      </c>
      <c r="M450" cm="1">
        <f t="array" ref="M450">_xlfn.XLOOKUP(D450,D$4:D449,M$4:M449,0,0,-1)+1</f>
        <v>50</v>
      </c>
      <c r="N450" cm="1">
        <f t="array" ref="N450">_xlfn.XLOOKUP(D450,D$4:D449,F$4:F449,0,0,-1)</f>
        <v>-21.5</v>
      </c>
    </row>
    <row r="451" spans="2:14">
      <c r="B451">
        <v>112</v>
      </c>
      <c r="C451">
        <v>4</v>
      </c>
      <c r="D451" t="s">
        <v>24</v>
      </c>
      <c r="E451" t="s">
        <v>33</v>
      </c>
      <c r="F451">
        <v>-58.7</v>
      </c>
      <c r="G451">
        <v>1</v>
      </c>
      <c r="H451">
        <v>5</v>
      </c>
      <c r="I451">
        <v>3</v>
      </c>
      <c r="J451">
        <v>1</v>
      </c>
      <c r="K451">
        <v>-330.2</v>
      </c>
      <c r="L451">
        <v>7</v>
      </c>
      <c r="M451" cm="1">
        <f t="array" ref="M451">_xlfn.XLOOKUP(D451,D$4:D450,M$4:M450,0,0,-1)+1</f>
        <v>50</v>
      </c>
      <c r="N451" cm="1">
        <f t="array" ref="N451">_xlfn.XLOOKUP(D451,D$4:D450,F$4:F450,0,0,-1)</f>
        <v>52.1</v>
      </c>
    </row>
    <row r="452" spans="2:14">
      <c r="B452">
        <v>113</v>
      </c>
      <c r="C452">
        <v>1</v>
      </c>
      <c r="D452" t="s">
        <v>22</v>
      </c>
      <c r="E452" t="s">
        <v>26</v>
      </c>
      <c r="F452">
        <v>58.9</v>
      </c>
      <c r="G452">
        <v>4</v>
      </c>
      <c r="H452">
        <v>3</v>
      </c>
      <c r="I452">
        <v>2</v>
      </c>
      <c r="J452">
        <v>5</v>
      </c>
      <c r="K452">
        <v>77.8</v>
      </c>
      <c r="L452">
        <v>4</v>
      </c>
      <c r="M452" cm="1">
        <f t="array" ref="M452">_xlfn.XLOOKUP(D452,D$4:D451,M$4:M451,0,0,-1)+1</f>
        <v>51</v>
      </c>
      <c r="N452" cm="1">
        <f t="array" ref="N452">_xlfn.XLOOKUP(D452,D$4:D451,F$4:F451,0,0,-1)</f>
        <v>59.8</v>
      </c>
    </row>
    <row r="453" spans="2:14">
      <c r="B453">
        <v>113</v>
      </c>
      <c r="C453">
        <v>2</v>
      </c>
      <c r="D453" t="s">
        <v>12</v>
      </c>
      <c r="E453" t="s">
        <v>16</v>
      </c>
      <c r="F453">
        <v>11.6</v>
      </c>
      <c r="G453">
        <v>1</v>
      </c>
      <c r="H453">
        <v>2</v>
      </c>
      <c r="I453">
        <v>1</v>
      </c>
      <c r="J453">
        <v>4</v>
      </c>
      <c r="K453">
        <v>-97</v>
      </c>
      <c r="L453">
        <v>6</v>
      </c>
      <c r="M453" cm="1">
        <f t="array" ref="M453">_xlfn.XLOOKUP(D453,D$4:D452,M$4:M452,0,0,-1)+1</f>
        <v>51</v>
      </c>
      <c r="N453" cm="1">
        <f t="array" ref="N453">_xlfn.XLOOKUP(D453,D$4:D452,F$4:F452,0,0,-1)</f>
        <v>18.399999999999999</v>
      </c>
    </row>
    <row r="454" spans="2:14">
      <c r="B454">
        <v>113</v>
      </c>
      <c r="C454">
        <v>3</v>
      </c>
      <c r="D454" t="s">
        <v>24</v>
      </c>
      <c r="E454" t="s">
        <v>37</v>
      </c>
      <c r="F454">
        <v>-17.5</v>
      </c>
      <c r="G454">
        <v>2</v>
      </c>
      <c r="H454">
        <v>4</v>
      </c>
      <c r="I454">
        <v>0</v>
      </c>
      <c r="J454">
        <v>1</v>
      </c>
      <c r="K454">
        <v>-388.9</v>
      </c>
      <c r="L454">
        <v>7</v>
      </c>
      <c r="M454" cm="1">
        <f t="array" ref="M454">_xlfn.XLOOKUP(D454,D$4:D453,M$4:M453,0,0,-1)+1</f>
        <v>51</v>
      </c>
      <c r="N454" cm="1">
        <f t="array" ref="N454">_xlfn.XLOOKUP(D454,D$4:D453,F$4:F453,0,0,-1)</f>
        <v>-58.7</v>
      </c>
    </row>
    <row r="455" spans="2:14">
      <c r="B455">
        <v>113</v>
      </c>
      <c r="C455">
        <v>4</v>
      </c>
      <c r="D455" t="s">
        <v>25</v>
      </c>
      <c r="E455" t="s">
        <v>32</v>
      </c>
      <c r="F455">
        <v>-53</v>
      </c>
      <c r="G455">
        <v>2</v>
      </c>
      <c r="H455">
        <v>3</v>
      </c>
      <c r="I455">
        <v>4</v>
      </c>
      <c r="J455">
        <v>3</v>
      </c>
      <c r="K455">
        <v>-814.8</v>
      </c>
      <c r="L455">
        <v>9</v>
      </c>
      <c r="M455" cm="1">
        <f t="array" ref="M455">_xlfn.XLOOKUP(D455,D$4:D454,M$4:M454,0,0,-1)+1</f>
        <v>51</v>
      </c>
      <c r="N455" cm="1">
        <f t="array" ref="N455">_xlfn.XLOOKUP(D455,D$4:D454,F$4:F454,0,0,-1)</f>
        <v>-21</v>
      </c>
    </row>
    <row r="456" spans="2:14">
      <c r="B456">
        <v>114</v>
      </c>
      <c r="C456">
        <v>1</v>
      </c>
      <c r="D456" t="s">
        <v>24</v>
      </c>
      <c r="E456" t="s">
        <v>28</v>
      </c>
      <c r="F456">
        <v>67.7</v>
      </c>
      <c r="G456">
        <v>3</v>
      </c>
      <c r="H456">
        <v>3</v>
      </c>
      <c r="I456">
        <v>0</v>
      </c>
      <c r="J456">
        <v>2</v>
      </c>
      <c r="K456">
        <v>-406.4</v>
      </c>
      <c r="L456">
        <v>7</v>
      </c>
      <c r="M456" cm="1">
        <f t="array" ref="M456">_xlfn.XLOOKUP(D456,D$4:D455,M$4:M455,0,0,-1)+1</f>
        <v>52</v>
      </c>
      <c r="N456" cm="1">
        <f t="array" ref="N456">_xlfn.XLOOKUP(D456,D$4:D455,F$4:F455,0,0,-1)</f>
        <v>-17.5</v>
      </c>
    </row>
    <row r="457" spans="2:14">
      <c r="B457">
        <v>114</v>
      </c>
      <c r="C457">
        <v>2</v>
      </c>
      <c r="D457" t="s">
        <v>22</v>
      </c>
      <c r="E457" t="s">
        <v>44</v>
      </c>
      <c r="F457">
        <v>12.8</v>
      </c>
      <c r="G457">
        <v>2</v>
      </c>
      <c r="H457">
        <v>2</v>
      </c>
      <c r="I457">
        <v>1</v>
      </c>
      <c r="J457">
        <v>1</v>
      </c>
      <c r="K457">
        <v>136.69999999999999</v>
      </c>
      <c r="L457">
        <v>4</v>
      </c>
      <c r="M457" cm="1">
        <f t="array" ref="M457">_xlfn.XLOOKUP(D457,D$4:D456,M$4:M456,0,0,-1)+1</f>
        <v>52</v>
      </c>
      <c r="N457" cm="1">
        <f t="array" ref="N457">_xlfn.XLOOKUP(D457,D$4:D456,F$4:F456,0,0,-1)</f>
        <v>58.9</v>
      </c>
    </row>
    <row r="458" spans="2:14">
      <c r="B458">
        <v>114</v>
      </c>
      <c r="C458">
        <v>3</v>
      </c>
      <c r="D458" t="s">
        <v>25</v>
      </c>
      <c r="E458" t="s">
        <v>49</v>
      </c>
      <c r="F458">
        <v>-12.6</v>
      </c>
      <c r="G458">
        <v>3</v>
      </c>
      <c r="H458">
        <v>2</v>
      </c>
      <c r="I458">
        <v>1</v>
      </c>
      <c r="J458">
        <v>3</v>
      </c>
      <c r="K458">
        <v>-867.8</v>
      </c>
      <c r="L458">
        <v>9</v>
      </c>
      <c r="M458" cm="1">
        <f t="array" ref="M458">_xlfn.XLOOKUP(D458,D$4:D457,M$4:M457,0,0,-1)+1</f>
        <v>52</v>
      </c>
      <c r="N458" cm="1">
        <f t="array" ref="N458">_xlfn.XLOOKUP(D458,D$4:D457,F$4:F457,0,0,-1)</f>
        <v>-53</v>
      </c>
    </row>
    <row r="459" spans="2:14">
      <c r="B459">
        <v>114</v>
      </c>
      <c r="C459">
        <v>4</v>
      </c>
      <c r="D459" t="s">
        <v>12</v>
      </c>
      <c r="E459" t="s">
        <v>16</v>
      </c>
      <c r="F459">
        <v>-67.900000000000006</v>
      </c>
      <c r="G459">
        <v>0</v>
      </c>
      <c r="H459">
        <v>1</v>
      </c>
      <c r="I459">
        <v>3</v>
      </c>
      <c r="J459">
        <v>0</v>
      </c>
      <c r="K459">
        <v>-85.4</v>
      </c>
      <c r="L459">
        <v>6</v>
      </c>
      <c r="M459" cm="1">
        <f t="array" ref="M459">_xlfn.XLOOKUP(D459,D$4:D458,M$4:M458,0,0,-1)+1</f>
        <v>52</v>
      </c>
      <c r="N459" cm="1">
        <f t="array" ref="N459">_xlfn.XLOOKUP(D459,D$4:D458,F$4:F458,0,0,-1)</f>
        <v>11.6</v>
      </c>
    </row>
    <row r="460" spans="2:14">
      <c r="B460">
        <v>115</v>
      </c>
      <c r="C460">
        <v>1</v>
      </c>
      <c r="D460" t="s">
        <v>36</v>
      </c>
      <c r="E460" t="s">
        <v>38</v>
      </c>
      <c r="F460">
        <v>56</v>
      </c>
      <c r="G460">
        <v>4</v>
      </c>
      <c r="H460">
        <v>3</v>
      </c>
      <c r="I460">
        <v>1</v>
      </c>
      <c r="J460">
        <v>4</v>
      </c>
      <c r="K460">
        <v>341.9</v>
      </c>
      <c r="L460">
        <v>3</v>
      </c>
      <c r="M460" cm="1">
        <f t="array" ref="M460">_xlfn.XLOOKUP(D460,D$4:D459,M$4:M459,0,0,-1)+1</f>
        <v>49</v>
      </c>
      <c r="N460" cm="1">
        <f t="array" ref="N460">_xlfn.XLOOKUP(D460,D$4:D459,F$4:F459,0,0,-1)</f>
        <v>-23.8</v>
      </c>
    </row>
    <row r="461" spans="2:14">
      <c r="B461">
        <v>115</v>
      </c>
      <c r="C461">
        <v>2</v>
      </c>
      <c r="D461" t="s">
        <v>10</v>
      </c>
      <c r="E461" t="s">
        <v>20</v>
      </c>
      <c r="F461">
        <v>12.3</v>
      </c>
      <c r="G461">
        <v>3</v>
      </c>
      <c r="H461">
        <v>4</v>
      </c>
      <c r="I461">
        <v>2</v>
      </c>
      <c r="J461">
        <v>3</v>
      </c>
      <c r="K461">
        <v>727.6</v>
      </c>
      <c r="L461">
        <v>1</v>
      </c>
      <c r="M461" cm="1">
        <f t="array" ref="M461">_xlfn.XLOOKUP(D461,D$4:D460,M$4:M460,0,0,-1)+1</f>
        <v>51</v>
      </c>
      <c r="N461" cm="1">
        <f t="array" ref="N461">_xlfn.XLOOKUP(D461,D$4:D460,F$4:F460,0,0,-1)</f>
        <v>-22.1</v>
      </c>
    </row>
    <row r="462" spans="2:14">
      <c r="B462">
        <v>115</v>
      </c>
      <c r="C462">
        <v>3</v>
      </c>
      <c r="D462" t="s">
        <v>13</v>
      </c>
      <c r="E462" t="s">
        <v>19</v>
      </c>
      <c r="F462">
        <v>-16.100000000000001</v>
      </c>
      <c r="G462">
        <v>2</v>
      </c>
      <c r="H462">
        <v>2</v>
      </c>
      <c r="I462">
        <v>1</v>
      </c>
      <c r="J462">
        <v>3</v>
      </c>
      <c r="K462">
        <v>-435.5</v>
      </c>
      <c r="L462">
        <v>8</v>
      </c>
      <c r="M462" cm="1">
        <f t="array" ref="M462">_xlfn.XLOOKUP(D462,D$4:D461,M$4:M461,0,0,-1)+1</f>
        <v>51</v>
      </c>
      <c r="N462" cm="1">
        <f t="array" ref="N462">_xlfn.XLOOKUP(D462,D$4:D461,F$4:F461,0,0,-1)</f>
        <v>18</v>
      </c>
    </row>
    <row r="463" spans="2:14">
      <c r="B463">
        <v>115</v>
      </c>
      <c r="C463">
        <v>4</v>
      </c>
      <c r="D463" t="s">
        <v>11</v>
      </c>
      <c r="E463" t="s">
        <v>42</v>
      </c>
      <c r="F463">
        <v>-52.2</v>
      </c>
      <c r="G463">
        <v>1</v>
      </c>
      <c r="H463">
        <v>1</v>
      </c>
      <c r="I463">
        <v>3</v>
      </c>
      <c r="J463">
        <v>1</v>
      </c>
      <c r="K463">
        <v>26.8</v>
      </c>
      <c r="L463">
        <v>5</v>
      </c>
      <c r="M463" cm="1">
        <f t="array" ref="M463">_xlfn.XLOOKUP(D463,D$4:D462,M$4:M462,0,0,-1)+1</f>
        <v>51</v>
      </c>
      <c r="N463" cm="1">
        <f t="array" ref="N463">_xlfn.XLOOKUP(D463,D$4:D462,F$4:F462,0,0,-1)</f>
        <v>62.8</v>
      </c>
    </row>
    <row r="464" spans="2:14">
      <c r="B464">
        <v>116</v>
      </c>
      <c r="C464">
        <v>1</v>
      </c>
      <c r="D464" t="s">
        <v>36</v>
      </c>
      <c r="E464" t="s">
        <v>53</v>
      </c>
      <c r="F464">
        <v>74.2</v>
      </c>
      <c r="G464">
        <v>6</v>
      </c>
      <c r="H464">
        <v>2</v>
      </c>
      <c r="I464">
        <v>0</v>
      </c>
      <c r="J464">
        <v>6</v>
      </c>
      <c r="K464">
        <v>397.9</v>
      </c>
      <c r="L464">
        <v>3</v>
      </c>
      <c r="M464" cm="1">
        <f t="array" ref="M464">_xlfn.XLOOKUP(D464,D$4:D463,M$4:M463,0,0,-1)+1</f>
        <v>50</v>
      </c>
      <c r="N464" cm="1">
        <f t="array" ref="N464">_xlfn.XLOOKUP(D464,D$4:D463,F$4:F463,0,0,-1)</f>
        <v>56</v>
      </c>
    </row>
    <row r="465" spans="2:14">
      <c r="B465">
        <v>116</v>
      </c>
      <c r="C465">
        <v>2</v>
      </c>
      <c r="D465" t="s">
        <v>11</v>
      </c>
      <c r="E465" t="s">
        <v>21</v>
      </c>
      <c r="F465">
        <v>14.6</v>
      </c>
      <c r="G465">
        <v>5</v>
      </c>
      <c r="H465">
        <v>3</v>
      </c>
      <c r="I465">
        <v>3</v>
      </c>
      <c r="J465">
        <v>3</v>
      </c>
      <c r="K465">
        <v>-25.4</v>
      </c>
      <c r="L465">
        <v>5</v>
      </c>
      <c r="M465" cm="1">
        <f t="array" ref="M465">_xlfn.XLOOKUP(D465,D$4:D464,M$4:M464,0,0,-1)+1</f>
        <v>52</v>
      </c>
      <c r="N465" cm="1">
        <f t="array" ref="N465">_xlfn.XLOOKUP(D465,D$4:D464,F$4:F464,0,0,-1)</f>
        <v>-52.2</v>
      </c>
    </row>
    <row r="466" spans="2:14">
      <c r="B466">
        <v>116</v>
      </c>
      <c r="C466">
        <v>3</v>
      </c>
      <c r="D466" t="s">
        <v>13</v>
      </c>
      <c r="E466" t="s">
        <v>41</v>
      </c>
      <c r="F466">
        <v>-21.1</v>
      </c>
      <c r="G466">
        <v>1</v>
      </c>
      <c r="H466">
        <v>1</v>
      </c>
      <c r="I466">
        <v>1</v>
      </c>
      <c r="J466">
        <v>0</v>
      </c>
      <c r="K466">
        <v>-451.6</v>
      </c>
      <c r="L466">
        <v>8</v>
      </c>
      <c r="M466" cm="1">
        <f t="array" ref="M466">_xlfn.XLOOKUP(D466,D$4:D465,M$4:M465,0,0,-1)+1</f>
        <v>52</v>
      </c>
      <c r="N466" cm="1">
        <f t="array" ref="N466">_xlfn.XLOOKUP(D466,D$4:D465,F$4:F465,0,0,-1)</f>
        <v>-16.100000000000001</v>
      </c>
    </row>
    <row r="467" spans="2:14">
      <c r="B467">
        <v>116</v>
      </c>
      <c r="C467">
        <v>4</v>
      </c>
      <c r="D467" t="s">
        <v>10</v>
      </c>
      <c r="E467" t="s">
        <v>14</v>
      </c>
      <c r="F467">
        <v>-67.7</v>
      </c>
      <c r="G467">
        <v>0</v>
      </c>
      <c r="H467">
        <v>3</v>
      </c>
      <c r="I467">
        <v>3</v>
      </c>
      <c r="J467">
        <v>2</v>
      </c>
      <c r="K467">
        <v>739.9</v>
      </c>
      <c r="L467">
        <v>1</v>
      </c>
      <c r="M467" cm="1">
        <f t="array" ref="M467">_xlfn.XLOOKUP(D467,D$4:D466,M$4:M466,0,0,-1)+1</f>
        <v>52</v>
      </c>
      <c r="N467" cm="1">
        <f t="array" ref="N467">_xlfn.XLOOKUP(D467,D$4:D466,F$4:F466,0,0,-1)</f>
        <v>12.3</v>
      </c>
    </row>
    <row r="468" spans="2:14">
      <c r="B468">
        <v>117</v>
      </c>
      <c r="C468">
        <v>1</v>
      </c>
      <c r="D468" t="s">
        <v>12</v>
      </c>
      <c r="E468" t="s">
        <v>18</v>
      </c>
      <c r="F468">
        <v>56.9</v>
      </c>
      <c r="G468">
        <v>3</v>
      </c>
      <c r="H468">
        <v>1</v>
      </c>
      <c r="I468">
        <v>0</v>
      </c>
      <c r="J468">
        <v>5</v>
      </c>
      <c r="K468">
        <v>-153.30000000000001</v>
      </c>
      <c r="L468">
        <v>6</v>
      </c>
      <c r="M468" cm="1">
        <f t="array" ref="M468">_xlfn.XLOOKUP(D468,D$4:D467,M$4:M467,0,0,-1)+1</f>
        <v>53</v>
      </c>
      <c r="N468" cm="1">
        <f t="array" ref="N468">_xlfn.XLOOKUP(D468,D$4:D467,F$4:F467,0,0,-1)</f>
        <v>-67.900000000000006</v>
      </c>
    </row>
    <row r="469" spans="2:14">
      <c r="B469">
        <v>117</v>
      </c>
      <c r="C469">
        <v>2</v>
      </c>
      <c r="D469" t="s">
        <v>22</v>
      </c>
      <c r="E469" t="s">
        <v>51</v>
      </c>
      <c r="F469">
        <v>13.6</v>
      </c>
      <c r="G469">
        <v>3</v>
      </c>
      <c r="H469">
        <v>2</v>
      </c>
      <c r="I469">
        <v>2</v>
      </c>
      <c r="J469">
        <v>1</v>
      </c>
      <c r="K469">
        <v>149.5</v>
      </c>
      <c r="L469">
        <v>4</v>
      </c>
      <c r="M469" cm="1">
        <f t="array" ref="M469">_xlfn.XLOOKUP(D469,D$4:D468,M$4:M468,0,0,-1)+1</f>
        <v>53</v>
      </c>
      <c r="N469" cm="1">
        <f t="array" ref="N469">_xlfn.XLOOKUP(D469,D$4:D468,F$4:F468,0,0,-1)</f>
        <v>12.8</v>
      </c>
    </row>
    <row r="470" spans="2:14">
      <c r="B470">
        <v>117</v>
      </c>
      <c r="C470">
        <v>3</v>
      </c>
      <c r="D470" t="s">
        <v>36</v>
      </c>
      <c r="E470" t="s">
        <v>39</v>
      </c>
      <c r="F470">
        <v>-14.6</v>
      </c>
      <c r="G470">
        <v>5</v>
      </c>
      <c r="H470">
        <v>6</v>
      </c>
      <c r="I470">
        <v>3</v>
      </c>
      <c r="J470">
        <v>4</v>
      </c>
      <c r="K470">
        <v>472.1</v>
      </c>
      <c r="L470">
        <v>3</v>
      </c>
      <c r="M470" cm="1">
        <f t="array" ref="M470">_xlfn.XLOOKUP(D470,D$4:D469,M$4:M469,0,0,-1)+1</f>
        <v>51</v>
      </c>
      <c r="N470" cm="1">
        <f t="array" ref="N470">_xlfn.XLOOKUP(D470,D$4:D469,F$4:F469,0,0,-1)</f>
        <v>74.2</v>
      </c>
    </row>
    <row r="471" spans="2:14">
      <c r="B471">
        <v>117</v>
      </c>
      <c r="C471">
        <v>4</v>
      </c>
      <c r="D471" t="s">
        <v>23</v>
      </c>
      <c r="E471" t="s">
        <v>50</v>
      </c>
      <c r="F471">
        <v>-55.9</v>
      </c>
      <c r="G471">
        <v>0</v>
      </c>
      <c r="H471">
        <v>1</v>
      </c>
      <c r="I471">
        <v>1</v>
      </c>
      <c r="J471">
        <v>3</v>
      </c>
      <c r="K471">
        <v>542.1</v>
      </c>
      <c r="L471">
        <v>2</v>
      </c>
      <c r="M471" cm="1">
        <f t="array" ref="M471">_xlfn.XLOOKUP(D471,D$4:D470,M$4:M470,0,0,-1)+1</f>
        <v>51</v>
      </c>
      <c r="N471" cm="1">
        <f t="array" ref="N471">_xlfn.XLOOKUP(D471,D$4:D470,F$4:F470,0,0,-1)</f>
        <v>-57.2</v>
      </c>
    </row>
    <row r="472" spans="2:14">
      <c r="B472">
        <v>118</v>
      </c>
      <c r="C472">
        <v>1</v>
      </c>
      <c r="D472" t="s">
        <v>22</v>
      </c>
      <c r="E472" t="s">
        <v>30</v>
      </c>
      <c r="F472">
        <v>60</v>
      </c>
      <c r="G472">
        <v>3</v>
      </c>
      <c r="H472">
        <v>0</v>
      </c>
      <c r="I472">
        <v>0</v>
      </c>
      <c r="J472">
        <v>1</v>
      </c>
      <c r="K472">
        <v>163.1</v>
      </c>
      <c r="L472">
        <v>4</v>
      </c>
      <c r="M472" cm="1">
        <f t="array" ref="M472">_xlfn.XLOOKUP(D472,D$4:D471,M$4:M471,0,0,-1)+1</f>
        <v>54</v>
      </c>
      <c r="N472" cm="1">
        <f t="array" ref="N472">_xlfn.XLOOKUP(D472,D$4:D471,F$4:F471,0,0,-1)</f>
        <v>13.6</v>
      </c>
    </row>
    <row r="473" spans="2:14">
      <c r="B473">
        <v>118</v>
      </c>
      <c r="C473">
        <v>2</v>
      </c>
      <c r="D473" t="s">
        <v>12</v>
      </c>
      <c r="E473" t="s">
        <v>47</v>
      </c>
      <c r="F473">
        <v>10.8</v>
      </c>
      <c r="G473">
        <v>4</v>
      </c>
      <c r="H473">
        <v>3</v>
      </c>
      <c r="I473">
        <v>2</v>
      </c>
      <c r="J473">
        <v>3</v>
      </c>
      <c r="K473">
        <v>-96.4</v>
      </c>
      <c r="L473">
        <v>6</v>
      </c>
      <c r="M473" cm="1">
        <f t="array" ref="M473">_xlfn.XLOOKUP(D473,D$4:D472,M$4:M472,0,0,-1)+1</f>
        <v>54</v>
      </c>
      <c r="N473" cm="1">
        <f t="array" ref="N473">_xlfn.XLOOKUP(D473,D$4:D472,F$4:F472,0,0,-1)</f>
        <v>56.9</v>
      </c>
    </row>
    <row r="474" spans="2:14">
      <c r="B474">
        <v>118</v>
      </c>
      <c r="C474">
        <v>3</v>
      </c>
      <c r="D474" t="s">
        <v>23</v>
      </c>
      <c r="E474" t="s">
        <v>31</v>
      </c>
      <c r="F474">
        <v>-22.4</v>
      </c>
      <c r="G474">
        <v>0</v>
      </c>
      <c r="H474">
        <v>0</v>
      </c>
      <c r="I474">
        <v>0</v>
      </c>
      <c r="J474">
        <v>4</v>
      </c>
      <c r="K474">
        <v>486.2</v>
      </c>
      <c r="L474">
        <v>2</v>
      </c>
      <c r="M474" cm="1">
        <f t="array" ref="M474">_xlfn.XLOOKUP(D474,D$4:D473,M$4:M473,0,0,-1)+1</f>
        <v>52</v>
      </c>
      <c r="N474" cm="1">
        <f t="array" ref="N474">_xlfn.XLOOKUP(D474,D$4:D473,F$4:F473,0,0,-1)</f>
        <v>-55.9</v>
      </c>
    </row>
    <row r="475" spans="2:14">
      <c r="B475">
        <v>118</v>
      </c>
      <c r="C475">
        <v>4</v>
      </c>
      <c r="D475" t="s">
        <v>36</v>
      </c>
      <c r="E475" t="s">
        <v>52</v>
      </c>
      <c r="F475">
        <v>-48.4</v>
      </c>
      <c r="G475">
        <v>0</v>
      </c>
      <c r="H475">
        <v>2</v>
      </c>
      <c r="I475">
        <v>2</v>
      </c>
      <c r="J475">
        <v>2</v>
      </c>
      <c r="K475">
        <v>457.5</v>
      </c>
      <c r="L475">
        <v>3</v>
      </c>
      <c r="M475" cm="1">
        <f t="array" ref="M475">_xlfn.XLOOKUP(D475,D$4:D474,M$4:M474,0,0,-1)+1</f>
        <v>52</v>
      </c>
      <c r="N475" cm="1">
        <f t="array" ref="N475">_xlfn.XLOOKUP(D475,D$4:D474,F$4:F474,0,0,-1)</f>
        <v>-14.6</v>
      </c>
    </row>
    <row r="476" spans="2:14">
      <c r="B476">
        <v>119</v>
      </c>
      <c r="C476">
        <v>1</v>
      </c>
      <c r="D476" t="s">
        <v>24</v>
      </c>
      <c r="E476" t="s">
        <v>28</v>
      </c>
      <c r="F476">
        <v>64</v>
      </c>
      <c r="G476">
        <v>5</v>
      </c>
      <c r="H476">
        <v>4</v>
      </c>
      <c r="I476">
        <v>1</v>
      </c>
      <c r="J476">
        <v>3</v>
      </c>
      <c r="K476">
        <v>-338.7</v>
      </c>
      <c r="L476">
        <v>7</v>
      </c>
      <c r="M476" cm="1">
        <f t="array" ref="M476">_xlfn.XLOOKUP(D476,D$4:D475,M$4:M475,0,0,-1)+1</f>
        <v>53</v>
      </c>
      <c r="N476" cm="1">
        <f t="array" ref="N476">_xlfn.XLOOKUP(D476,D$4:D475,F$4:F475,0,0,-1)</f>
        <v>67.7</v>
      </c>
    </row>
    <row r="477" spans="2:14">
      <c r="B477">
        <v>119</v>
      </c>
      <c r="C477">
        <v>2</v>
      </c>
      <c r="D477" t="s">
        <v>13</v>
      </c>
      <c r="E477" t="s">
        <v>17</v>
      </c>
      <c r="F477">
        <v>14.3</v>
      </c>
      <c r="G477">
        <v>3</v>
      </c>
      <c r="H477">
        <v>3</v>
      </c>
      <c r="I477">
        <v>0</v>
      </c>
      <c r="J477">
        <v>0</v>
      </c>
      <c r="K477">
        <v>-472.7</v>
      </c>
      <c r="L477">
        <v>8</v>
      </c>
      <c r="M477" cm="1">
        <f t="array" ref="M477">_xlfn.XLOOKUP(D477,D$4:D476,M$4:M476,0,0,-1)+1</f>
        <v>53</v>
      </c>
      <c r="N477" cm="1">
        <f t="array" ref="N477">_xlfn.XLOOKUP(D477,D$4:D476,F$4:F476,0,0,-1)</f>
        <v>-21.1</v>
      </c>
    </row>
    <row r="478" spans="2:14">
      <c r="B478">
        <v>119</v>
      </c>
      <c r="C478">
        <v>3</v>
      </c>
      <c r="D478" t="s">
        <v>11</v>
      </c>
      <c r="E478" t="s">
        <v>15</v>
      </c>
      <c r="F478">
        <v>-26.2</v>
      </c>
      <c r="G478">
        <v>1</v>
      </c>
      <c r="H478">
        <v>3</v>
      </c>
      <c r="I478">
        <v>1</v>
      </c>
      <c r="J478">
        <v>1</v>
      </c>
      <c r="K478">
        <v>-10.8</v>
      </c>
      <c r="L478">
        <v>5</v>
      </c>
      <c r="M478" cm="1">
        <f t="array" ref="M478">_xlfn.XLOOKUP(D478,D$4:D477,M$4:M477,0,0,-1)+1</f>
        <v>53</v>
      </c>
      <c r="N478" cm="1">
        <f t="array" ref="N478">_xlfn.XLOOKUP(D478,D$4:D477,F$4:F477,0,0,-1)</f>
        <v>14.6</v>
      </c>
    </row>
    <row r="479" spans="2:14">
      <c r="B479">
        <v>119</v>
      </c>
      <c r="C479">
        <v>4</v>
      </c>
      <c r="D479" t="s">
        <v>25</v>
      </c>
      <c r="E479" t="s">
        <v>29</v>
      </c>
      <c r="F479">
        <v>-52.1</v>
      </c>
      <c r="G479">
        <v>1</v>
      </c>
      <c r="H479">
        <v>2</v>
      </c>
      <c r="I479">
        <v>3</v>
      </c>
      <c r="J479">
        <v>2</v>
      </c>
      <c r="K479">
        <v>-880.4</v>
      </c>
      <c r="L479">
        <v>9</v>
      </c>
      <c r="M479" cm="1">
        <f t="array" ref="M479">_xlfn.XLOOKUP(D479,D$4:D478,M$4:M478,0,0,-1)+1</f>
        <v>53</v>
      </c>
      <c r="N479" cm="1">
        <f t="array" ref="N479">_xlfn.XLOOKUP(D479,D$4:D478,F$4:F478,0,0,-1)</f>
        <v>-12.6</v>
      </c>
    </row>
    <row r="480" spans="2:14">
      <c r="B480">
        <v>120</v>
      </c>
      <c r="C480">
        <v>1</v>
      </c>
      <c r="D480" t="s">
        <v>13</v>
      </c>
      <c r="E480" t="s">
        <v>17</v>
      </c>
      <c r="F480">
        <v>66.900000000000006</v>
      </c>
      <c r="G480">
        <v>3</v>
      </c>
      <c r="H480">
        <v>2</v>
      </c>
      <c r="I480">
        <v>0</v>
      </c>
      <c r="J480">
        <v>4</v>
      </c>
      <c r="K480">
        <v>-458.4</v>
      </c>
      <c r="L480">
        <v>8</v>
      </c>
      <c r="M480" cm="1">
        <f t="array" ref="M480">_xlfn.XLOOKUP(D480,D$4:D479,M$4:M479,0,0,-1)+1</f>
        <v>54</v>
      </c>
      <c r="N480" cm="1">
        <f t="array" ref="N480">_xlfn.XLOOKUP(D480,D$4:D479,F$4:F479,0,0,-1)</f>
        <v>14.3</v>
      </c>
    </row>
    <row r="481" spans="2:14">
      <c r="B481">
        <v>120</v>
      </c>
      <c r="C481">
        <v>2</v>
      </c>
      <c r="D481" t="s">
        <v>11</v>
      </c>
      <c r="E481" t="s">
        <v>34</v>
      </c>
      <c r="F481">
        <v>3.6</v>
      </c>
      <c r="G481">
        <v>2</v>
      </c>
      <c r="H481">
        <v>4</v>
      </c>
      <c r="I481">
        <v>2</v>
      </c>
      <c r="J481">
        <v>2</v>
      </c>
      <c r="K481">
        <v>-37</v>
      </c>
      <c r="L481">
        <v>5</v>
      </c>
      <c r="M481" cm="1">
        <f t="array" ref="M481">_xlfn.XLOOKUP(D481,D$4:D480,M$4:M480,0,0,-1)+1</f>
        <v>54</v>
      </c>
      <c r="N481" cm="1">
        <f t="array" ref="N481">_xlfn.XLOOKUP(D481,D$4:D480,F$4:F480,0,0,-1)</f>
        <v>-26.2</v>
      </c>
    </row>
    <row r="482" spans="2:14">
      <c r="B482">
        <v>120</v>
      </c>
      <c r="C482">
        <v>3</v>
      </c>
      <c r="D482" t="s">
        <v>24</v>
      </c>
      <c r="E482" t="s">
        <v>28</v>
      </c>
      <c r="F482">
        <v>-20.2</v>
      </c>
      <c r="G482">
        <v>1</v>
      </c>
      <c r="H482">
        <v>2</v>
      </c>
      <c r="I482">
        <v>1</v>
      </c>
      <c r="J482">
        <v>4</v>
      </c>
      <c r="K482">
        <v>-274.7</v>
      </c>
      <c r="L482">
        <v>7</v>
      </c>
      <c r="M482" cm="1">
        <f t="array" ref="M482">_xlfn.XLOOKUP(D482,D$4:D481,M$4:M481,0,0,-1)+1</f>
        <v>54</v>
      </c>
      <c r="N482" cm="1">
        <f t="array" ref="N482">_xlfn.XLOOKUP(D482,D$4:D481,F$4:F481,0,0,-1)</f>
        <v>64</v>
      </c>
    </row>
    <row r="483" spans="2:14">
      <c r="B483">
        <v>120</v>
      </c>
      <c r="C483">
        <v>4</v>
      </c>
      <c r="D483" t="s">
        <v>25</v>
      </c>
      <c r="E483" t="s">
        <v>43</v>
      </c>
      <c r="F483">
        <v>-50.3</v>
      </c>
      <c r="G483">
        <v>1</v>
      </c>
      <c r="H483">
        <v>0</v>
      </c>
      <c r="I483">
        <v>2</v>
      </c>
      <c r="J483">
        <v>6</v>
      </c>
      <c r="K483">
        <v>-932.5</v>
      </c>
      <c r="L483">
        <v>9</v>
      </c>
      <c r="M483" cm="1">
        <f t="array" ref="M483">_xlfn.XLOOKUP(D483,D$4:D482,M$4:M482,0,0,-1)+1</f>
        <v>54</v>
      </c>
      <c r="N483" cm="1">
        <f t="array" ref="N483">_xlfn.XLOOKUP(D483,D$4:D482,F$4:F482,0,0,-1)</f>
        <v>-52.1</v>
      </c>
    </row>
    <row r="484" spans="2:14">
      <c r="B484">
        <v>121</v>
      </c>
      <c r="C484">
        <v>1</v>
      </c>
      <c r="D484" t="s">
        <v>13</v>
      </c>
      <c r="E484" t="s">
        <v>35</v>
      </c>
      <c r="F484">
        <v>74.8</v>
      </c>
      <c r="G484">
        <v>5</v>
      </c>
      <c r="H484">
        <v>4</v>
      </c>
      <c r="I484">
        <v>1</v>
      </c>
      <c r="J484">
        <v>2</v>
      </c>
      <c r="K484">
        <v>-391.5</v>
      </c>
      <c r="L484">
        <v>8</v>
      </c>
      <c r="M484" cm="1">
        <f t="array" ref="M484">_xlfn.XLOOKUP(D484,D$4:D483,M$4:M483,0,0,-1)+1</f>
        <v>55</v>
      </c>
      <c r="N484" cm="1">
        <f t="array" ref="N484">_xlfn.XLOOKUP(D484,D$4:D483,F$4:F483,0,0,-1)</f>
        <v>66.900000000000006</v>
      </c>
    </row>
    <row r="485" spans="2:14">
      <c r="B485">
        <v>121</v>
      </c>
      <c r="C485">
        <v>2</v>
      </c>
      <c r="D485" t="s">
        <v>23</v>
      </c>
      <c r="E485" t="s">
        <v>50</v>
      </c>
      <c r="F485">
        <v>-2.2999999999999998</v>
      </c>
      <c r="G485">
        <v>2</v>
      </c>
      <c r="H485">
        <v>1</v>
      </c>
      <c r="I485">
        <v>1</v>
      </c>
      <c r="J485">
        <v>3</v>
      </c>
      <c r="K485">
        <v>463.8</v>
      </c>
      <c r="L485">
        <v>2</v>
      </c>
      <c r="M485" cm="1">
        <f t="array" ref="M485">_xlfn.XLOOKUP(D485,D$4:D484,M$4:M484,0,0,-1)+1</f>
        <v>53</v>
      </c>
      <c r="N485" cm="1">
        <f t="array" ref="N485">_xlfn.XLOOKUP(D485,D$4:D484,F$4:F484,0,0,-1)</f>
        <v>-22.4</v>
      </c>
    </row>
    <row r="486" spans="2:14">
      <c r="B486">
        <v>121</v>
      </c>
      <c r="C486">
        <v>3</v>
      </c>
      <c r="D486" t="s">
        <v>12</v>
      </c>
      <c r="E486" t="s">
        <v>46</v>
      </c>
      <c r="F486">
        <v>-22.7</v>
      </c>
      <c r="G486">
        <v>3</v>
      </c>
      <c r="H486">
        <v>5</v>
      </c>
      <c r="I486">
        <v>1</v>
      </c>
      <c r="J486">
        <v>3</v>
      </c>
      <c r="K486">
        <v>-85.6</v>
      </c>
      <c r="L486">
        <v>6</v>
      </c>
      <c r="M486" cm="1">
        <f t="array" ref="M486">_xlfn.XLOOKUP(D486,D$4:D485,M$4:M485,0,0,-1)+1</f>
        <v>55</v>
      </c>
      <c r="N486" cm="1">
        <f t="array" ref="N486">_xlfn.XLOOKUP(D486,D$4:D485,F$4:F485,0,0,-1)</f>
        <v>10.8</v>
      </c>
    </row>
    <row r="487" spans="2:14">
      <c r="B487">
        <v>121</v>
      </c>
      <c r="C487">
        <v>4</v>
      </c>
      <c r="D487" t="s">
        <v>36</v>
      </c>
      <c r="E487" t="s">
        <v>38</v>
      </c>
      <c r="F487">
        <v>-49.8</v>
      </c>
      <c r="G487">
        <v>1</v>
      </c>
      <c r="H487">
        <v>3</v>
      </c>
      <c r="I487">
        <v>1</v>
      </c>
      <c r="J487">
        <v>3</v>
      </c>
      <c r="K487">
        <v>409.1</v>
      </c>
      <c r="L487">
        <v>3</v>
      </c>
      <c r="M487" cm="1">
        <f t="array" ref="M487">_xlfn.XLOOKUP(D487,D$4:D486,M$4:M486,0,0,-1)+1</f>
        <v>53</v>
      </c>
      <c r="N487" cm="1">
        <f t="array" ref="N487">_xlfn.XLOOKUP(D487,D$4:D486,F$4:F486,0,0,-1)</f>
        <v>-48.4</v>
      </c>
    </row>
    <row r="488" spans="2:14">
      <c r="B488">
        <v>122</v>
      </c>
      <c r="C488">
        <v>1</v>
      </c>
      <c r="D488" t="s">
        <v>13</v>
      </c>
      <c r="E488" t="s">
        <v>35</v>
      </c>
      <c r="F488">
        <v>54.9</v>
      </c>
      <c r="G488">
        <v>3</v>
      </c>
      <c r="H488">
        <v>3</v>
      </c>
      <c r="I488">
        <v>1</v>
      </c>
      <c r="J488">
        <v>3</v>
      </c>
      <c r="K488">
        <v>-316.7</v>
      </c>
      <c r="L488">
        <v>8</v>
      </c>
      <c r="M488" cm="1">
        <f t="array" ref="M488">_xlfn.XLOOKUP(D488,D$4:D487,M$4:M487,0,0,-1)+1</f>
        <v>56</v>
      </c>
      <c r="N488" cm="1">
        <f t="array" ref="N488">_xlfn.XLOOKUP(D488,D$4:D487,F$4:F487,0,0,-1)</f>
        <v>74.8</v>
      </c>
    </row>
    <row r="489" spans="2:14">
      <c r="B489">
        <v>122</v>
      </c>
      <c r="C489">
        <v>2</v>
      </c>
      <c r="D489" t="s">
        <v>12</v>
      </c>
      <c r="E489" t="s">
        <v>47</v>
      </c>
      <c r="F489">
        <v>9.1999999999999993</v>
      </c>
      <c r="G489">
        <v>2</v>
      </c>
      <c r="H489">
        <v>2</v>
      </c>
      <c r="I489">
        <v>1</v>
      </c>
      <c r="J489">
        <v>3</v>
      </c>
      <c r="K489">
        <v>-108.3</v>
      </c>
      <c r="L489">
        <v>6</v>
      </c>
      <c r="M489" cm="1">
        <f t="array" ref="M489">_xlfn.XLOOKUP(D489,D$4:D488,M$4:M488,0,0,-1)+1</f>
        <v>56</v>
      </c>
      <c r="N489" cm="1">
        <f t="array" ref="N489">_xlfn.XLOOKUP(D489,D$4:D488,F$4:F488,0,0,-1)</f>
        <v>-22.7</v>
      </c>
    </row>
    <row r="490" spans="2:14">
      <c r="B490">
        <v>122</v>
      </c>
      <c r="C490">
        <v>3</v>
      </c>
      <c r="D490" t="s">
        <v>23</v>
      </c>
      <c r="E490" t="s">
        <v>27</v>
      </c>
      <c r="F490">
        <v>-15</v>
      </c>
      <c r="G490">
        <v>2</v>
      </c>
      <c r="H490">
        <v>3</v>
      </c>
      <c r="I490">
        <v>0</v>
      </c>
      <c r="J490">
        <v>2</v>
      </c>
      <c r="K490">
        <v>461.5</v>
      </c>
      <c r="L490">
        <v>2</v>
      </c>
      <c r="M490" cm="1">
        <f t="array" ref="M490">_xlfn.XLOOKUP(D490,D$4:D489,M$4:M489,0,0,-1)+1</f>
        <v>54</v>
      </c>
      <c r="N490" cm="1">
        <f t="array" ref="N490">_xlfn.XLOOKUP(D490,D$4:D489,F$4:F489,0,0,-1)</f>
        <v>-2.2999999999999998</v>
      </c>
    </row>
    <row r="491" spans="2:14">
      <c r="B491">
        <v>122</v>
      </c>
      <c r="C491">
        <v>4</v>
      </c>
      <c r="D491" t="s">
        <v>36</v>
      </c>
      <c r="E491" t="s">
        <v>39</v>
      </c>
      <c r="F491">
        <v>-49.1</v>
      </c>
      <c r="G491">
        <v>1</v>
      </c>
      <c r="H491">
        <v>2</v>
      </c>
      <c r="I491">
        <v>2</v>
      </c>
      <c r="J491">
        <v>5</v>
      </c>
      <c r="K491">
        <v>359.3</v>
      </c>
      <c r="L491">
        <v>3</v>
      </c>
      <c r="M491" cm="1">
        <f t="array" ref="M491">_xlfn.XLOOKUP(D491,D$4:D490,M$4:M490,0,0,-1)+1</f>
        <v>54</v>
      </c>
      <c r="N491" cm="1">
        <f t="array" ref="N491">_xlfn.XLOOKUP(D491,D$4:D490,F$4:F490,0,0,-1)</f>
        <v>-49.8</v>
      </c>
    </row>
    <row r="492" spans="2:14">
      <c r="B492">
        <v>123</v>
      </c>
      <c r="C492">
        <v>1</v>
      </c>
      <c r="D492" t="s">
        <v>10</v>
      </c>
      <c r="E492" t="s">
        <v>45</v>
      </c>
      <c r="F492">
        <v>57.6</v>
      </c>
      <c r="G492">
        <v>3</v>
      </c>
      <c r="H492">
        <v>3</v>
      </c>
      <c r="I492">
        <v>1</v>
      </c>
      <c r="J492">
        <v>2</v>
      </c>
      <c r="K492">
        <v>672.2</v>
      </c>
      <c r="L492">
        <v>1</v>
      </c>
      <c r="M492" cm="1">
        <f t="array" ref="M492">_xlfn.XLOOKUP(D492,D$4:D491,M$4:M491,0,0,-1)+1</f>
        <v>53</v>
      </c>
      <c r="N492" cm="1">
        <f t="array" ref="N492">_xlfn.XLOOKUP(D492,D$4:D491,F$4:F491,0,0,-1)</f>
        <v>-67.7</v>
      </c>
    </row>
    <row r="493" spans="2:14">
      <c r="B493">
        <v>123</v>
      </c>
      <c r="C493">
        <v>2</v>
      </c>
      <c r="D493" t="s">
        <v>24</v>
      </c>
      <c r="E493" t="s">
        <v>37</v>
      </c>
      <c r="F493">
        <v>9.6</v>
      </c>
      <c r="G493">
        <v>2</v>
      </c>
      <c r="H493">
        <v>2</v>
      </c>
      <c r="I493">
        <v>1</v>
      </c>
      <c r="J493">
        <v>0</v>
      </c>
      <c r="K493">
        <v>-294.89999999999998</v>
      </c>
      <c r="L493">
        <v>8</v>
      </c>
      <c r="M493" cm="1">
        <f t="array" ref="M493">_xlfn.XLOOKUP(D493,D$4:D492,M$4:M492,0,0,-1)+1</f>
        <v>55</v>
      </c>
      <c r="N493" cm="1">
        <f t="array" ref="N493">_xlfn.XLOOKUP(D493,D$4:D492,F$4:F492,0,0,-1)</f>
        <v>-20.2</v>
      </c>
    </row>
    <row r="494" spans="2:14">
      <c r="B494">
        <v>123</v>
      </c>
      <c r="C494">
        <v>3</v>
      </c>
      <c r="D494" t="s">
        <v>11</v>
      </c>
      <c r="E494" t="s">
        <v>34</v>
      </c>
      <c r="F494">
        <v>-17</v>
      </c>
      <c r="G494">
        <v>2</v>
      </c>
      <c r="H494">
        <v>1</v>
      </c>
      <c r="I494">
        <v>1</v>
      </c>
      <c r="J494">
        <v>3</v>
      </c>
      <c r="K494">
        <v>-33.4</v>
      </c>
      <c r="L494">
        <v>5</v>
      </c>
      <c r="M494" cm="1">
        <f t="array" ref="M494">_xlfn.XLOOKUP(D494,D$4:D493,M$4:M493,0,0,-1)+1</f>
        <v>55</v>
      </c>
      <c r="N494" cm="1">
        <f t="array" ref="N494">_xlfn.XLOOKUP(D494,D$4:D493,F$4:F493,0,0,-1)</f>
        <v>3.6</v>
      </c>
    </row>
    <row r="495" spans="2:14">
      <c r="B495">
        <v>123</v>
      </c>
      <c r="C495">
        <v>4</v>
      </c>
      <c r="D495" t="s">
        <v>22</v>
      </c>
      <c r="E495" t="s">
        <v>44</v>
      </c>
      <c r="F495">
        <v>-50.2</v>
      </c>
      <c r="G495">
        <v>2</v>
      </c>
      <c r="H495">
        <v>1</v>
      </c>
      <c r="I495">
        <v>2</v>
      </c>
      <c r="J495">
        <v>1</v>
      </c>
      <c r="K495">
        <v>223.1</v>
      </c>
      <c r="L495">
        <v>4</v>
      </c>
      <c r="M495" cm="1">
        <f t="array" ref="M495">_xlfn.XLOOKUP(D495,D$4:D494,M$4:M494,0,0,-1)+1</f>
        <v>55</v>
      </c>
      <c r="N495" cm="1">
        <f t="array" ref="N495">_xlfn.XLOOKUP(D495,D$4:D494,F$4:F494,0,0,-1)</f>
        <v>60</v>
      </c>
    </row>
    <row r="496" spans="2:14">
      <c r="B496">
        <v>124</v>
      </c>
      <c r="C496">
        <v>1</v>
      </c>
      <c r="D496" t="s">
        <v>10</v>
      </c>
      <c r="E496" t="s">
        <v>14</v>
      </c>
      <c r="F496">
        <v>90.7</v>
      </c>
      <c r="G496">
        <v>5</v>
      </c>
      <c r="H496">
        <v>5</v>
      </c>
      <c r="I496">
        <v>0</v>
      </c>
      <c r="J496">
        <v>6</v>
      </c>
      <c r="K496">
        <v>729.8</v>
      </c>
      <c r="L496">
        <v>1</v>
      </c>
      <c r="M496" cm="1">
        <f t="array" ref="M496">_xlfn.XLOOKUP(D496,D$4:D495,M$4:M495,0,0,-1)+1</f>
        <v>54</v>
      </c>
      <c r="N496" cm="1">
        <f t="array" ref="N496">_xlfn.XLOOKUP(D496,D$4:D495,F$4:F495,0,0,-1)</f>
        <v>57.6</v>
      </c>
    </row>
    <row r="497" spans="2:14">
      <c r="B497">
        <v>124</v>
      </c>
      <c r="C497">
        <v>2</v>
      </c>
      <c r="D497" t="s">
        <v>11</v>
      </c>
      <c r="E497" t="s">
        <v>21</v>
      </c>
      <c r="F497">
        <v>13</v>
      </c>
      <c r="G497">
        <v>2</v>
      </c>
      <c r="H497">
        <v>0</v>
      </c>
      <c r="I497">
        <v>1</v>
      </c>
      <c r="J497">
        <v>3</v>
      </c>
      <c r="K497">
        <v>-50.4</v>
      </c>
      <c r="L497">
        <v>5</v>
      </c>
      <c r="M497" cm="1">
        <f t="array" ref="M497">_xlfn.XLOOKUP(D497,D$4:D496,M$4:M496,0,0,-1)+1</f>
        <v>56</v>
      </c>
      <c r="N497" cm="1">
        <f t="array" ref="N497">_xlfn.XLOOKUP(D497,D$4:D496,F$4:F496,0,0,-1)</f>
        <v>-17</v>
      </c>
    </row>
    <row r="498" spans="2:14">
      <c r="B498">
        <v>124</v>
      </c>
      <c r="C498">
        <v>3</v>
      </c>
      <c r="D498" t="s">
        <v>24</v>
      </c>
      <c r="E498" t="s">
        <v>33</v>
      </c>
      <c r="F498">
        <v>-21.9</v>
      </c>
      <c r="G498">
        <v>2</v>
      </c>
      <c r="H498">
        <v>3</v>
      </c>
      <c r="I498">
        <v>2</v>
      </c>
      <c r="J498">
        <v>4</v>
      </c>
      <c r="K498">
        <v>-285.3</v>
      </c>
      <c r="L498">
        <v>8</v>
      </c>
      <c r="M498" cm="1">
        <f t="array" ref="M498">_xlfn.XLOOKUP(D498,D$4:D497,M$4:M497,0,0,-1)+1</f>
        <v>56</v>
      </c>
      <c r="N498" cm="1">
        <f t="array" ref="N498">_xlfn.XLOOKUP(D498,D$4:D497,F$4:F497,0,0,-1)</f>
        <v>9.6</v>
      </c>
    </row>
    <row r="499" spans="2:14">
      <c r="B499">
        <v>124</v>
      </c>
      <c r="C499">
        <v>4</v>
      </c>
      <c r="D499" t="s">
        <v>22</v>
      </c>
      <c r="E499" t="s">
        <v>30</v>
      </c>
      <c r="F499">
        <v>-81.8</v>
      </c>
      <c r="G499">
        <v>1</v>
      </c>
      <c r="H499">
        <v>4</v>
      </c>
      <c r="I499">
        <v>5</v>
      </c>
      <c r="J499">
        <v>1</v>
      </c>
      <c r="K499">
        <v>172.9</v>
      </c>
      <c r="L499">
        <v>4</v>
      </c>
      <c r="M499" cm="1">
        <f t="array" ref="M499">_xlfn.XLOOKUP(D499,D$4:D498,M$4:M498,0,0,-1)+1</f>
        <v>56</v>
      </c>
      <c r="N499" cm="1">
        <f t="array" ref="N499">_xlfn.XLOOKUP(D499,D$4:D498,F$4:F498,0,0,-1)</f>
        <v>-50.2</v>
      </c>
    </row>
    <row r="500" spans="2:14">
      <c r="B500">
        <v>125</v>
      </c>
      <c r="C500">
        <v>1</v>
      </c>
      <c r="D500" t="s">
        <v>23</v>
      </c>
      <c r="E500" t="s">
        <v>50</v>
      </c>
      <c r="F500">
        <v>61.6</v>
      </c>
      <c r="G500">
        <v>3</v>
      </c>
      <c r="H500">
        <v>3</v>
      </c>
      <c r="I500">
        <v>2</v>
      </c>
      <c r="J500">
        <v>4</v>
      </c>
      <c r="K500">
        <v>446.5</v>
      </c>
      <c r="L500">
        <v>2</v>
      </c>
      <c r="M500" cm="1">
        <f t="array" ref="M500">_xlfn.XLOOKUP(D500,D$4:D499,M$4:M499,0,0,-1)+1</f>
        <v>55</v>
      </c>
      <c r="N500" cm="1">
        <f t="array" ref="N500">_xlfn.XLOOKUP(D500,D$4:D499,F$4:F499,0,0,-1)</f>
        <v>-15</v>
      </c>
    </row>
    <row r="501" spans="2:14">
      <c r="B501">
        <v>125</v>
      </c>
      <c r="C501">
        <v>2</v>
      </c>
      <c r="D501" t="s">
        <v>10</v>
      </c>
      <c r="E501" t="s">
        <v>48</v>
      </c>
      <c r="F501">
        <v>11.7</v>
      </c>
      <c r="G501">
        <v>2</v>
      </c>
      <c r="H501">
        <v>0</v>
      </c>
      <c r="I501">
        <v>1</v>
      </c>
      <c r="J501">
        <v>10</v>
      </c>
      <c r="K501">
        <v>820.5</v>
      </c>
      <c r="L501">
        <v>1</v>
      </c>
      <c r="M501" cm="1">
        <f t="array" ref="M501">_xlfn.XLOOKUP(D501,D$4:D500,M$4:M500,0,0,-1)+1</f>
        <v>55</v>
      </c>
      <c r="N501" cm="1">
        <f t="array" ref="N501">_xlfn.XLOOKUP(D501,D$4:D500,F$4:F500,0,0,-1)</f>
        <v>90.7</v>
      </c>
    </row>
    <row r="502" spans="2:14">
      <c r="B502">
        <v>125</v>
      </c>
      <c r="C502">
        <v>3</v>
      </c>
      <c r="D502" t="s">
        <v>36</v>
      </c>
      <c r="E502" t="s">
        <v>52</v>
      </c>
      <c r="F502">
        <v>-10.9</v>
      </c>
      <c r="G502">
        <v>5</v>
      </c>
      <c r="H502">
        <v>3</v>
      </c>
      <c r="I502">
        <v>1</v>
      </c>
      <c r="J502">
        <v>7</v>
      </c>
      <c r="K502">
        <v>310.2</v>
      </c>
      <c r="L502">
        <v>3</v>
      </c>
      <c r="M502" cm="1">
        <f t="array" ref="M502">_xlfn.XLOOKUP(D502,D$4:D501,M$4:M501,0,0,-1)+1</f>
        <v>55</v>
      </c>
      <c r="N502" cm="1">
        <f t="array" ref="N502">_xlfn.XLOOKUP(D502,D$4:D501,F$4:F501,0,0,-1)</f>
        <v>-49.1</v>
      </c>
    </row>
    <row r="503" spans="2:14">
      <c r="B503">
        <v>125</v>
      </c>
      <c r="C503">
        <v>4</v>
      </c>
      <c r="D503" t="s">
        <v>13</v>
      </c>
      <c r="E503" t="s">
        <v>41</v>
      </c>
      <c r="F503">
        <v>-62.4</v>
      </c>
      <c r="G503">
        <v>1</v>
      </c>
      <c r="H503">
        <v>5</v>
      </c>
      <c r="I503">
        <v>5</v>
      </c>
      <c r="J503">
        <v>4</v>
      </c>
      <c r="K503">
        <v>-261.8</v>
      </c>
      <c r="L503">
        <v>7</v>
      </c>
      <c r="M503" cm="1">
        <f t="array" ref="M503">_xlfn.XLOOKUP(D503,D$4:D502,M$4:M502,0,0,-1)+1</f>
        <v>57</v>
      </c>
      <c r="N503" cm="1">
        <f t="array" ref="N503">_xlfn.XLOOKUP(D503,D$4:D502,F$4:F502,0,0,-1)</f>
        <v>54.9</v>
      </c>
    </row>
    <row r="504" spans="2:14">
      <c r="B504">
        <v>126</v>
      </c>
      <c r="C504">
        <v>1</v>
      </c>
      <c r="D504" t="s">
        <v>13</v>
      </c>
      <c r="E504" t="s">
        <v>19</v>
      </c>
      <c r="F504">
        <v>56.3</v>
      </c>
      <c r="G504">
        <v>3</v>
      </c>
      <c r="H504">
        <v>3</v>
      </c>
      <c r="I504">
        <v>1</v>
      </c>
      <c r="J504">
        <v>2</v>
      </c>
      <c r="K504">
        <v>-324.2</v>
      </c>
      <c r="L504">
        <v>8</v>
      </c>
      <c r="M504" cm="1">
        <f t="array" ref="M504">_xlfn.XLOOKUP(D504,D$4:D503,M$4:M503,0,0,-1)+1</f>
        <v>58</v>
      </c>
      <c r="N504" cm="1">
        <f t="array" ref="N504">_xlfn.XLOOKUP(D504,D$4:D503,F$4:F503,0,0,-1)</f>
        <v>-62.4</v>
      </c>
    </row>
    <row r="505" spans="2:14">
      <c r="B505">
        <v>126</v>
      </c>
      <c r="C505">
        <v>2</v>
      </c>
      <c r="D505" t="s">
        <v>23</v>
      </c>
      <c r="E505" t="s">
        <v>31</v>
      </c>
      <c r="F505">
        <v>15.4</v>
      </c>
      <c r="G505">
        <v>5</v>
      </c>
      <c r="H505">
        <v>3</v>
      </c>
      <c r="I505">
        <v>1</v>
      </c>
      <c r="J505">
        <v>5</v>
      </c>
      <c r="K505">
        <v>508.1</v>
      </c>
      <c r="L505">
        <v>2</v>
      </c>
      <c r="M505" cm="1">
        <f t="array" ref="M505">_xlfn.XLOOKUP(D505,D$4:D504,M$4:M504,0,0,-1)+1</f>
        <v>56</v>
      </c>
      <c r="N505" cm="1">
        <f t="array" ref="N505">_xlfn.XLOOKUP(D505,D$4:D504,F$4:F504,0,0,-1)</f>
        <v>61.6</v>
      </c>
    </row>
    <row r="506" spans="2:14">
      <c r="B506">
        <v>126</v>
      </c>
      <c r="C506">
        <v>3</v>
      </c>
      <c r="D506" t="s">
        <v>36</v>
      </c>
      <c r="E506" t="s">
        <v>53</v>
      </c>
      <c r="F506">
        <v>-15.6</v>
      </c>
      <c r="G506">
        <v>1</v>
      </c>
      <c r="H506">
        <v>3</v>
      </c>
      <c r="I506">
        <v>3</v>
      </c>
      <c r="J506">
        <v>5</v>
      </c>
      <c r="K506">
        <v>299.3</v>
      </c>
      <c r="L506">
        <v>3</v>
      </c>
      <c r="M506" cm="1">
        <f t="array" ref="M506">_xlfn.XLOOKUP(D506,D$4:D505,M$4:M505,0,0,-1)+1</f>
        <v>56</v>
      </c>
      <c r="N506" cm="1">
        <f t="array" ref="N506">_xlfn.XLOOKUP(D506,D$4:D505,F$4:F505,0,0,-1)</f>
        <v>-10.9</v>
      </c>
    </row>
    <row r="507" spans="2:14">
      <c r="B507">
        <v>126</v>
      </c>
      <c r="C507">
        <v>4</v>
      </c>
      <c r="D507" t="s">
        <v>10</v>
      </c>
      <c r="E507" t="s">
        <v>20</v>
      </c>
      <c r="F507">
        <v>-56.1</v>
      </c>
      <c r="G507">
        <v>2</v>
      </c>
      <c r="H507">
        <v>2</v>
      </c>
      <c r="I507">
        <v>2</v>
      </c>
      <c r="J507">
        <v>8</v>
      </c>
      <c r="K507">
        <v>832.2</v>
      </c>
      <c r="L507">
        <v>1</v>
      </c>
      <c r="M507" cm="1">
        <f t="array" ref="M507">_xlfn.XLOOKUP(D507,D$4:D506,M$4:M506,0,0,-1)+1</f>
        <v>56</v>
      </c>
      <c r="N507" cm="1">
        <f t="array" ref="N507">_xlfn.XLOOKUP(D507,D$4:D506,F$4:F506,0,0,-1)</f>
        <v>11.7</v>
      </c>
    </row>
    <row r="508" spans="2:14">
      <c r="B508">
        <v>127</v>
      </c>
      <c r="C508">
        <v>1</v>
      </c>
      <c r="D508" t="s">
        <v>11</v>
      </c>
      <c r="E508" t="s">
        <v>15</v>
      </c>
      <c r="F508">
        <v>64.7</v>
      </c>
      <c r="G508">
        <v>3</v>
      </c>
      <c r="H508">
        <v>2</v>
      </c>
      <c r="I508">
        <v>0</v>
      </c>
      <c r="J508">
        <v>3</v>
      </c>
      <c r="K508">
        <v>-37.4</v>
      </c>
      <c r="L508">
        <v>5</v>
      </c>
      <c r="M508" cm="1">
        <f t="array" ref="M508">_xlfn.XLOOKUP(D508,D$4:D507,M$4:M507,0,0,-1)+1</f>
        <v>57</v>
      </c>
      <c r="N508" cm="1">
        <f t="array" ref="N508">_xlfn.XLOOKUP(D508,D$4:D507,F$4:F507,0,0,-1)</f>
        <v>13</v>
      </c>
    </row>
    <row r="509" spans="2:14">
      <c r="B509">
        <v>127</v>
      </c>
      <c r="C509">
        <v>2</v>
      </c>
      <c r="D509" t="s">
        <v>25</v>
      </c>
      <c r="E509" t="s">
        <v>32</v>
      </c>
      <c r="F509">
        <v>6</v>
      </c>
      <c r="G509">
        <v>2</v>
      </c>
      <c r="H509">
        <v>1</v>
      </c>
      <c r="I509">
        <v>0</v>
      </c>
      <c r="J509">
        <v>2</v>
      </c>
      <c r="K509">
        <v>-982.8</v>
      </c>
      <c r="L509">
        <v>9</v>
      </c>
      <c r="M509" cm="1">
        <f t="array" ref="M509">_xlfn.XLOOKUP(D509,D$4:D508,M$4:M508,0,0,-1)+1</f>
        <v>55</v>
      </c>
      <c r="N509" cm="1">
        <f t="array" ref="N509">_xlfn.XLOOKUP(D509,D$4:D508,F$4:F508,0,0,-1)</f>
        <v>-50.3</v>
      </c>
    </row>
    <row r="510" spans="2:14">
      <c r="B510">
        <v>127</v>
      </c>
      <c r="C510">
        <v>3</v>
      </c>
      <c r="D510" t="s">
        <v>24</v>
      </c>
      <c r="E510" t="s">
        <v>40</v>
      </c>
      <c r="F510">
        <v>-23.6</v>
      </c>
      <c r="G510">
        <v>1</v>
      </c>
      <c r="H510">
        <v>1</v>
      </c>
      <c r="I510">
        <v>0</v>
      </c>
      <c r="J510">
        <v>1</v>
      </c>
      <c r="K510">
        <v>-307.2</v>
      </c>
      <c r="L510">
        <v>8</v>
      </c>
      <c r="M510" cm="1">
        <f t="array" ref="M510">_xlfn.XLOOKUP(D510,D$4:D509,M$4:M509,0,0,-1)+1</f>
        <v>57</v>
      </c>
      <c r="N510" cm="1">
        <f t="array" ref="N510">_xlfn.XLOOKUP(D510,D$4:D509,F$4:F509,0,0,-1)</f>
        <v>-21.9</v>
      </c>
    </row>
    <row r="511" spans="2:14">
      <c r="B511">
        <v>127</v>
      </c>
      <c r="C511">
        <v>4</v>
      </c>
      <c r="D511" t="s">
        <v>22</v>
      </c>
      <c r="E511" t="s">
        <v>26</v>
      </c>
      <c r="F511">
        <v>-47.1</v>
      </c>
      <c r="G511">
        <v>2</v>
      </c>
      <c r="H511">
        <v>5</v>
      </c>
      <c r="I511">
        <v>4</v>
      </c>
      <c r="J511">
        <v>4</v>
      </c>
      <c r="K511">
        <v>91.1</v>
      </c>
      <c r="L511">
        <v>4</v>
      </c>
      <c r="M511" cm="1">
        <f t="array" ref="M511">_xlfn.XLOOKUP(D511,D$4:D510,M$4:M510,0,0,-1)+1</f>
        <v>57</v>
      </c>
      <c r="N511" cm="1">
        <f t="array" ref="N511">_xlfn.XLOOKUP(D511,D$4:D510,F$4:F510,0,0,-1)</f>
        <v>-81.8</v>
      </c>
    </row>
    <row r="512" spans="2:14">
      <c r="B512">
        <v>128</v>
      </c>
      <c r="C512">
        <v>1</v>
      </c>
      <c r="D512" t="s">
        <v>24</v>
      </c>
      <c r="E512" t="s">
        <v>28</v>
      </c>
      <c r="F512">
        <v>56.3</v>
      </c>
      <c r="G512">
        <v>4</v>
      </c>
      <c r="H512">
        <v>4</v>
      </c>
      <c r="I512">
        <v>1</v>
      </c>
      <c r="J512">
        <v>4</v>
      </c>
      <c r="K512">
        <v>-330.8</v>
      </c>
      <c r="L512">
        <v>8</v>
      </c>
      <c r="M512" cm="1">
        <f t="array" ref="M512">_xlfn.XLOOKUP(D512,D$4:D511,M$4:M511,0,0,-1)+1</f>
        <v>58</v>
      </c>
      <c r="N512" cm="1">
        <f t="array" ref="N512">_xlfn.XLOOKUP(D512,D$4:D511,F$4:F511,0,0,-1)</f>
        <v>-23.6</v>
      </c>
    </row>
    <row r="513" spans="2:14">
      <c r="B513">
        <v>128</v>
      </c>
      <c r="C513">
        <v>2</v>
      </c>
      <c r="D513" t="s">
        <v>11</v>
      </c>
      <c r="E513" t="s">
        <v>42</v>
      </c>
      <c r="F513">
        <v>11.1</v>
      </c>
      <c r="G513">
        <v>1</v>
      </c>
      <c r="H513">
        <v>0</v>
      </c>
      <c r="I513">
        <v>0</v>
      </c>
      <c r="J513">
        <v>1</v>
      </c>
      <c r="K513">
        <v>27.3</v>
      </c>
      <c r="L513">
        <v>5</v>
      </c>
      <c r="M513" cm="1">
        <f t="array" ref="M513">_xlfn.XLOOKUP(D513,D$4:D512,M$4:M512,0,0,-1)+1</f>
        <v>58</v>
      </c>
      <c r="N513" cm="1">
        <f t="array" ref="N513">_xlfn.XLOOKUP(D513,D$4:D512,F$4:F512,0,0,-1)</f>
        <v>64.7</v>
      </c>
    </row>
    <row r="514" spans="2:14">
      <c r="B514">
        <v>128</v>
      </c>
      <c r="C514">
        <v>3</v>
      </c>
      <c r="D514" t="s">
        <v>22</v>
      </c>
      <c r="E514" t="s">
        <v>51</v>
      </c>
      <c r="F514">
        <v>-9.6999999999999993</v>
      </c>
      <c r="G514">
        <v>2</v>
      </c>
      <c r="H514">
        <v>3</v>
      </c>
      <c r="I514">
        <v>1</v>
      </c>
      <c r="J514">
        <v>3</v>
      </c>
      <c r="K514">
        <v>44</v>
      </c>
      <c r="L514">
        <v>4</v>
      </c>
      <c r="M514" cm="1">
        <f t="array" ref="M514">_xlfn.XLOOKUP(D514,D$4:D513,M$4:M513,0,0,-1)+1</f>
        <v>58</v>
      </c>
      <c r="N514" cm="1">
        <f t="array" ref="N514">_xlfn.XLOOKUP(D514,D$4:D513,F$4:F513,0,0,-1)</f>
        <v>-47.1</v>
      </c>
    </row>
    <row r="515" spans="2:14">
      <c r="B515">
        <v>128</v>
      </c>
      <c r="C515">
        <v>4</v>
      </c>
      <c r="D515" t="s">
        <v>25</v>
      </c>
      <c r="E515" t="s">
        <v>49</v>
      </c>
      <c r="F515">
        <v>-57.7</v>
      </c>
      <c r="G515">
        <v>1</v>
      </c>
      <c r="H515">
        <v>3</v>
      </c>
      <c r="I515">
        <v>2</v>
      </c>
      <c r="J515">
        <v>4</v>
      </c>
      <c r="K515">
        <v>-976.8</v>
      </c>
      <c r="L515">
        <v>9</v>
      </c>
      <c r="M515" cm="1">
        <f t="array" ref="M515">_xlfn.XLOOKUP(D515,D$4:D514,M$4:M514,0,0,-1)+1</f>
        <v>56</v>
      </c>
      <c r="N515" cm="1">
        <f t="array" ref="N515">_xlfn.XLOOKUP(D515,D$4:D514,F$4:F514,0,0,-1)</f>
        <v>6</v>
      </c>
    </row>
    <row r="516" spans="2:14">
      <c r="B516">
        <v>129</v>
      </c>
      <c r="C516">
        <v>1</v>
      </c>
      <c r="D516" t="s">
        <v>23</v>
      </c>
      <c r="E516" t="s">
        <v>31</v>
      </c>
      <c r="F516">
        <v>60.2</v>
      </c>
      <c r="G516">
        <v>5</v>
      </c>
      <c r="H516">
        <v>2</v>
      </c>
      <c r="I516">
        <v>2</v>
      </c>
      <c r="J516">
        <v>3</v>
      </c>
      <c r="K516">
        <v>523.5</v>
      </c>
      <c r="L516">
        <v>2</v>
      </c>
      <c r="M516" cm="1">
        <f t="array" ref="M516">_xlfn.XLOOKUP(D516,D$4:D515,M$4:M515,0,0,-1)+1</f>
        <v>57</v>
      </c>
      <c r="N516" cm="1">
        <f t="array" ref="N516">_xlfn.XLOOKUP(D516,D$4:D515,F$4:F515,0,0,-1)</f>
        <v>15.4</v>
      </c>
    </row>
    <row r="517" spans="2:14">
      <c r="B517">
        <v>129</v>
      </c>
      <c r="C517">
        <v>2</v>
      </c>
      <c r="D517" t="s">
        <v>36</v>
      </c>
      <c r="E517" t="s">
        <v>38</v>
      </c>
      <c r="F517">
        <v>13.2</v>
      </c>
      <c r="G517">
        <v>4</v>
      </c>
      <c r="H517">
        <v>3</v>
      </c>
      <c r="I517">
        <v>2</v>
      </c>
      <c r="J517">
        <v>3</v>
      </c>
      <c r="K517">
        <v>283.7</v>
      </c>
      <c r="L517">
        <v>3</v>
      </c>
      <c r="M517" cm="1">
        <f t="array" ref="M517">_xlfn.XLOOKUP(D517,D$4:D516,M$4:M516,0,0,-1)+1</f>
        <v>57</v>
      </c>
      <c r="N517" cm="1">
        <f t="array" ref="N517">_xlfn.XLOOKUP(D517,D$4:D516,F$4:F516,0,0,-1)</f>
        <v>-15.6</v>
      </c>
    </row>
    <row r="518" spans="2:14">
      <c r="B518">
        <v>129</v>
      </c>
      <c r="C518">
        <v>3</v>
      </c>
      <c r="D518" t="s">
        <v>12</v>
      </c>
      <c r="E518" t="s">
        <v>16</v>
      </c>
      <c r="F518">
        <v>-15.6</v>
      </c>
      <c r="G518">
        <v>2</v>
      </c>
      <c r="H518">
        <v>2</v>
      </c>
      <c r="I518">
        <v>1</v>
      </c>
      <c r="J518">
        <v>4</v>
      </c>
      <c r="K518">
        <v>-99.1</v>
      </c>
      <c r="L518">
        <v>6</v>
      </c>
      <c r="M518" cm="1">
        <f t="array" ref="M518">_xlfn.XLOOKUP(D518,D$4:D517,M$4:M517,0,0,-1)+1</f>
        <v>57</v>
      </c>
      <c r="N518" cm="1">
        <f t="array" ref="N518">_xlfn.XLOOKUP(D518,D$4:D517,F$4:F517,0,0,-1)</f>
        <v>9.1999999999999993</v>
      </c>
    </row>
    <row r="519" spans="2:14">
      <c r="B519">
        <v>129</v>
      </c>
      <c r="C519">
        <v>4</v>
      </c>
      <c r="D519" t="s">
        <v>25</v>
      </c>
      <c r="E519" t="s">
        <v>29</v>
      </c>
      <c r="F519">
        <v>-57.8</v>
      </c>
      <c r="G519">
        <v>1</v>
      </c>
      <c r="H519">
        <v>1</v>
      </c>
      <c r="I519">
        <v>2</v>
      </c>
      <c r="J519">
        <v>5</v>
      </c>
      <c r="K519">
        <v>-1034.5</v>
      </c>
      <c r="L519">
        <v>9</v>
      </c>
      <c r="M519" cm="1">
        <f t="array" ref="M519">_xlfn.XLOOKUP(D519,D$4:D518,M$4:M518,0,0,-1)+1</f>
        <v>57</v>
      </c>
      <c r="N519" cm="1">
        <f t="array" ref="N519">_xlfn.XLOOKUP(D519,D$4:D518,F$4:F518,0,0,-1)</f>
        <v>-57.7</v>
      </c>
    </row>
    <row r="520" spans="2:14">
      <c r="B520">
        <v>130</v>
      </c>
      <c r="C520">
        <v>1</v>
      </c>
      <c r="D520" t="s">
        <v>25</v>
      </c>
      <c r="E520" t="s">
        <v>43</v>
      </c>
      <c r="F520">
        <v>111.3</v>
      </c>
      <c r="G520">
        <v>4</v>
      </c>
      <c r="H520">
        <v>2</v>
      </c>
      <c r="I520">
        <v>0</v>
      </c>
      <c r="J520">
        <v>3</v>
      </c>
      <c r="K520">
        <v>-1092.3</v>
      </c>
      <c r="L520">
        <v>9</v>
      </c>
      <c r="M520" cm="1">
        <f t="array" ref="M520">_xlfn.XLOOKUP(D520,D$4:D519,M$4:M519,0,0,-1)+1</f>
        <v>58</v>
      </c>
      <c r="N520" cm="1">
        <f t="array" ref="N520">_xlfn.XLOOKUP(D520,D$4:D519,F$4:F519,0,0,-1)</f>
        <v>-57.8</v>
      </c>
    </row>
    <row r="521" spans="2:14">
      <c r="B521">
        <v>130</v>
      </c>
      <c r="C521">
        <v>2</v>
      </c>
      <c r="D521" t="s">
        <v>36</v>
      </c>
      <c r="E521" t="s">
        <v>52</v>
      </c>
      <c r="F521">
        <v>-1.4</v>
      </c>
      <c r="G521">
        <v>1</v>
      </c>
      <c r="H521">
        <v>2</v>
      </c>
      <c r="I521">
        <v>0</v>
      </c>
      <c r="J521">
        <v>2</v>
      </c>
      <c r="K521">
        <v>296.89999999999998</v>
      </c>
      <c r="L521">
        <v>3</v>
      </c>
      <c r="M521" cm="1">
        <f t="array" ref="M521">_xlfn.XLOOKUP(D521,D$4:D520,M$4:M520,0,0,-1)+1</f>
        <v>58</v>
      </c>
      <c r="N521" cm="1">
        <f t="array" ref="N521">_xlfn.XLOOKUP(D521,D$4:D520,F$4:F520,0,0,-1)</f>
        <v>13.2</v>
      </c>
    </row>
    <row r="522" spans="2:14">
      <c r="B522">
        <v>130</v>
      </c>
      <c r="C522">
        <v>3</v>
      </c>
      <c r="D522" t="s">
        <v>12</v>
      </c>
      <c r="E522" t="s">
        <v>18</v>
      </c>
      <c r="F522">
        <v>-34.1</v>
      </c>
      <c r="G522">
        <v>0</v>
      </c>
      <c r="H522">
        <v>1</v>
      </c>
      <c r="I522">
        <v>2</v>
      </c>
      <c r="J522">
        <v>6</v>
      </c>
      <c r="K522">
        <v>-114.7</v>
      </c>
      <c r="L522">
        <v>6</v>
      </c>
      <c r="M522" cm="1">
        <f t="array" ref="M522">_xlfn.XLOOKUP(D522,D$4:D521,M$4:M521,0,0,-1)+1</f>
        <v>58</v>
      </c>
      <c r="N522" cm="1">
        <f t="array" ref="N522">_xlfn.XLOOKUP(D522,D$4:D521,F$4:F521,0,0,-1)</f>
        <v>-15.6</v>
      </c>
    </row>
    <row r="523" spans="2:14">
      <c r="B523">
        <v>130</v>
      </c>
      <c r="C523">
        <v>4</v>
      </c>
      <c r="D523" t="s">
        <v>23</v>
      </c>
      <c r="E523" t="s">
        <v>59</v>
      </c>
      <c r="F523">
        <v>-75.8</v>
      </c>
      <c r="G523">
        <v>3</v>
      </c>
      <c r="H523">
        <v>3</v>
      </c>
      <c r="I523">
        <v>3</v>
      </c>
      <c r="J523">
        <v>4</v>
      </c>
      <c r="K523">
        <v>583.70000000000005</v>
      </c>
      <c r="L523">
        <v>2</v>
      </c>
      <c r="M523" cm="1">
        <f t="array" ref="M523">_xlfn.XLOOKUP(D523,D$4:D522,M$4:M522,0,0,-1)+1</f>
        <v>58</v>
      </c>
      <c r="N523" cm="1">
        <f t="array" ref="N523">_xlfn.XLOOKUP(D523,D$4:D522,F$4:F522,0,0,-1)</f>
        <v>60.2</v>
      </c>
    </row>
    <row r="524" spans="2:14">
      <c r="B524">
        <v>131</v>
      </c>
      <c r="C524">
        <v>1</v>
      </c>
      <c r="D524" t="s">
        <v>10</v>
      </c>
      <c r="E524" t="s">
        <v>14</v>
      </c>
      <c r="F524">
        <v>66.599999999999994</v>
      </c>
      <c r="G524">
        <v>3</v>
      </c>
      <c r="H524">
        <v>2</v>
      </c>
      <c r="I524">
        <v>0</v>
      </c>
      <c r="J524">
        <v>8</v>
      </c>
      <c r="K524">
        <v>776.1</v>
      </c>
      <c r="L524">
        <v>1</v>
      </c>
      <c r="M524" cm="1">
        <f t="array" ref="M524">_xlfn.XLOOKUP(D524,D$4:D523,M$4:M523,0,0,-1)+1</f>
        <v>57</v>
      </c>
      <c r="N524" cm="1">
        <f t="array" ref="N524">_xlfn.XLOOKUP(D524,D$4:D523,F$4:F523,0,0,-1)</f>
        <v>-56.1</v>
      </c>
    </row>
    <row r="525" spans="2:14">
      <c r="B525">
        <v>131</v>
      </c>
      <c r="C525">
        <v>2</v>
      </c>
      <c r="D525" t="s">
        <v>22</v>
      </c>
      <c r="E525" t="s">
        <v>51</v>
      </c>
      <c r="F525">
        <v>17.5</v>
      </c>
      <c r="G525">
        <v>3</v>
      </c>
      <c r="H525">
        <v>4</v>
      </c>
      <c r="I525">
        <v>0</v>
      </c>
      <c r="J525">
        <v>4</v>
      </c>
      <c r="K525">
        <v>34.299999999999997</v>
      </c>
      <c r="L525">
        <v>5</v>
      </c>
      <c r="M525" cm="1">
        <f t="array" ref="M525">_xlfn.XLOOKUP(D525,D$4:D524,M$4:M524,0,0,-1)+1</f>
        <v>59</v>
      </c>
      <c r="N525" cm="1">
        <f t="array" ref="N525">_xlfn.XLOOKUP(D525,D$4:D524,F$4:F524,0,0,-1)</f>
        <v>-9.6999999999999993</v>
      </c>
    </row>
    <row r="526" spans="2:14">
      <c r="B526">
        <v>131</v>
      </c>
      <c r="C526">
        <v>3</v>
      </c>
      <c r="D526" t="s">
        <v>11</v>
      </c>
      <c r="E526" t="s">
        <v>15</v>
      </c>
      <c r="F526">
        <v>-10.6</v>
      </c>
      <c r="G526">
        <v>1</v>
      </c>
      <c r="H526">
        <v>4</v>
      </c>
      <c r="I526">
        <v>0</v>
      </c>
      <c r="J526">
        <v>4</v>
      </c>
      <c r="K526">
        <v>38.4</v>
      </c>
      <c r="L526">
        <v>4</v>
      </c>
      <c r="M526" cm="1">
        <f t="array" ref="M526">_xlfn.XLOOKUP(D526,D$4:D525,M$4:M525,0,0,-1)+1</f>
        <v>59</v>
      </c>
      <c r="N526" cm="1">
        <f t="array" ref="N526">_xlfn.XLOOKUP(D526,D$4:D525,F$4:F525,0,0,-1)</f>
        <v>11.1</v>
      </c>
    </row>
    <row r="527" spans="2:14">
      <c r="B527">
        <v>131</v>
      </c>
      <c r="C527">
        <v>4</v>
      </c>
      <c r="D527" t="s">
        <v>13</v>
      </c>
      <c r="E527" t="s">
        <v>17</v>
      </c>
      <c r="F527">
        <v>-73.5</v>
      </c>
      <c r="G527">
        <v>0</v>
      </c>
      <c r="H527">
        <v>0</v>
      </c>
      <c r="I527">
        <v>5</v>
      </c>
      <c r="J527">
        <v>1</v>
      </c>
      <c r="K527">
        <v>-267.89999999999998</v>
      </c>
      <c r="L527">
        <v>7</v>
      </c>
      <c r="M527" cm="1">
        <f t="array" ref="M527">_xlfn.XLOOKUP(D527,D$4:D526,M$4:M526,0,0,-1)+1</f>
        <v>59</v>
      </c>
      <c r="N527" cm="1">
        <f t="array" ref="N527">_xlfn.XLOOKUP(D527,D$4:D526,F$4:F526,0,0,-1)</f>
        <v>56.3</v>
      </c>
    </row>
    <row r="528" spans="2:14">
      <c r="B528">
        <v>132</v>
      </c>
      <c r="C528">
        <v>1</v>
      </c>
      <c r="D528" t="s">
        <v>10</v>
      </c>
      <c r="E528" t="s">
        <v>48</v>
      </c>
      <c r="F528">
        <v>63</v>
      </c>
      <c r="G528">
        <v>2</v>
      </c>
      <c r="H528">
        <v>2</v>
      </c>
      <c r="I528">
        <v>1</v>
      </c>
      <c r="J528">
        <v>3</v>
      </c>
      <c r="K528">
        <v>842.7</v>
      </c>
      <c r="L528">
        <v>1</v>
      </c>
      <c r="M528" cm="1">
        <f t="array" ref="M528">_xlfn.XLOOKUP(D528,D$4:D527,M$4:M527,0,0,-1)+1</f>
        <v>58</v>
      </c>
      <c r="N528" cm="1">
        <f t="array" ref="N528">_xlfn.XLOOKUP(D528,D$4:D527,F$4:F527,0,0,-1)</f>
        <v>66.599999999999994</v>
      </c>
    </row>
    <row r="529" spans="2:14">
      <c r="B529">
        <v>132</v>
      </c>
      <c r="C529">
        <v>2</v>
      </c>
      <c r="D529" t="s">
        <v>13</v>
      </c>
      <c r="E529" t="s">
        <v>19</v>
      </c>
      <c r="F529">
        <v>8.5</v>
      </c>
      <c r="G529">
        <v>3</v>
      </c>
      <c r="H529">
        <v>2</v>
      </c>
      <c r="I529">
        <v>0</v>
      </c>
      <c r="J529">
        <v>5</v>
      </c>
      <c r="K529">
        <v>-341.4</v>
      </c>
      <c r="L529">
        <v>8</v>
      </c>
      <c r="M529" cm="1">
        <f t="array" ref="M529">_xlfn.XLOOKUP(D529,D$4:D528,M$4:M528,0,0,-1)+1</f>
        <v>60</v>
      </c>
      <c r="N529" cm="1">
        <f t="array" ref="N529">_xlfn.XLOOKUP(D529,D$4:D528,F$4:F528,0,0,-1)</f>
        <v>-73.5</v>
      </c>
    </row>
    <row r="530" spans="2:14">
      <c r="B530">
        <v>132</v>
      </c>
      <c r="C530">
        <v>3</v>
      </c>
      <c r="D530" t="s">
        <v>11</v>
      </c>
      <c r="E530" t="s">
        <v>15</v>
      </c>
      <c r="F530">
        <v>-24.4</v>
      </c>
      <c r="G530">
        <v>3</v>
      </c>
      <c r="H530">
        <v>4</v>
      </c>
      <c r="I530">
        <v>2</v>
      </c>
      <c r="J530">
        <v>3</v>
      </c>
      <c r="K530">
        <v>27.8</v>
      </c>
      <c r="L530">
        <v>5</v>
      </c>
      <c r="M530" cm="1">
        <f t="array" ref="M530">_xlfn.XLOOKUP(D530,D$4:D529,M$4:M529,0,0,-1)+1</f>
        <v>60</v>
      </c>
      <c r="N530" cm="1">
        <f t="array" ref="N530">_xlfn.XLOOKUP(D530,D$4:D529,F$4:F529,0,0,-1)</f>
        <v>-10.6</v>
      </c>
    </row>
    <row r="531" spans="2:14">
      <c r="B531">
        <v>132</v>
      </c>
      <c r="C531">
        <v>4</v>
      </c>
      <c r="D531" t="s">
        <v>22</v>
      </c>
      <c r="E531" t="s">
        <v>44</v>
      </c>
      <c r="F531">
        <v>-47.1</v>
      </c>
      <c r="G531">
        <v>1</v>
      </c>
      <c r="H531">
        <v>3</v>
      </c>
      <c r="I531">
        <v>2</v>
      </c>
      <c r="J531">
        <v>2</v>
      </c>
      <c r="K531">
        <v>51.8</v>
      </c>
      <c r="L531">
        <v>4</v>
      </c>
      <c r="M531" cm="1">
        <f t="array" ref="M531">_xlfn.XLOOKUP(D531,D$4:D530,M$4:M530,0,0,-1)+1</f>
        <v>60</v>
      </c>
      <c r="N531" cm="1">
        <f t="array" ref="N531">_xlfn.XLOOKUP(D531,D$4:D530,F$4:F530,0,0,-1)</f>
        <v>17.5</v>
      </c>
    </row>
    <row r="532" spans="2:14">
      <c r="B532">
        <v>133</v>
      </c>
      <c r="C532">
        <v>1</v>
      </c>
      <c r="D532" t="s">
        <v>25</v>
      </c>
      <c r="E532" t="s">
        <v>63</v>
      </c>
      <c r="F532">
        <v>60.5</v>
      </c>
      <c r="G532">
        <v>2</v>
      </c>
      <c r="H532">
        <v>2</v>
      </c>
      <c r="I532">
        <v>1</v>
      </c>
      <c r="J532">
        <v>4</v>
      </c>
      <c r="K532">
        <v>-1001</v>
      </c>
      <c r="L532">
        <v>9</v>
      </c>
      <c r="M532" cm="1">
        <f t="array" ref="M532">_xlfn.XLOOKUP(D532,D$4:D531,M$4:M531,0,0,-1)+1</f>
        <v>59</v>
      </c>
      <c r="N532" cm="1">
        <f t="array" ref="N532">_xlfn.XLOOKUP(D532,D$4:D531,F$4:F531,0,0,-1)</f>
        <v>111.3</v>
      </c>
    </row>
    <row r="533" spans="2:14">
      <c r="B533">
        <v>133</v>
      </c>
      <c r="C533">
        <v>2</v>
      </c>
      <c r="D533" t="s">
        <v>12</v>
      </c>
      <c r="E533" t="s">
        <v>46</v>
      </c>
      <c r="F533">
        <v>16.2</v>
      </c>
      <c r="G533">
        <v>4</v>
      </c>
      <c r="H533">
        <v>1</v>
      </c>
      <c r="I533">
        <v>1</v>
      </c>
      <c r="J533">
        <v>4</v>
      </c>
      <c r="K533">
        <v>-148.80000000000001</v>
      </c>
      <c r="L533">
        <v>6</v>
      </c>
      <c r="M533" cm="1">
        <f t="array" ref="M533">_xlfn.XLOOKUP(D533,D$4:D532,M$4:M532,0,0,-1)+1</f>
        <v>59</v>
      </c>
      <c r="N533" cm="1">
        <f t="array" ref="N533">_xlfn.XLOOKUP(D533,D$4:D532,F$4:F532,0,0,-1)</f>
        <v>-34.1</v>
      </c>
    </row>
    <row r="534" spans="2:14">
      <c r="B534">
        <v>133</v>
      </c>
      <c r="C534">
        <v>3</v>
      </c>
      <c r="D534" t="s">
        <v>36</v>
      </c>
      <c r="E534" t="s">
        <v>53</v>
      </c>
      <c r="F534">
        <v>-18</v>
      </c>
      <c r="G534">
        <v>3</v>
      </c>
      <c r="H534">
        <v>2</v>
      </c>
      <c r="I534">
        <v>0</v>
      </c>
      <c r="J534">
        <v>3</v>
      </c>
      <c r="K534">
        <v>295.5</v>
      </c>
      <c r="L534">
        <v>3</v>
      </c>
      <c r="M534" cm="1">
        <f t="array" ref="M534">_xlfn.XLOOKUP(D534,D$4:D533,M$4:M533,0,0,-1)+1</f>
        <v>59</v>
      </c>
      <c r="N534" cm="1">
        <f t="array" ref="N534">_xlfn.XLOOKUP(D534,D$4:D533,F$4:F533,0,0,-1)</f>
        <v>-1.4</v>
      </c>
    </row>
    <row r="535" spans="2:14">
      <c r="B535">
        <v>133</v>
      </c>
      <c r="C535">
        <v>4</v>
      </c>
      <c r="D535" t="s">
        <v>24</v>
      </c>
      <c r="E535" t="s">
        <v>33</v>
      </c>
      <c r="F535">
        <v>-58.7</v>
      </c>
      <c r="G535">
        <v>2</v>
      </c>
      <c r="H535">
        <v>4</v>
      </c>
      <c r="I535">
        <v>5</v>
      </c>
      <c r="J535">
        <v>2</v>
      </c>
      <c r="K535">
        <v>-274.5</v>
      </c>
      <c r="L535">
        <v>7</v>
      </c>
      <c r="M535" cm="1">
        <f t="array" ref="M535">_xlfn.XLOOKUP(D535,D$4:D534,M$4:M534,0,0,-1)+1</f>
        <v>59</v>
      </c>
      <c r="N535" cm="1">
        <f t="array" ref="N535">_xlfn.XLOOKUP(D535,D$4:D534,F$4:F534,0,0,-1)</f>
        <v>56.3</v>
      </c>
    </row>
    <row r="536" spans="2:14">
      <c r="B536">
        <v>134</v>
      </c>
      <c r="C536">
        <v>1</v>
      </c>
      <c r="D536" t="s">
        <v>12</v>
      </c>
      <c r="E536" t="s">
        <v>46</v>
      </c>
      <c r="F536">
        <v>48.2</v>
      </c>
      <c r="G536">
        <v>2</v>
      </c>
      <c r="H536">
        <v>2</v>
      </c>
      <c r="I536">
        <v>1</v>
      </c>
      <c r="J536">
        <v>4</v>
      </c>
      <c r="K536">
        <v>-132.6</v>
      </c>
      <c r="L536">
        <v>6</v>
      </c>
      <c r="M536" cm="1">
        <f t="array" ref="M536">_xlfn.XLOOKUP(D536,D$4:D535,M$4:M535,0,0,-1)+1</f>
        <v>60</v>
      </c>
      <c r="N536" cm="1">
        <f t="array" ref="N536">_xlfn.XLOOKUP(D536,D$4:D535,F$4:F535,0,0,-1)</f>
        <v>16.2</v>
      </c>
    </row>
    <row r="537" spans="2:14">
      <c r="B537">
        <v>134</v>
      </c>
      <c r="C537">
        <v>2</v>
      </c>
      <c r="D537" t="s">
        <v>24</v>
      </c>
      <c r="E537" t="s">
        <v>28</v>
      </c>
      <c r="F537">
        <v>7.5</v>
      </c>
      <c r="G537">
        <v>2</v>
      </c>
      <c r="H537">
        <v>1</v>
      </c>
      <c r="I537">
        <v>2</v>
      </c>
      <c r="J537">
        <v>2</v>
      </c>
      <c r="K537">
        <v>-333.2</v>
      </c>
      <c r="L537">
        <v>8</v>
      </c>
      <c r="M537" cm="1">
        <f t="array" ref="M537">_xlfn.XLOOKUP(D537,D$4:D536,M$4:M536,0,0,-1)+1</f>
        <v>60</v>
      </c>
      <c r="N537" cm="1">
        <f t="array" ref="N537">_xlfn.XLOOKUP(D537,D$4:D536,F$4:F536,0,0,-1)</f>
        <v>-58.7</v>
      </c>
    </row>
    <row r="538" spans="2:14">
      <c r="B538">
        <v>134</v>
      </c>
      <c r="C538">
        <v>3</v>
      </c>
      <c r="D538" t="s">
        <v>25</v>
      </c>
      <c r="E538" t="s">
        <v>43</v>
      </c>
      <c r="F538">
        <v>-13.1</v>
      </c>
      <c r="G538">
        <v>1</v>
      </c>
      <c r="H538">
        <v>1</v>
      </c>
      <c r="I538">
        <v>0</v>
      </c>
      <c r="J538">
        <v>2</v>
      </c>
      <c r="K538">
        <v>-940.5</v>
      </c>
      <c r="L538">
        <v>9</v>
      </c>
      <c r="M538" cm="1">
        <f t="array" ref="M538">_xlfn.XLOOKUP(D538,D$4:D537,M$4:M537,0,0,-1)+1</f>
        <v>60</v>
      </c>
      <c r="N538" cm="1">
        <f t="array" ref="N538">_xlfn.XLOOKUP(D538,D$4:D537,F$4:F537,0,0,-1)</f>
        <v>60.5</v>
      </c>
    </row>
    <row r="539" spans="2:14">
      <c r="B539">
        <v>134</v>
      </c>
      <c r="C539">
        <v>4</v>
      </c>
      <c r="D539" t="s">
        <v>36</v>
      </c>
      <c r="E539" t="s">
        <v>39</v>
      </c>
      <c r="F539">
        <v>-42.6</v>
      </c>
      <c r="G539">
        <v>2</v>
      </c>
      <c r="H539">
        <v>0</v>
      </c>
      <c r="I539">
        <v>2</v>
      </c>
      <c r="J539">
        <v>6</v>
      </c>
      <c r="K539">
        <v>277.5</v>
      </c>
      <c r="L539">
        <v>3</v>
      </c>
      <c r="M539" cm="1">
        <f t="array" ref="M539">_xlfn.XLOOKUP(D539,D$4:D538,M$4:M538,0,0,-1)+1</f>
        <v>60</v>
      </c>
      <c r="N539" cm="1">
        <f t="array" ref="N539">_xlfn.XLOOKUP(D539,D$4:D538,F$4:F538,0,0,-1)</f>
        <v>-18</v>
      </c>
    </row>
    <row r="540" spans="2:14">
      <c r="B540">
        <v>135</v>
      </c>
      <c r="C540">
        <v>1</v>
      </c>
      <c r="D540" t="s">
        <v>23</v>
      </c>
      <c r="E540" t="s">
        <v>50</v>
      </c>
      <c r="F540">
        <v>69.7</v>
      </c>
      <c r="G540">
        <v>4</v>
      </c>
      <c r="H540">
        <v>3</v>
      </c>
      <c r="I540">
        <v>1</v>
      </c>
      <c r="J540">
        <v>5</v>
      </c>
      <c r="K540">
        <v>507.9</v>
      </c>
      <c r="L540">
        <v>2</v>
      </c>
      <c r="M540" cm="1">
        <f t="array" ref="M540">_xlfn.XLOOKUP(D540,D$4:D539,M$4:M539,0,0,-1)+1</f>
        <v>59</v>
      </c>
      <c r="N540" cm="1">
        <f t="array" ref="N540">_xlfn.XLOOKUP(D540,D$4:D539,F$4:F539,0,0,-1)</f>
        <v>-75.8</v>
      </c>
    </row>
    <row r="541" spans="2:14">
      <c r="B541">
        <v>135</v>
      </c>
      <c r="C541">
        <v>2</v>
      </c>
      <c r="D541" t="s">
        <v>13</v>
      </c>
      <c r="E541" t="s">
        <v>19</v>
      </c>
      <c r="F541">
        <v>10.3</v>
      </c>
      <c r="G541">
        <v>4</v>
      </c>
      <c r="H541">
        <v>3</v>
      </c>
      <c r="I541">
        <v>0</v>
      </c>
      <c r="J541">
        <v>5</v>
      </c>
      <c r="K541">
        <v>-332.9</v>
      </c>
      <c r="L541">
        <v>8</v>
      </c>
      <c r="M541" cm="1">
        <f t="array" ref="M541">_xlfn.XLOOKUP(D541,D$4:D540,M$4:M540,0,0,-1)+1</f>
        <v>61</v>
      </c>
      <c r="N541" cm="1">
        <f t="array" ref="N541">_xlfn.XLOOKUP(D541,D$4:D540,F$4:F540,0,0,-1)</f>
        <v>8.5</v>
      </c>
    </row>
    <row r="542" spans="2:14">
      <c r="B542">
        <v>135</v>
      </c>
      <c r="C542">
        <v>3</v>
      </c>
      <c r="D542" t="s">
        <v>10</v>
      </c>
      <c r="E542" t="s">
        <v>45</v>
      </c>
      <c r="F542">
        <v>-23.2</v>
      </c>
      <c r="G542">
        <v>2</v>
      </c>
      <c r="H542">
        <v>1</v>
      </c>
      <c r="I542">
        <v>1</v>
      </c>
      <c r="J542">
        <v>4</v>
      </c>
      <c r="K542">
        <v>905.7</v>
      </c>
      <c r="L542">
        <v>1</v>
      </c>
      <c r="M542" cm="1">
        <f t="array" ref="M542">_xlfn.XLOOKUP(D542,D$4:D541,M$4:M541,0,0,-1)+1</f>
        <v>59</v>
      </c>
      <c r="N542" cm="1">
        <f t="array" ref="N542">_xlfn.XLOOKUP(D542,D$4:D541,F$4:F541,0,0,-1)</f>
        <v>63</v>
      </c>
    </row>
    <row r="543" spans="2:14">
      <c r="B543">
        <v>135</v>
      </c>
      <c r="C543">
        <v>4</v>
      </c>
      <c r="D543" t="s">
        <v>11</v>
      </c>
      <c r="E543" t="s">
        <v>42</v>
      </c>
      <c r="F543">
        <v>-56.8</v>
      </c>
      <c r="G543">
        <v>0</v>
      </c>
      <c r="H543">
        <v>2</v>
      </c>
      <c r="I543">
        <v>3</v>
      </c>
      <c r="J543">
        <v>1</v>
      </c>
      <c r="K543">
        <v>3.4</v>
      </c>
      <c r="L543">
        <v>5</v>
      </c>
      <c r="M543" cm="1">
        <f t="array" ref="M543">_xlfn.XLOOKUP(D543,D$4:D542,M$4:M542,0,0,-1)+1</f>
        <v>61</v>
      </c>
      <c r="N543" cm="1">
        <f t="array" ref="N543">_xlfn.XLOOKUP(D543,D$4:D542,F$4:F542,0,0,-1)</f>
        <v>-24.4</v>
      </c>
    </row>
    <row r="544" spans="2:14">
      <c r="B544">
        <v>136</v>
      </c>
      <c r="C544">
        <v>1</v>
      </c>
      <c r="D544" t="s">
        <v>11</v>
      </c>
      <c r="E544" t="s">
        <v>34</v>
      </c>
      <c r="F544">
        <v>55.4</v>
      </c>
      <c r="G544">
        <v>4</v>
      </c>
      <c r="H544">
        <v>2</v>
      </c>
      <c r="I544">
        <v>1</v>
      </c>
      <c r="J544">
        <v>3</v>
      </c>
      <c r="K544">
        <v>-53.4</v>
      </c>
      <c r="L544">
        <v>5</v>
      </c>
      <c r="M544" cm="1">
        <f t="array" ref="M544">_xlfn.XLOOKUP(D544,D$4:D543,M$4:M543,0,0,-1)+1</f>
        <v>62</v>
      </c>
      <c r="N544" cm="1">
        <f t="array" ref="N544">_xlfn.XLOOKUP(D544,D$4:D543,F$4:F543,0,0,-1)</f>
        <v>-56.8</v>
      </c>
    </row>
    <row r="545" spans="2:14">
      <c r="B545">
        <v>136</v>
      </c>
      <c r="C545">
        <v>2</v>
      </c>
      <c r="D545" t="s">
        <v>13</v>
      </c>
      <c r="E545" t="s">
        <v>19</v>
      </c>
      <c r="F545">
        <v>4.5999999999999996</v>
      </c>
      <c r="G545">
        <v>2</v>
      </c>
      <c r="H545">
        <v>2</v>
      </c>
      <c r="I545">
        <v>1</v>
      </c>
      <c r="J545">
        <v>4</v>
      </c>
      <c r="K545">
        <v>-322.60000000000002</v>
      </c>
      <c r="L545">
        <v>7</v>
      </c>
      <c r="M545" cm="1">
        <f t="array" ref="M545">_xlfn.XLOOKUP(D545,D$4:D544,M$4:M544,0,0,-1)+1</f>
        <v>62</v>
      </c>
      <c r="N545" cm="1">
        <f t="array" ref="N545">_xlfn.XLOOKUP(D545,D$4:D544,F$4:F544,0,0,-1)</f>
        <v>10.3</v>
      </c>
    </row>
    <row r="546" spans="2:14">
      <c r="B546">
        <v>136</v>
      </c>
      <c r="C546">
        <v>3</v>
      </c>
      <c r="D546" t="s">
        <v>10</v>
      </c>
      <c r="E546" t="s">
        <v>20</v>
      </c>
      <c r="F546">
        <v>-16</v>
      </c>
      <c r="G546">
        <v>1</v>
      </c>
      <c r="H546">
        <v>4</v>
      </c>
      <c r="I546">
        <v>1</v>
      </c>
      <c r="J546">
        <v>1</v>
      </c>
      <c r="K546">
        <v>882.5</v>
      </c>
      <c r="L546">
        <v>1</v>
      </c>
      <c r="M546" cm="1">
        <f t="array" ref="M546">_xlfn.XLOOKUP(D546,D$4:D545,M$4:M545,0,0,-1)+1</f>
        <v>60</v>
      </c>
      <c r="N546" cm="1">
        <f t="array" ref="N546">_xlfn.XLOOKUP(D546,D$4:D545,F$4:F545,0,0,-1)</f>
        <v>-23.2</v>
      </c>
    </row>
    <row r="547" spans="2:14">
      <c r="B547">
        <v>136</v>
      </c>
      <c r="C547">
        <v>4</v>
      </c>
      <c r="D547" t="s">
        <v>23</v>
      </c>
      <c r="E547" t="s">
        <v>27</v>
      </c>
      <c r="F547">
        <v>-44</v>
      </c>
      <c r="G547">
        <v>1</v>
      </c>
      <c r="H547">
        <v>3</v>
      </c>
      <c r="I547">
        <v>2</v>
      </c>
      <c r="J547">
        <v>1</v>
      </c>
      <c r="K547">
        <v>577.6</v>
      </c>
      <c r="L547">
        <v>2</v>
      </c>
      <c r="M547" cm="1">
        <f t="array" ref="M547">_xlfn.XLOOKUP(D547,D$4:D546,M$4:M546,0,0,-1)+1</f>
        <v>60</v>
      </c>
      <c r="N547" cm="1">
        <f t="array" ref="N547">_xlfn.XLOOKUP(D547,D$4:D546,F$4:F546,0,0,-1)</f>
        <v>69.7</v>
      </c>
    </row>
    <row r="548" spans="2:14">
      <c r="B548">
        <v>137</v>
      </c>
      <c r="C548">
        <v>1</v>
      </c>
      <c r="D548" t="s">
        <v>25</v>
      </c>
      <c r="E548" t="s">
        <v>32</v>
      </c>
      <c r="F548">
        <v>73.2</v>
      </c>
      <c r="G548">
        <v>4</v>
      </c>
      <c r="H548">
        <v>6</v>
      </c>
      <c r="I548">
        <v>0</v>
      </c>
      <c r="J548">
        <v>0</v>
      </c>
      <c r="K548">
        <v>-953.6</v>
      </c>
      <c r="L548">
        <v>9</v>
      </c>
      <c r="M548" cm="1">
        <f t="array" ref="M548">_xlfn.XLOOKUP(D548,D$4:D547,M$4:M547,0,0,-1)+1</f>
        <v>61</v>
      </c>
      <c r="N548" cm="1">
        <f t="array" ref="N548">_xlfn.XLOOKUP(D548,D$4:D547,F$4:F547,0,0,-1)</f>
        <v>-13.1</v>
      </c>
    </row>
    <row r="549" spans="2:14">
      <c r="B549">
        <v>137</v>
      </c>
      <c r="C549">
        <v>2</v>
      </c>
      <c r="D549" t="s">
        <v>36</v>
      </c>
      <c r="E549" t="s">
        <v>38</v>
      </c>
      <c r="F549">
        <v>10.199999999999999</v>
      </c>
      <c r="G549">
        <v>3</v>
      </c>
      <c r="H549">
        <v>5</v>
      </c>
      <c r="I549">
        <v>1</v>
      </c>
      <c r="J549">
        <v>1</v>
      </c>
      <c r="K549">
        <v>234.9</v>
      </c>
      <c r="L549">
        <v>3</v>
      </c>
      <c r="M549" cm="1">
        <f t="array" ref="M549">_xlfn.XLOOKUP(D549,D$4:D548,M$4:M548,0,0,-1)+1</f>
        <v>61</v>
      </c>
      <c r="N549" cm="1">
        <f t="array" ref="N549">_xlfn.XLOOKUP(D549,D$4:D548,F$4:F548,0,0,-1)</f>
        <v>-42.6</v>
      </c>
    </row>
    <row r="550" spans="2:14">
      <c r="B550">
        <v>137</v>
      </c>
      <c r="C550">
        <v>3</v>
      </c>
      <c r="D550" t="s">
        <v>24</v>
      </c>
      <c r="E550" t="s">
        <v>40</v>
      </c>
      <c r="F550">
        <v>-19.600000000000001</v>
      </c>
      <c r="G550">
        <v>1</v>
      </c>
      <c r="H550">
        <v>1</v>
      </c>
      <c r="I550">
        <v>1</v>
      </c>
      <c r="J550">
        <v>1</v>
      </c>
      <c r="K550">
        <v>-325.7</v>
      </c>
      <c r="L550">
        <v>8</v>
      </c>
      <c r="M550" cm="1">
        <f t="array" ref="M550">_xlfn.XLOOKUP(D550,D$4:D549,M$4:M549,0,0,-1)+1</f>
        <v>61</v>
      </c>
      <c r="N550" cm="1">
        <f t="array" ref="N550">_xlfn.XLOOKUP(D550,D$4:D549,F$4:F549,0,0,-1)</f>
        <v>7.5</v>
      </c>
    </row>
    <row r="551" spans="2:14">
      <c r="B551">
        <v>137</v>
      </c>
      <c r="C551">
        <v>4</v>
      </c>
      <c r="D551" t="s">
        <v>23</v>
      </c>
      <c r="E551" t="s">
        <v>59</v>
      </c>
      <c r="F551">
        <v>-63.8</v>
      </c>
      <c r="G551">
        <v>1</v>
      </c>
      <c r="H551">
        <v>2</v>
      </c>
      <c r="I551">
        <v>3</v>
      </c>
      <c r="J551">
        <v>1</v>
      </c>
      <c r="K551">
        <v>533.6</v>
      </c>
      <c r="L551">
        <v>2</v>
      </c>
      <c r="M551" cm="1">
        <f t="array" ref="M551">_xlfn.XLOOKUP(D551,D$4:D550,M$4:M550,0,0,-1)+1</f>
        <v>61</v>
      </c>
      <c r="N551" cm="1">
        <f t="array" ref="N551">_xlfn.XLOOKUP(D551,D$4:D550,F$4:F550,0,0,-1)</f>
        <v>-44</v>
      </c>
    </row>
    <row r="552" spans="2:14">
      <c r="B552">
        <v>138</v>
      </c>
      <c r="C552">
        <v>1</v>
      </c>
      <c r="D552" t="s">
        <v>23</v>
      </c>
      <c r="E552" t="s">
        <v>31</v>
      </c>
      <c r="F552">
        <v>73.599999999999994</v>
      </c>
      <c r="G552">
        <v>5</v>
      </c>
      <c r="H552">
        <v>6</v>
      </c>
      <c r="I552">
        <v>1</v>
      </c>
      <c r="J552">
        <v>3</v>
      </c>
      <c r="K552">
        <v>479.8</v>
      </c>
      <c r="L552">
        <v>2</v>
      </c>
      <c r="M552" cm="1">
        <f t="array" ref="M552">_xlfn.XLOOKUP(D552,D$4:D551,M$4:M551,0,0,-1)+1</f>
        <v>62</v>
      </c>
      <c r="N552" cm="1">
        <f t="array" ref="N552">_xlfn.XLOOKUP(D552,D$4:D551,F$4:F551,0,0,-1)</f>
        <v>-63.8</v>
      </c>
    </row>
    <row r="553" spans="2:14">
      <c r="B553">
        <v>138</v>
      </c>
      <c r="C553">
        <v>2</v>
      </c>
      <c r="D553" t="s">
        <v>25</v>
      </c>
      <c r="E553" t="s">
        <v>63</v>
      </c>
      <c r="F553">
        <v>26.9</v>
      </c>
      <c r="G553">
        <v>5</v>
      </c>
      <c r="H553">
        <v>5</v>
      </c>
      <c r="I553">
        <v>1</v>
      </c>
      <c r="J553">
        <v>5</v>
      </c>
      <c r="K553">
        <v>-880.4</v>
      </c>
      <c r="L553">
        <v>9</v>
      </c>
      <c r="M553" cm="1">
        <f t="array" ref="M553">_xlfn.XLOOKUP(D553,D$4:D552,M$4:M552,0,0,-1)+1</f>
        <v>62</v>
      </c>
      <c r="N553" cm="1">
        <f t="array" ref="N553">_xlfn.XLOOKUP(D553,D$4:D552,F$4:F552,0,0,-1)</f>
        <v>73.2</v>
      </c>
    </row>
    <row r="554" spans="2:14">
      <c r="B554">
        <v>138</v>
      </c>
      <c r="C554">
        <v>3</v>
      </c>
      <c r="D554" t="s">
        <v>24</v>
      </c>
      <c r="E554" t="s">
        <v>28</v>
      </c>
      <c r="F554">
        <v>-20.100000000000001</v>
      </c>
      <c r="G554">
        <v>2</v>
      </c>
      <c r="H554">
        <v>4</v>
      </c>
      <c r="I554">
        <v>1</v>
      </c>
      <c r="J554">
        <v>3</v>
      </c>
      <c r="K554">
        <v>-345.3</v>
      </c>
      <c r="L554">
        <v>8</v>
      </c>
      <c r="M554" cm="1">
        <f t="array" ref="M554">_xlfn.XLOOKUP(D554,D$4:D553,M$4:M553,0,0,-1)+1</f>
        <v>62</v>
      </c>
      <c r="N554" cm="1">
        <f t="array" ref="N554">_xlfn.XLOOKUP(D554,D$4:D553,F$4:F553,0,0,-1)</f>
        <v>-19.600000000000001</v>
      </c>
    </row>
    <row r="555" spans="2:14">
      <c r="B555">
        <v>138</v>
      </c>
      <c r="C555">
        <v>4</v>
      </c>
      <c r="D555" t="s">
        <v>36</v>
      </c>
      <c r="E555" t="s">
        <v>60</v>
      </c>
      <c r="F555">
        <v>-80.400000000000006</v>
      </c>
      <c r="G555">
        <v>1</v>
      </c>
      <c r="H555">
        <v>4</v>
      </c>
      <c r="I555">
        <v>3</v>
      </c>
      <c r="J555">
        <v>2</v>
      </c>
      <c r="K555">
        <v>245.1</v>
      </c>
      <c r="L555">
        <v>3</v>
      </c>
      <c r="M555" cm="1">
        <f t="array" ref="M555">_xlfn.XLOOKUP(D555,D$4:D554,M$4:M554,0,0,-1)+1</f>
        <v>62</v>
      </c>
      <c r="N555" cm="1">
        <f t="array" ref="N555">_xlfn.XLOOKUP(D555,D$4:D554,F$4:F554,0,0,-1)</f>
        <v>10.199999999999999</v>
      </c>
    </row>
    <row r="556" spans="2:14">
      <c r="B556">
        <v>139</v>
      </c>
      <c r="C556">
        <v>1</v>
      </c>
      <c r="D556" t="s">
        <v>10</v>
      </c>
      <c r="E556" t="s">
        <v>14</v>
      </c>
      <c r="F556">
        <v>64.3</v>
      </c>
      <c r="G556">
        <v>6</v>
      </c>
      <c r="H556">
        <v>3</v>
      </c>
      <c r="I556">
        <v>1</v>
      </c>
      <c r="J556">
        <v>7</v>
      </c>
      <c r="K556">
        <v>866.5</v>
      </c>
      <c r="L556">
        <v>1</v>
      </c>
      <c r="M556" cm="1">
        <f t="array" ref="M556">_xlfn.XLOOKUP(D556,D$4:D555,M$4:M555,0,0,-1)+1</f>
        <v>61</v>
      </c>
      <c r="N556" cm="1">
        <f t="array" ref="N556">_xlfn.XLOOKUP(D556,D$4:D555,F$4:F555,0,0,-1)</f>
        <v>-16</v>
      </c>
    </row>
    <row r="557" spans="2:14">
      <c r="B557">
        <v>139</v>
      </c>
      <c r="C557">
        <v>2</v>
      </c>
      <c r="D557" t="s">
        <v>11</v>
      </c>
      <c r="E557" t="s">
        <v>21</v>
      </c>
      <c r="F557">
        <v>1.9</v>
      </c>
      <c r="G557">
        <v>3</v>
      </c>
      <c r="H557">
        <v>4</v>
      </c>
      <c r="I557">
        <v>1</v>
      </c>
      <c r="J557">
        <v>4</v>
      </c>
      <c r="K557">
        <v>2</v>
      </c>
      <c r="L557">
        <v>5</v>
      </c>
      <c r="M557" cm="1">
        <f t="array" ref="M557">_xlfn.XLOOKUP(D557,D$4:D556,M$4:M556,0,0,-1)+1</f>
        <v>63</v>
      </c>
      <c r="N557" cm="1">
        <f t="array" ref="N557">_xlfn.XLOOKUP(D557,D$4:D556,F$4:F556,0,0,-1)</f>
        <v>55.4</v>
      </c>
    </row>
    <row r="558" spans="2:14">
      <c r="B558">
        <v>139</v>
      </c>
      <c r="C558">
        <v>3</v>
      </c>
      <c r="D558" t="s">
        <v>22</v>
      </c>
      <c r="E558" t="s">
        <v>26</v>
      </c>
      <c r="F558">
        <v>-21</v>
      </c>
      <c r="G558">
        <v>2</v>
      </c>
      <c r="H558">
        <v>4</v>
      </c>
      <c r="I558">
        <v>3</v>
      </c>
      <c r="J558">
        <v>3</v>
      </c>
      <c r="K558">
        <v>4.7</v>
      </c>
      <c r="L558">
        <v>4</v>
      </c>
      <c r="M558" cm="1">
        <f t="array" ref="M558">_xlfn.XLOOKUP(D558,D$4:D557,M$4:M557,0,0,-1)+1</f>
        <v>61</v>
      </c>
      <c r="N558" cm="1">
        <f t="array" ref="N558">_xlfn.XLOOKUP(D558,D$4:D557,F$4:F557,0,0,-1)</f>
        <v>-47.1</v>
      </c>
    </row>
    <row r="559" spans="2:14">
      <c r="B559">
        <v>139</v>
      </c>
      <c r="C559">
        <v>4</v>
      </c>
      <c r="D559" t="s">
        <v>12</v>
      </c>
      <c r="E559" t="s">
        <v>47</v>
      </c>
      <c r="F559">
        <v>-45.2</v>
      </c>
      <c r="G559">
        <v>2</v>
      </c>
      <c r="H559">
        <v>2</v>
      </c>
      <c r="I559">
        <v>1</v>
      </c>
      <c r="J559">
        <v>3</v>
      </c>
      <c r="K559">
        <v>-84.4</v>
      </c>
      <c r="L559">
        <v>6</v>
      </c>
      <c r="M559" cm="1">
        <f t="array" ref="M559">_xlfn.XLOOKUP(D559,D$4:D558,M$4:M558,0,0,-1)+1</f>
        <v>61</v>
      </c>
      <c r="N559" cm="1">
        <f t="array" ref="N559">_xlfn.XLOOKUP(D559,D$4:D558,F$4:F558,0,0,-1)</f>
        <v>48.2</v>
      </c>
    </row>
    <row r="560" spans="2:14">
      <c r="B560">
        <v>140</v>
      </c>
      <c r="C560">
        <v>1</v>
      </c>
      <c r="D560" t="s">
        <v>10</v>
      </c>
      <c r="E560" t="s">
        <v>48</v>
      </c>
      <c r="F560">
        <v>53.4</v>
      </c>
      <c r="G560">
        <v>3</v>
      </c>
      <c r="H560">
        <v>4</v>
      </c>
      <c r="I560">
        <v>2</v>
      </c>
      <c r="J560">
        <v>2</v>
      </c>
      <c r="K560">
        <v>930.8</v>
      </c>
      <c r="L560">
        <v>1</v>
      </c>
      <c r="M560" cm="1">
        <f t="array" ref="M560">_xlfn.XLOOKUP(D560,D$4:D559,M$4:M559,0,0,-1)+1</f>
        <v>62</v>
      </c>
      <c r="N560" cm="1">
        <f t="array" ref="N560">_xlfn.XLOOKUP(D560,D$4:D559,F$4:F559,0,0,-1)</f>
        <v>64.3</v>
      </c>
    </row>
    <row r="561" spans="2:14">
      <c r="B561">
        <v>140</v>
      </c>
      <c r="C561">
        <v>2</v>
      </c>
      <c r="D561" t="s">
        <v>11</v>
      </c>
      <c r="E561" t="s">
        <v>15</v>
      </c>
      <c r="F561">
        <v>13.2</v>
      </c>
      <c r="G561">
        <v>1</v>
      </c>
      <c r="H561">
        <v>0</v>
      </c>
      <c r="I561">
        <v>0</v>
      </c>
      <c r="J561">
        <v>4</v>
      </c>
      <c r="K561">
        <v>3.9</v>
      </c>
      <c r="L561">
        <v>4</v>
      </c>
      <c r="M561" cm="1">
        <f t="array" ref="M561">_xlfn.XLOOKUP(D561,D$4:D560,M$4:M560,0,0,-1)+1</f>
        <v>64</v>
      </c>
      <c r="N561" cm="1">
        <f t="array" ref="N561">_xlfn.XLOOKUP(D561,D$4:D560,F$4:F560,0,0,-1)</f>
        <v>1.9</v>
      </c>
    </row>
    <row r="562" spans="2:14">
      <c r="B562">
        <v>140</v>
      </c>
      <c r="C562">
        <v>3</v>
      </c>
      <c r="D562" t="s">
        <v>12</v>
      </c>
      <c r="E562" t="s">
        <v>46</v>
      </c>
      <c r="F562">
        <v>-11.4</v>
      </c>
      <c r="G562">
        <v>3</v>
      </c>
      <c r="H562">
        <v>2</v>
      </c>
      <c r="I562">
        <v>0</v>
      </c>
      <c r="J562">
        <v>2</v>
      </c>
      <c r="K562">
        <v>-129.6</v>
      </c>
      <c r="L562">
        <v>6</v>
      </c>
      <c r="M562" cm="1">
        <f t="array" ref="M562">_xlfn.XLOOKUP(D562,D$4:D561,M$4:M561,0,0,-1)+1</f>
        <v>62</v>
      </c>
      <c r="N562" cm="1">
        <f t="array" ref="N562">_xlfn.XLOOKUP(D562,D$4:D561,F$4:F561,0,0,-1)</f>
        <v>-45.2</v>
      </c>
    </row>
    <row r="563" spans="2:14">
      <c r="B563">
        <v>140</v>
      </c>
      <c r="C563">
        <v>4</v>
      </c>
      <c r="D563" t="s">
        <v>22</v>
      </c>
      <c r="E563" t="s">
        <v>51</v>
      </c>
      <c r="F563">
        <v>-55.2</v>
      </c>
      <c r="G563">
        <v>1</v>
      </c>
      <c r="H563">
        <v>2</v>
      </c>
      <c r="I563">
        <v>1</v>
      </c>
      <c r="J563">
        <v>2</v>
      </c>
      <c r="K563">
        <v>-16.3</v>
      </c>
      <c r="L563">
        <v>5</v>
      </c>
      <c r="M563" cm="1">
        <f t="array" ref="M563">_xlfn.XLOOKUP(D563,D$4:D562,M$4:M562,0,0,-1)+1</f>
        <v>62</v>
      </c>
      <c r="N563" cm="1">
        <f t="array" ref="N563">_xlfn.XLOOKUP(D563,D$4:D562,F$4:F562,0,0,-1)</f>
        <v>-21</v>
      </c>
    </row>
    <row r="564" spans="2:14">
      <c r="B564">
        <v>141</v>
      </c>
      <c r="C564">
        <v>1</v>
      </c>
      <c r="D564" t="s">
        <v>36</v>
      </c>
      <c r="E564" t="s">
        <v>39</v>
      </c>
      <c r="F564">
        <v>61.2</v>
      </c>
      <c r="G564">
        <v>4</v>
      </c>
      <c r="H564">
        <v>1</v>
      </c>
      <c r="I564">
        <v>0</v>
      </c>
      <c r="J564">
        <v>3</v>
      </c>
      <c r="K564">
        <v>164.7</v>
      </c>
      <c r="L564">
        <v>3</v>
      </c>
      <c r="M564" cm="1">
        <f t="array" ref="M564">_xlfn.XLOOKUP(D564,D$4:D563,M$4:M563,0,0,-1)+1</f>
        <v>63</v>
      </c>
      <c r="N564" cm="1">
        <f t="array" ref="N564">_xlfn.XLOOKUP(D564,D$4:D563,F$4:F563,0,0,-1)</f>
        <v>-80.400000000000006</v>
      </c>
    </row>
    <row r="565" spans="2:14">
      <c r="B565">
        <v>141</v>
      </c>
      <c r="C565">
        <v>2</v>
      </c>
      <c r="D565" t="s">
        <v>25</v>
      </c>
      <c r="E565" t="s">
        <v>63</v>
      </c>
      <c r="F565">
        <v>14.1</v>
      </c>
      <c r="G565">
        <v>4</v>
      </c>
      <c r="H565">
        <v>2</v>
      </c>
      <c r="I565">
        <v>4</v>
      </c>
      <c r="J565">
        <v>6</v>
      </c>
      <c r="K565">
        <v>-853.5</v>
      </c>
      <c r="L565">
        <v>9</v>
      </c>
      <c r="M565" cm="1">
        <f t="array" ref="M565">_xlfn.XLOOKUP(D565,D$4:D564,M$4:M564,0,0,-1)+1</f>
        <v>63</v>
      </c>
      <c r="N565" cm="1">
        <f t="array" ref="N565">_xlfn.XLOOKUP(D565,D$4:D564,F$4:F564,0,0,-1)</f>
        <v>26.9</v>
      </c>
    </row>
    <row r="566" spans="2:14">
      <c r="B566">
        <v>141</v>
      </c>
      <c r="C566">
        <v>3</v>
      </c>
      <c r="D566" t="s">
        <v>23</v>
      </c>
      <c r="E566" t="s">
        <v>50</v>
      </c>
      <c r="F566">
        <v>-27.2</v>
      </c>
      <c r="G566">
        <v>2</v>
      </c>
      <c r="H566">
        <v>0</v>
      </c>
      <c r="I566">
        <v>0</v>
      </c>
      <c r="J566">
        <v>3</v>
      </c>
      <c r="K566">
        <v>543.4</v>
      </c>
      <c r="L566">
        <v>2</v>
      </c>
      <c r="M566" cm="1">
        <f t="array" ref="M566">_xlfn.XLOOKUP(D566,D$4:D565,M$4:M565,0,0,-1)+1</f>
        <v>63</v>
      </c>
      <c r="N566" cm="1">
        <f t="array" ref="N566">_xlfn.XLOOKUP(D566,D$4:D565,F$4:F565,0,0,-1)</f>
        <v>73.599999999999994</v>
      </c>
    </row>
    <row r="567" spans="2:14">
      <c r="B567">
        <v>141</v>
      </c>
      <c r="C567">
        <v>4</v>
      </c>
      <c r="D567" t="s">
        <v>10</v>
      </c>
      <c r="E567" t="s">
        <v>45</v>
      </c>
      <c r="F567">
        <v>-48.1</v>
      </c>
      <c r="G567">
        <v>1</v>
      </c>
      <c r="H567">
        <v>2</v>
      </c>
      <c r="I567">
        <v>2</v>
      </c>
      <c r="J567">
        <v>2</v>
      </c>
      <c r="K567">
        <v>984.2</v>
      </c>
      <c r="L567">
        <v>1</v>
      </c>
      <c r="M567" cm="1">
        <f t="array" ref="M567">_xlfn.XLOOKUP(D567,D$4:D566,M$4:M566,0,0,-1)+1</f>
        <v>63</v>
      </c>
      <c r="N567" cm="1">
        <f t="array" ref="N567">_xlfn.XLOOKUP(D567,D$4:D566,F$4:F566,0,0,-1)</f>
        <v>53.4</v>
      </c>
    </row>
    <row r="568" spans="2:14">
      <c r="B568">
        <v>142</v>
      </c>
      <c r="C568">
        <v>1</v>
      </c>
      <c r="D568" t="s">
        <v>36</v>
      </c>
      <c r="E568" t="s">
        <v>53</v>
      </c>
      <c r="F568">
        <v>60.1</v>
      </c>
      <c r="G568">
        <v>4</v>
      </c>
      <c r="H568">
        <v>1</v>
      </c>
      <c r="I568">
        <v>0</v>
      </c>
      <c r="J568">
        <v>5</v>
      </c>
      <c r="K568">
        <v>225.9</v>
      </c>
      <c r="L568">
        <v>3</v>
      </c>
      <c r="M568" cm="1">
        <f t="array" ref="M568">_xlfn.XLOOKUP(D568,D$4:D567,M$4:M567,0,0,-1)+1</f>
        <v>64</v>
      </c>
      <c r="N568" cm="1">
        <f t="array" ref="N568">_xlfn.XLOOKUP(D568,D$4:D567,F$4:F567,0,0,-1)</f>
        <v>61.2</v>
      </c>
    </row>
    <row r="569" spans="2:14">
      <c r="B569">
        <v>142</v>
      </c>
      <c r="C569">
        <v>2</v>
      </c>
      <c r="D569" t="s">
        <v>10</v>
      </c>
      <c r="E569" t="s">
        <v>20</v>
      </c>
      <c r="F569">
        <v>9</v>
      </c>
      <c r="G569">
        <v>3</v>
      </c>
      <c r="H569">
        <v>4</v>
      </c>
      <c r="I569">
        <v>3</v>
      </c>
      <c r="J569">
        <v>2</v>
      </c>
      <c r="K569">
        <v>936.1</v>
      </c>
      <c r="L569">
        <v>1</v>
      </c>
      <c r="M569" cm="1">
        <f t="array" ref="M569">_xlfn.XLOOKUP(D569,D$4:D568,M$4:M568,0,0,-1)+1</f>
        <v>64</v>
      </c>
      <c r="N569" cm="1">
        <f t="array" ref="N569">_xlfn.XLOOKUP(D569,D$4:D568,F$4:F568,0,0,-1)</f>
        <v>-48.1</v>
      </c>
    </row>
    <row r="570" spans="2:14">
      <c r="B570">
        <v>142</v>
      </c>
      <c r="C570">
        <v>3</v>
      </c>
      <c r="D570" t="s">
        <v>23</v>
      </c>
      <c r="E570" t="s">
        <v>31</v>
      </c>
      <c r="F570">
        <v>-19.8</v>
      </c>
      <c r="G570">
        <v>0</v>
      </c>
      <c r="H570">
        <v>3</v>
      </c>
      <c r="I570">
        <v>1</v>
      </c>
      <c r="J570">
        <v>3</v>
      </c>
      <c r="K570">
        <v>516.20000000000005</v>
      </c>
      <c r="L570">
        <v>2</v>
      </c>
      <c r="M570" cm="1">
        <f t="array" ref="M570">_xlfn.XLOOKUP(D570,D$4:D569,M$4:M569,0,0,-1)+1</f>
        <v>64</v>
      </c>
      <c r="N570" cm="1">
        <f t="array" ref="N570">_xlfn.XLOOKUP(D570,D$4:D569,F$4:F569,0,0,-1)</f>
        <v>-27.2</v>
      </c>
    </row>
    <row r="571" spans="2:14">
      <c r="B571">
        <v>142</v>
      </c>
      <c r="C571">
        <v>4</v>
      </c>
      <c r="D571" t="s">
        <v>25</v>
      </c>
      <c r="E571" t="s">
        <v>49</v>
      </c>
      <c r="F571">
        <v>-49.3</v>
      </c>
      <c r="G571">
        <v>1</v>
      </c>
      <c r="H571">
        <v>3</v>
      </c>
      <c r="I571">
        <v>4</v>
      </c>
      <c r="J571">
        <v>2</v>
      </c>
      <c r="K571">
        <v>-839.4</v>
      </c>
      <c r="L571">
        <v>9</v>
      </c>
      <c r="M571" cm="1">
        <f t="array" ref="M571">_xlfn.XLOOKUP(D571,D$4:D570,M$4:M570,0,0,-1)+1</f>
        <v>64</v>
      </c>
      <c r="N571" cm="1">
        <f t="array" ref="N571">_xlfn.XLOOKUP(D571,D$4:D570,F$4:F570,0,0,-1)</f>
        <v>14.1</v>
      </c>
    </row>
    <row r="572" spans="2:14">
      <c r="B572">
        <v>143</v>
      </c>
      <c r="C572">
        <v>1</v>
      </c>
      <c r="D572" t="s">
        <v>24</v>
      </c>
      <c r="E572" t="s">
        <v>37</v>
      </c>
      <c r="F572">
        <v>80.3</v>
      </c>
      <c r="G572">
        <v>6</v>
      </c>
      <c r="H572">
        <v>7</v>
      </c>
      <c r="I572">
        <v>2</v>
      </c>
      <c r="J572">
        <v>0</v>
      </c>
      <c r="K572">
        <v>-365.4</v>
      </c>
      <c r="L572">
        <v>8</v>
      </c>
      <c r="M572" cm="1">
        <f t="array" ref="M572">_xlfn.XLOOKUP(D572,D$4:D571,M$4:M571,0,0,-1)+1</f>
        <v>63</v>
      </c>
      <c r="N572" cm="1">
        <f t="array" ref="N572">_xlfn.XLOOKUP(D572,D$4:D571,F$4:F571,0,0,-1)</f>
        <v>-20.100000000000001</v>
      </c>
    </row>
    <row r="573" spans="2:14">
      <c r="B573">
        <v>143</v>
      </c>
      <c r="C573">
        <v>2</v>
      </c>
      <c r="D573" t="s">
        <v>13</v>
      </c>
      <c r="E573" t="s">
        <v>41</v>
      </c>
      <c r="F573">
        <v>4.5</v>
      </c>
      <c r="G573">
        <v>4</v>
      </c>
      <c r="H573">
        <v>2</v>
      </c>
      <c r="I573">
        <v>1</v>
      </c>
      <c r="J573">
        <v>5</v>
      </c>
      <c r="K573">
        <v>-318</v>
      </c>
      <c r="L573">
        <v>7</v>
      </c>
      <c r="M573" cm="1">
        <f t="array" ref="M573">_xlfn.XLOOKUP(D573,D$4:D572,M$4:M572,0,0,-1)+1</f>
        <v>63</v>
      </c>
      <c r="N573" cm="1">
        <f t="array" ref="N573">_xlfn.XLOOKUP(D573,D$4:D572,F$4:F572,0,0,-1)</f>
        <v>4.5999999999999996</v>
      </c>
    </row>
    <row r="574" spans="2:14">
      <c r="B574">
        <v>143</v>
      </c>
      <c r="C574">
        <v>3</v>
      </c>
      <c r="D574" t="s">
        <v>22</v>
      </c>
      <c r="E574" t="s">
        <v>44</v>
      </c>
      <c r="F574">
        <v>-19.600000000000001</v>
      </c>
      <c r="G574">
        <v>2</v>
      </c>
      <c r="H574">
        <v>2</v>
      </c>
      <c r="I574">
        <v>2</v>
      </c>
      <c r="J574">
        <v>2</v>
      </c>
      <c r="K574">
        <v>-71.5</v>
      </c>
      <c r="L574">
        <v>5</v>
      </c>
      <c r="M574" cm="1">
        <f t="array" ref="M574">_xlfn.XLOOKUP(D574,D$4:D573,M$4:M573,0,0,-1)+1</f>
        <v>63</v>
      </c>
      <c r="N574" cm="1">
        <f t="array" ref="N574">_xlfn.XLOOKUP(D574,D$4:D573,F$4:F573,0,0,-1)</f>
        <v>-55.2</v>
      </c>
    </row>
    <row r="575" spans="2:14">
      <c r="B575">
        <v>143</v>
      </c>
      <c r="C575">
        <v>4</v>
      </c>
      <c r="D575" t="s">
        <v>12</v>
      </c>
      <c r="E575" t="s">
        <v>18</v>
      </c>
      <c r="F575">
        <v>-65.2</v>
      </c>
      <c r="G575">
        <v>1</v>
      </c>
      <c r="H575">
        <v>2</v>
      </c>
      <c r="I575">
        <v>3</v>
      </c>
      <c r="J575">
        <v>3</v>
      </c>
      <c r="K575">
        <v>-141</v>
      </c>
      <c r="L575">
        <v>6</v>
      </c>
      <c r="M575" cm="1">
        <f t="array" ref="M575">_xlfn.XLOOKUP(D575,D$4:D574,M$4:M574,0,0,-1)+1</f>
        <v>63</v>
      </c>
      <c r="N575" cm="1">
        <f t="array" ref="N575">_xlfn.XLOOKUP(D575,D$4:D574,F$4:F574,0,0,-1)</f>
        <v>-11.4</v>
      </c>
    </row>
    <row r="576" spans="2:14">
      <c r="B576">
        <v>144</v>
      </c>
      <c r="C576">
        <v>1</v>
      </c>
      <c r="D576" t="s">
        <v>22</v>
      </c>
      <c r="E576" t="s">
        <v>30</v>
      </c>
      <c r="F576">
        <v>63.2</v>
      </c>
      <c r="G576">
        <v>4</v>
      </c>
      <c r="H576">
        <v>4</v>
      </c>
      <c r="I576">
        <v>0</v>
      </c>
      <c r="J576">
        <v>2</v>
      </c>
      <c r="K576">
        <v>-91.1</v>
      </c>
      <c r="L576">
        <v>5</v>
      </c>
      <c r="M576" cm="1">
        <f t="array" ref="M576">_xlfn.XLOOKUP(D576,D$4:D575,M$4:M575,0,0,-1)+1</f>
        <v>64</v>
      </c>
      <c r="N576" cm="1">
        <f t="array" ref="N576">_xlfn.XLOOKUP(D576,D$4:D575,F$4:F575,0,0,-1)</f>
        <v>-19.600000000000001</v>
      </c>
    </row>
    <row r="577" spans="2:14">
      <c r="B577">
        <v>144</v>
      </c>
      <c r="C577">
        <v>2</v>
      </c>
      <c r="D577" t="s">
        <v>12</v>
      </c>
      <c r="E577" t="s">
        <v>47</v>
      </c>
      <c r="F577">
        <v>5.9</v>
      </c>
      <c r="G577">
        <v>3</v>
      </c>
      <c r="H577">
        <v>3</v>
      </c>
      <c r="I577">
        <v>2</v>
      </c>
      <c r="J577">
        <v>3</v>
      </c>
      <c r="K577">
        <v>-206.2</v>
      </c>
      <c r="L577">
        <v>6</v>
      </c>
      <c r="M577" cm="1">
        <f t="array" ref="M577">_xlfn.XLOOKUP(D577,D$4:D576,M$4:M576,0,0,-1)+1</f>
        <v>64</v>
      </c>
      <c r="N577" cm="1">
        <f t="array" ref="N577">_xlfn.XLOOKUP(D577,D$4:D576,F$4:F576,0,0,-1)</f>
        <v>-65.2</v>
      </c>
    </row>
    <row r="578" spans="2:14">
      <c r="B578">
        <v>144</v>
      </c>
      <c r="C578">
        <v>3</v>
      </c>
      <c r="D578" t="s">
        <v>24</v>
      </c>
      <c r="E578" t="s">
        <v>40</v>
      </c>
      <c r="F578">
        <v>-18.7</v>
      </c>
      <c r="G578">
        <v>1</v>
      </c>
      <c r="H578">
        <v>0</v>
      </c>
      <c r="I578">
        <v>1</v>
      </c>
      <c r="J578">
        <v>3</v>
      </c>
      <c r="K578">
        <v>-285.10000000000002</v>
      </c>
      <c r="L578">
        <v>7</v>
      </c>
      <c r="M578" cm="1">
        <f t="array" ref="M578">_xlfn.XLOOKUP(D578,D$4:D577,M$4:M577,0,0,-1)+1</f>
        <v>64</v>
      </c>
      <c r="N578" cm="1">
        <f t="array" ref="N578">_xlfn.XLOOKUP(D578,D$4:D577,F$4:F577,0,0,-1)</f>
        <v>80.3</v>
      </c>
    </row>
    <row r="579" spans="2:14">
      <c r="B579">
        <v>144</v>
      </c>
      <c r="C579">
        <v>4</v>
      </c>
      <c r="D579" t="s">
        <v>13</v>
      </c>
      <c r="E579" t="s">
        <v>19</v>
      </c>
      <c r="F579">
        <v>-50.4</v>
      </c>
      <c r="G579">
        <v>3</v>
      </c>
      <c r="H579">
        <v>5</v>
      </c>
      <c r="I579">
        <v>2</v>
      </c>
      <c r="J579">
        <v>3</v>
      </c>
      <c r="K579">
        <v>-313.5</v>
      </c>
      <c r="L579">
        <v>8</v>
      </c>
      <c r="M579" cm="1">
        <f t="array" ref="M579">_xlfn.XLOOKUP(D579,D$4:D578,M$4:M578,0,0,-1)+1</f>
        <v>64</v>
      </c>
      <c r="N579" cm="1">
        <f t="array" ref="N579">_xlfn.XLOOKUP(D579,D$4:D578,F$4:F578,0,0,-1)</f>
        <v>4.5</v>
      </c>
    </row>
    <row r="580" spans="2:14">
      <c r="B580">
        <v>145</v>
      </c>
      <c r="C580">
        <v>1</v>
      </c>
      <c r="D580" t="s">
        <v>25</v>
      </c>
      <c r="E580" t="s">
        <v>43</v>
      </c>
      <c r="F580">
        <v>60.3</v>
      </c>
      <c r="G580">
        <v>4</v>
      </c>
      <c r="H580">
        <v>2</v>
      </c>
      <c r="I580">
        <v>1</v>
      </c>
      <c r="J580">
        <v>4</v>
      </c>
      <c r="K580">
        <v>-888.7</v>
      </c>
      <c r="L580">
        <v>9</v>
      </c>
      <c r="M580" cm="1">
        <f t="array" ref="M580">_xlfn.XLOOKUP(D580,D$4:D579,M$4:M579,0,0,-1)+1</f>
        <v>65</v>
      </c>
      <c r="N580" cm="1">
        <f t="array" ref="N580">_xlfn.XLOOKUP(D580,D$4:D579,F$4:F579,0,0,-1)</f>
        <v>-49.3</v>
      </c>
    </row>
    <row r="581" spans="2:14">
      <c r="B581">
        <v>145</v>
      </c>
      <c r="C581">
        <v>2</v>
      </c>
      <c r="D581" t="s">
        <v>10</v>
      </c>
      <c r="E581" t="s">
        <v>48</v>
      </c>
      <c r="F581">
        <v>7.8</v>
      </c>
      <c r="G581">
        <v>2</v>
      </c>
      <c r="H581">
        <v>2</v>
      </c>
      <c r="I581">
        <v>1</v>
      </c>
      <c r="J581">
        <v>4</v>
      </c>
      <c r="K581">
        <v>945.1</v>
      </c>
      <c r="L581">
        <v>1</v>
      </c>
      <c r="M581" cm="1">
        <f t="array" ref="M581">_xlfn.XLOOKUP(D581,D$4:D580,M$4:M580,0,0,-1)+1</f>
        <v>65</v>
      </c>
      <c r="N581" cm="1">
        <f t="array" ref="N581">_xlfn.XLOOKUP(D581,D$4:D580,F$4:F580,0,0,-1)</f>
        <v>9</v>
      </c>
    </row>
    <row r="582" spans="2:14">
      <c r="B582">
        <v>145</v>
      </c>
      <c r="C582">
        <v>3</v>
      </c>
      <c r="D582" t="s">
        <v>22</v>
      </c>
      <c r="E582" t="s">
        <v>30</v>
      </c>
      <c r="F582">
        <v>-19.8</v>
      </c>
      <c r="G582">
        <v>3</v>
      </c>
      <c r="H582">
        <v>8</v>
      </c>
      <c r="I582">
        <v>2</v>
      </c>
      <c r="J582">
        <v>4</v>
      </c>
      <c r="K582">
        <v>-27.9</v>
      </c>
      <c r="L582">
        <v>5</v>
      </c>
      <c r="M582" cm="1">
        <f t="array" ref="M582">_xlfn.XLOOKUP(D582,D$4:D581,M$4:M581,0,0,-1)+1</f>
        <v>65</v>
      </c>
      <c r="N582" cm="1">
        <f t="array" ref="N582">_xlfn.XLOOKUP(D582,D$4:D581,F$4:F581,0,0,-1)</f>
        <v>63.2</v>
      </c>
    </row>
    <row r="583" spans="2:14">
      <c r="B583">
        <v>145</v>
      </c>
      <c r="C583">
        <v>4</v>
      </c>
      <c r="D583" t="s">
        <v>23</v>
      </c>
      <c r="E583" t="s">
        <v>59</v>
      </c>
      <c r="F583">
        <v>-48.3</v>
      </c>
      <c r="G583">
        <v>3</v>
      </c>
      <c r="H583">
        <v>4</v>
      </c>
      <c r="I583">
        <v>1</v>
      </c>
      <c r="J583">
        <v>5</v>
      </c>
      <c r="K583">
        <v>496.4</v>
      </c>
      <c r="L583">
        <v>2</v>
      </c>
      <c r="M583" cm="1">
        <f t="array" ref="M583">_xlfn.XLOOKUP(D583,D$4:D582,M$4:M582,0,0,-1)+1</f>
        <v>65</v>
      </c>
      <c r="N583" cm="1">
        <f t="array" ref="N583">_xlfn.XLOOKUP(D583,D$4:D582,F$4:F582,0,0,-1)</f>
        <v>-19.8</v>
      </c>
    </row>
    <row r="584" spans="2:14">
      <c r="B584">
        <v>146</v>
      </c>
      <c r="C584">
        <v>1</v>
      </c>
      <c r="D584" t="s">
        <v>22</v>
      </c>
      <c r="E584" t="s">
        <v>26</v>
      </c>
      <c r="F584">
        <v>58.7</v>
      </c>
      <c r="G584">
        <v>4</v>
      </c>
      <c r="H584">
        <v>3</v>
      </c>
      <c r="I584">
        <v>1</v>
      </c>
      <c r="J584">
        <v>6</v>
      </c>
      <c r="K584">
        <v>-47.7</v>
      </c>
      <c r="L584">
        <v>5</v>
      </c>
      <c r="M584" cm="1">
        <f t="array" ref="M584">_xlfn.XLOOKUP(D584,D$4:D583,M$4:M583,0,0,-1)+1</f>
        <v>66</v>
      </c>
      <c r="N584" cm="1">
        <f t="array" ref="N584">_xlfn.XLOOKUP(D584,D$4:D583,F$4:F583,0,0,-1)</f>
        <v>-19.8</v>
      </c>
    </row>
    <row r="585" spans="2:14">
      <c r="B585">
        <v>146</v>
      </c>
      <c r="C585">
        <v>2</v>
      </c>
      <c r="D585" t="s">
        <v>23</v>
      </c>
      <c r="E585" t="s">
        <v>27</v>
      </c>
      <c r="F585">
        <v>10.6</v>
      </c>
      <c r="G585">
        <v>4</v>
      </c>
      <c r="H585">
        <v>4</v>
      </c>
      <c r="I585">
        <v>1</v>
      </c>
      <c r="J585">
        <v>5</v>
      </c>
      <c r="K585">
        <v>448.1</v>
      </c>
      <c r="L585">
        <v>2</v>
      </c>
      <c r="M585" cm="1">
        <f t="array" ref="M585">_xlfn.XLOOKUP(D585,D$4:D584,M$4:M584,0,0,-1)+1</f>
        <v>66</v>
      </c>
      <c r="N585" cm="1">
        <f t="array" ref="N585">_xlfn.XLOOKUP(D585,D$4:D584,F$4:F584,0,0,-1)</f>
        <v>-48.3</v>
      </c>
    </row>
    <row r="586" spans="2:14">
      <c r="B586">
        <v>146</v>
      </c>
      <c r="C586">
        <v>3</v>
      </c>
      <c r="D586" t="s">
        <v>10</v>
      </c>
      <c r="E586" t="s">
        <v>14</v>
      </c>
      <c r="F586">
        <v>-22.8</v>
      </c>
      <c r="G586">
        <v>1</v>
      </c>
      <c r="H586">
        <v>2</v>
      </c>
      <c r="I586">
        <v>3</v>
      </c>
      <c r="J586">
        <v>5</v>
      </c>
      <c r="K586">
        <v>952.9</v>
      </c>
      <c r="L586">
        <v>1</v>
      </c>
      <c r="M586" cm="1">
        <f t="array" ref="M586">_xlfn.XLOOKUP(D586,D$4:D585,M$4:M585,0,0,-1)+1</f>
        <v>66</v>
      </c>
      <c r="N586" cm="1">
        <f t="array" ref="N586">_xlfn.XLOOKUP(D586,D$4:D585,F$4:F585,0,0,-1)</f>
        <v>7.8</v>
      </c>
    </row>
    <row r="587" spans="2:14">
      <c r="B587">
        <v>146</v>
      </c>
      <c r="C587">
        <v>4</v>
      </c>
      <c r="D587" t="s">
        <v>25</v>
      </c>
      <c r="E587" t="s">
        <v>63</v>
      </c>
      <c r="F587">
        <v>-46.5</v>
      </c>
      <c r="G587">
        <v>1</v>
      </c>
      <c r="H587">
        <v>2</v>
      </c>
      <c r="I587">
        <v>2</v>
      </c>
      <c r="J587">
        <v>3</v>
      </c>
      <c r="K587">
        <v>-828.4</v>
      </c>
      <c r="L587">
        <v>9</v>
      </c>
      <c r="M587" cm="1">
        <f t="array" ref="M587">_xlfn.XLOOKUP(D587,D$4:D586,M$4:M586,0,0,-1)+1</f>
        <v>66</v>
      </c>
      <c r="N587" cm="1">
        <f t="array" ref="N587">_xlfn.XLOOKUP(D587,D$4:D586,F$4:F586,0,0,-1)</f>
        <v>60.3</v>
      </c>
    </row>
    <row r="588" spans="2:14">
      <c r="B588">
        <v>147</v>
      </c>
      <c r="C588">
        <v>1</v>
      </c>
      <c r="D588" t="s">
        <v>13</v>
      </c>
      <c r="E588" t="s">
        <v>35</v>
      </c>
      <c r="F588">
        <v>58.6</v>
      </c>
      <c r="G588">
        <v>4</v>
      </c>
      <c r="H588">
        <v>1</v>
      </c>
      <c r="I588">
        <v>0</v>
      </c>
      <c r="J588">
        <v>2</v>
      </c>
      <c r="K588">
        <v>-363.9</v>
      </c>
      <c r="L588">
        <v>8</v>
      </c>
      <c r="M588" cm="1">
        <f t="array" ref="M588">_xlfn.XLOOKUP(D588,D$4:D587,M$4:M587,0,0,-1)+1</f>
        <v>65</v>
      </c>
      <c r="N588" cm="1">
        <f t="array" ref="N588">_xlfn.XLOOKUP(D588,D$4:D587,F$4:F587,0,0,-1)</f>
        <v>-50.4</v>
      </c>
    </row>
    <row r="589" spans="2:14">
      <c r="B589">
        <v>147</v>
      </c>
      <c r="C589">
        <v>2</v>
      </c>
      <c r="D589" t="s">
        <v>24</v>
      </c>
      <c r="E589" t="s">
        <v>33</v>
      </c>
      <c r="F589">
        <v>2.9</v>
      </c>
      <c r="G589">
        <v>1</v>
      </c>
      <c r="H589">
        <v>2</v>
      </c>
      <c r="I589">
        <v>1</v>
      </c>
      <c r="J589">
        <v>3</v>
      </c>
      <c r="K589">
        <v>-303.8</v>
      </c>
      <c r="L589">
        <v>7</v>
      </c>
      <c r="M589" cm="1">
        <f t="array" ref="M589">_xlfn.XLOOKUP(D589,D$4:D588,M$4:M588,0,0,-1)+1</f>
        <v>65</v>
      </c>
      <c r="N589" cm="1">
        <f t="array" ref="N589">_xlfn.XLOOKUP(D589,D$4:D588,F$4:F588,0,0,-1)</f>
        <v>-18.7</v>
      </c>
    </row>
    <row r="590" spans="2:14">
      <c r="B590">
        <v>147</v>
      </c>
      <c r="C590">
        <v>3</v>
      </c>
      <c r="D590" t="s">
        <v>12</v>
      </c>
      <c r="E590" t="s">
        <v>47</v>
      </c>
      <c r="F590">
        <v>-19</v>
      </c>
      <c r="G590">
        <v>2</v>
      </c>
      <c r="H590">
        <v>4</v>
      </c>
      <c r="I590">
        <v>0</v>
      </c>
      <c r="J590">
        <v>5</v>
      </c>
      <c r="K590">
        <v>-200.3</v>
      </c>
      <c r="L590">
        <v>6</v>
      </c>
      <c r="M590" cm="1">
        <f t="array" ref="M590">_xlfn.XLOOKUP(D590,D$4:D589,M$4:M589,0,0,-1)+1</f>
        <v>65</v>
      </c>
      <c r="N590" cm="1">
        <f t="array" ref="N590">_xlfn.XLOOKUP(D590,D$4:D589,F$4:F589,0,0,-1)</f>
        <v>5.9</v>
      </c>
    </row>
    <row r="591" spans="2:14">
      <c r="B591">
        <v>147</v>
      </c>
      <c r="C591">
        <v>4</v>
      </c>
      <c r="D591" t="s">
        <v>11</v>
      </c>
      <c r="E591" t="s">
        <v>15</v>
      </c>
      <c r="F591">
        <v>-42.5</v>
      </c>
      <c r="G591">
        <v>0</v>
      </c>
      <c r="H591">
        <v>2</v>
      </c>
      <c r="I591">
        <v>1</v>
      </c>
      <c r="J591">
        <v>5</v>
      </c>
      <c r="K591">
        <v>17.100000000000001</v>
      </c>
      <c r="L591">
        <v>4</v>
      </c>
      <c r="M591" cm="1">
        <f t="array" ref="M591">_xlfn.XLOOKUP(D591,D$4:D590,M$4:M590,0,0,-1)+1</f>
        <v>65</v>
      </c>
      <c r="N591" cm="1">
        <f t="array" ref="N591">_xlfn.XLOOKUP(D591,D$4:D590,F$4:F590,0,0,-1)</f>
        <v>13.2</v>
      </c>
    </row>
    <row r="592" spans="2:14">
      <c r="B592">
        <v>148</v>
      </c>
      <c r="C592">
        <v>1</v>
      </c>
      <c r="D592" t="s">
        <v>24</v>
      </c>
      <c r="E592" t="s">
        <v>28</v>
      </c>
      <c r="F592">
        <v>68.400000000000006</v>
      </c>
      <c r="G592">
        <v>5</v>
      </c>
      <c r="H592">
        <v>1</v>
      </c>
      <c r="I592">
        <v>0</v>
      </c>
      <c r="J592">
        <v>4</v>
      </c>
      <c r="K592">
        <v>-300.89999999999998</v>
      </c>
      <c r="L592">
        <v>7</v>
      </c>
      <c r="M592" cm="1">
        <f t="array" ref="M592">_xlfn.XLOOKUP(D592,D$4:D591,M$4:M591,0,0,-1)+1</f>
        <v>66</v>
      </c>
      <c r="N592" cm="1">
        <f t="array" ref="N592">_xlfn.XLOOKUP(D592,D$4:D591,F$4:F591,0,0,-1)</f>
        <v>2.9</v>
      </c>
    </row>
    <row r="593" spans="2:14">
      <c r="B593">
        <v>148</v>
      </c>
      <c r="C593">
        <v>2</v>
      </c>
      <c r="D593" t="s">
        <v>13</v>
      </c>
      <c r="E593" t="s">
        <v>35</v>
      </c>
      <c r="F593">
        <v>19.399999999999999</v>
      </c>
      <c r="G593">
        <v>4</v>
      </c>
      <c r="H593">
        <v>0</v>
      </c>
      <c r="I593">
        <v>0</v>
      </c>
      <c r="J593">
        <v>4</v>
      </c>
      <c r="K593">
        <v>-305.3</v>
      </c>
      <c r="L593">
        <v>8</v>
      </c>
      <c r="M593" cm="1">
        <f t="array" ref="M593">_xlfn.XLOOKUP(D593,D$4:D592,M$4:M592,0,0,-1)+1</f>
        <v>66</v>
      </c>
      <c r="N593" cm="1">
        <f t="array" ref="N593">_xlfn.XLOOKUP(D593,D$4:D592,F$4:F592,0,0,-1)</f>
        <v>58.6</v>
      </c>
    </row>
    <row r="594" spans="2:14">
      <c r="B594">
        <v>148</v>
      </c>
      <c r="C594">
        <v>3</v>
      </c>
      <c r="D594" t="s">
        <v>11</v>
      </c>
      <c r="E594" t="s">
        <v>34</v>
      </c>
      <c r="F594">
        <v>-32</v>
      </c>
      <c r="G594">
        <v>1</v>
      </c>
      <c r="H594">
        <v>5</v>
      </c>
      <c r="I594">
        <v>3</v>
      </c>
      <c r="J594">
        <v>0</v>
      </c>
      <c r="K594">
        <v>-25.4</v>
      </c>
      <c r="L594">
        <v>5</v>
      </c>
      <c r="M594" cm="1">
        <f t="array" ref="M594">_xlfn.XLOOKUP(D594,D$4:D593,M$4:M593,0,0,-1)+1</f>
        <v>66</v>
      </c>
      <c r="N594" cm="1">
        <f t="array" ref="N594">_xlfn.XLOOKUP(D594,D$4:D593,F$4:F593,0,0,-1)</f>
        <v>-42.5</v>
      </c>
    </row>
    <row r="595" spans="2:14">
      <c r="B595">
        <v>148</v>
      </c>
      <c r="C595">
        <v>4</v>
      </c>
      <c r="D595" t="s">
        <v>12</v>
      </c>
      <c r="E595" t="s">
        <v>16</v>
      </c>
      <c r="F595">
        <v>-55.8</v>
      </c>
      <c r="G595">
        <v>1</v>
      </c>
      <c r="H595">
        <v>2</v>
      </c>
      <c r="I595">
        <v>3</v>
      </c>
      <c r="J595">
        <v>4</v>
      </c>
      <c r="K595">
        <v>-219.3</v>
      </c>
      <c r="L595">
        <v>6</v>
      </c>
      <c r="M595" cm="1">
        <f t="array" ref="M595">_xlfn.XLOOKUP(D595,D$4:D594,M$4:M594,0,0,-1)+1</f>
        <v>66</v>
      </c>
      <c r="N595" cm="1">
        <f t="array" ref="N595">_xlfn.XLOOKUP(D595,D$4:D594,F$4:F594,0,0,-1)</f>
        <v>-19</v>
      </c>
    </row>
    <row r="596" spans="2:14">
      <c r="B596">
        <v>149</v>
      </c>
      <c r="C596">
        <v>1</v>
      </c>
      <c r="D596" t="s">
        <v>22</v>
      </c>
      <c r="E596" t="s">
        <v>44</v>
      </c>
      <c r="F596">
        <v>74.8</v>
      </c>
      <c r="G596">
        <v>6</v>
      </c>
      <c r="H596">
        <v>5</v>
      </c>
      <c r="I596">
        <v>0</v>
      </c>
      <c r="J596">
        <v>2</v>
      </c>
      <c r="K596">
        <v>11</v>
      </c>
      <c r="L596">
        <v>4</v>
      </c>
      <c r="M596" cm="1">
        <f t="array" ref="M596">_xlfn.XLOOKUP(D596,D$4:D595,M$4:M595,0,0,-1)+1</f>
        <v>67</v>
      </c>
      <c r="N596" cm="1">
        <f t="array" ref="N596">_xlfn.XLOOKUP(D596,D$4:D595,F$4:F595,0,0,-1)</f>
        <v>58.7</v>
      </c>
    </row>
    <row r="597" spans="2:14">
      <c r="B597">
        <v>149</v>
      </c>
      <c r="C597">
        <v>2</v>
      </c>
      <c r="D597" t="s">
        <v>36</v>
      </c>
      <c r="E597" t="s">
        <v>38</v>
      </c>
      <c r="F597">
        <v>30.6</v>
      </c>
      <c r="G597">
        <v>3</v>
      </c>
      <c r="H597">
        <v>2</v>
      </c>
      <c r="I597">
        <v>0</v>
      </c>
      <c r="J597">
        <v>3</v>
      </c>
      <c r="K597">
        <v>286</v>
      </c>
      <c r="L597">
        <v>3</v>
      </c>
      <c r="M597" cm="1">
        <f t="array" ref="M597">_xlfn.XLOOKUP(D597,D$4:D596,M$4:M596,0,0,-1)+1</f>
        <v>65</v>
      </c>
      <c r="N597" cm="1">
        <f t="array" ref="N597">_xlfn.XLOOKUP(D597,D$4:D596,F$4:F596,0,0,-1)</f>
        <v>60.1</v>
      </c>
    </row>
    <row r="598" spans="2:14">
      <c r="B598">
        <v>149</v>
      </c>
      <c r="C598">
        <v>3</v>
      </c>
      <c r="D598" t="s">
        <v>13</v>
      </c>
      <c r="E598" t="s">
        <v>35</v>
      </c>
      <c r="F598">
        <v>-22.9</v>
      </c>
      <c r="G598">
        <v>1</v>
      </c>
      <c r="H598">
        <v>4</v>
      </c>
      <c r="I598">
        <v>2</v>
      </c>
      <c r="J598">
        <v>1</v>
      </c>
      <c r="K598">
        <v>-285.89999999999998</v>
      </c>
      <c r="L598">
        <v>8</v>
      </c>
      <c r="M598" cm="1">
        <f t="array" ref="M598">_xlfn.XLOOKUP(D598,D$4:D597,M$4:M597,0,0,-1)+1</f>
        <v>67</v>
      </c>
      <c r="N598" cm="1">
        <f t="array" ref="N598">_xlfn.XLOOKUP(D598,D$4:D597,F$4:F597,0,0,-1)</f>
        <v>19.399999999999999</v>
      </c>
    </row>
    <row r="599" spans="2:14">
      <c r="B599">
        <v>149</v>
      </c>
      <c r="C599">
        <v>4</v>
      </c>
      <c r="D599" t="s">
        <v>25</v>
      </c>
      <c r="E599" t="s">
        <v>32</v>
      </c>
      <c r="F599">
        <v>-82.5</v>
      </c>
      <c r="G599">
        <v>0</v>
      </c>
      <c r="H599">
        <v>1</v>
      </c>
      <c r="I599">
        <v>5</v>
      </c>
      <c r="J599">
        <v>3</v>
      </c>
      <c r="K599">
        <v>-874.9</v>
      </c>
      <c r="L599">
        <v>9</v>
      </c>
      <c r="M599" cm="1">
        <f t="array" ref="M599">_xlfn.XLOOKUP(D599,D$4:D598,M$4:M598,0,0,-1)+1</f>
        <v>67</v>
      </c>
      <c r="N599" cm="1">
        <f t="array" ref="N599">_xlfn.XLOOKUP(D599,D$4:D598,F$4:F598,0,0,-1)</f>
        <v>-46.5</v>
      </c>
    </row>
    <row r="600" spans="2:14">
      <c r="B600">
        <v>150</v>
      </c>
      <c r="C600">
        <v>1</v>
      </c>
      <c r="D600" t="s">
        <v>36</v>
      </c>
      <c r="E600" t="s">
        <v>52</v>
      </c>
      <c r="F600">
        <v>88.8</v>
      </c>
      <c r="G600">
        <v>8</v>
      </c>
      <c r="H600">
        <v>4</v>
      </c>
      <c r="I600">
        <v>2</v>
      </c>
      <c r="J600">
        <v>8</v>
      </c>
      <c r="K600">
        <v>316.60000000000002</v>
      </c>
      <c r="L600">
        <v>3</v>
      </c>
      <c r="M600" cm="1">
        <f t="array" ref="M600">_xlfn.XLOOKUP(D600,D$4:D599,M$4:M599,0,0,-1)+1</f>
        <v>66</v>
      </c>
      <c r="N600" cm="1">
        <f t="array" ref="N600">_xlfn.XLOOKUP(D600,D$4:D599,F$4:F599,0,0,-1)</f>
        <v>30.6</v>
      </c>
    </row>
    <row r="601" spans="2:14">
      <c r="B601">
        <v>150</v>
      </c>
      <c r="C601">
        <v>2</v>
      </c>
      <c r="D601" t="s">
        <v>22</v>
      </c>
      <c r="E601" t="s">
        <v>51</v>
      </c>
      <c r="F601">
        <v>5.6</v>
      </c>
      <c r="G601">
        <v>1</v>
      </c>
      <c r="H601">
        <v>0</v>
      </c>
      <c r="I601">
        <v>0</v>
      </c>
      <c r="J601">
        <v>5</v>
      </c>
      <c r="K601">
        <v>85.8</v>
      </c>
      <c r="L601">
        <v>4</v>
      </c>
      <c r="M601" cm="1">
        <f t="array" ref="M601">_xlfn.XLOOKUP(D601,D$4:D600,M$4:M600,0,0,-1)+1</f>
        <v>68</v>
      </c>
      <c r="N601" cm="1">
        <f t="array" ref="N601">_xlfn.XLOOKUP(D601,D$4:D600,F$4:F600,0,0,-1)</f>
        <v>74.8</v>
      </c>
    </row>
    <row r="602" spans="2:14">
      <c r="B602">
        <v>150</v>
      </c>
      <c r="C602">
        <v>3</v>
      </c>
      <c r="D602" t="s">
        <v>13</v>
      </c>
      <c r="E602" t="s">
        <v>41</v>
      </c>
      <c r="F602">
        <v>-31.1</v>
      </c>
      <c r="G602">
        <v>2</v>
      </c>
      <c r="H602">
        <v>2</v>
      </c>
      <c r="I602">
        <v>1</v>
      </c>
      <c r="J602">
        <v>1</v>
      </c>
      <c r="K602">
        <v>-308.8</v>
      </c>
      <c r="L602">
        <v>8</v>
      </c>
      <c r="M602" cm="1">
        <f t="array" ref="M602">_xlfn.XLOOKUP(D602,D$4:D601,M$4:M601,0,0,-1)+1</f>
        <v>68</v>
      </c>
      <c r="N602" cm="1">
        <f t="array" ref="N602">_xlfn.XLOOKUP(D602,D$4:D601,F$4:F601,0,0,-1)</f>
        <v>-22.9</v>
      </c>
    </row>
    <row r="603" spans="2:14">
      <c r="B603">
        <v>150</v>
      </c>
      <c r="C603">
        <v>4</v>
      </c>
      <c r="D603" t="s">
        <v>25</v>
      </c>
      <c r="E603" t="s">
        <v>29</v>
      </c>
      <c r="F603">
        <v>-63.3</v>
      </c>
      <c r="G603">
        <v>2</v>
      </c>
      <c r="H603">
        <v>3</v>
      </c>
      <c r="I603">
        <v>4</v>
      </c>
      <c r="J603">
        <v>2</v>
      </c>
      <c r="K603">
        <v>-957.4</v>
      </c>
      <c r="L603">
        <v>9</v>
      </c>
      <c r="M603" cm="1">
        <f t="array" ref="M603">_xlfn.XLOOKUP(D603,D$4:D602,M$4:M602,0,0,-1)+1</f>
        <v>68</v>
      </c>
      <c r="N603" cm="1">
        <f t="array" ref="N603">_xlfn.XLOOKUP(D603,D$4:D602,F$4:F602,0,0,-1)</f>
        <v>-82.5</v>
      </c>
    </row>
    <row r="604" spans="2:14">
      <c r="B604">
        <v>151</v>
      </c>
      <c r="C604">
        <v>1</v>
      </c>
      <c r="D604" t="s">
        <v>10</v>
      </c>
      <c r="E604" t="s">
        <v>45</v>
      </c>
      <c r="F604">
        <v>67.099999999999994</v>
      </c>
      <c r="G604">
        <v>5</v>
      </c>
      <c r="H604">
        <v>4</v>
      </c>
      <c r="I604">
        <v>0</v>
      </c>
      <c r="J604">
        <v>4</v>
      </c>
      <c r="K604">
        <v>930.1</v>
      </c>
      <c r="L604">
        <v>1</v>
      </c>
      <c r="M604" cm="1">
        <f t="array" ref="M604">_xlfn.XLOOKUP(D604,D$4:D603,M$4:M603,0,0,-1)+1</f>
        <v>67</v>
      </c>
      <c r="N604" cm="1">
        <f t="array" ref="N604">_xlfn.XLOOKUP(D604,D$4:D603,F$4:F603,0,0,-1)</f>
        <v>-22.8</v>
      </c>
    </row>
    <row r="605" spans="2:14">
      <c r="B605">
        <v>151</v>
      </c>
      <c r="C605">
        <v>2</v>
      </c>
      <c r="D605" t="s">
        <v>24</v>
      </c>
      <c r="E605" t="s">
        <v>28</v>
      </c>
      <c r="F605">
        <v>19.399999999999999</v>
      </c>
      <c r="G605">
        <v>4</v>
      </c>
      <c r="H605">
        <v>2</v>
      </c>
      <c r="I605">
        <v>0</v>
      </c>
      <c r="J605">
        <v>6</v>
      </c>
      <c r="K605">
        <v>-232.5</v>
      </c>
      <c r="L605">
        <v>6</v>
      </c>
      <c r="M605" cm="1">
        <f t="array" ref="M605">_xlfn.XLOOKUP(D605,D$4:D604,M$4:M604,0,0,-1)+1</f>
        <v>67</v>
      </c>
      <c r="N605" cm="1">
        <f t="array" ref="N605">_xlfn.XLOOKUP(D605,D$4:D604,F$4:F604,0,0,-1)</f>
        <v>68.400000000000006</v>
      </c>
    </row>
    <row r="606" spans="2:14">
      <c r="B606">
        <v>151</v>
      </c>
      <c r="C606">
        <v>3</v>
      </c>
      <c r="D606" t="s">
        <v>11</v>
      </c>
      <c r="E606" t="s">
        <v>21</v>
      </c>
      <c r="F606">
        <v>-14.8</v>
      </c>
      <c r="G606">
        <v>3</v>
      </c>
      <c r="H606">
        <v>4</v>
      </c>
      <c r="I606">
        <v>2</v>
      </c>
      <c r="J606">
        <v>0</v>
      </c>
      <c r="K606">
        <v>-57.4</v>
      </c>
      <c r="L606">
        <v>5</v>
      </c>
      <c r="M606" cm="1">
        <f t="array" ref="M606">_xlfn.XLOOKUP(D606,D$4:D605,M$4:M605,0,0,-1)+1</f>
        <v>67</v>
      </c>
      <c r="N606" cm="1">
        <f t="array" ref="N606">_xlfn.XLOOKUP(D606,D$4:D605,F$4:F605,0,0,-1)</f>
        <v>-32</v>
      </c>
    </row>
    <row r="607" spans="2:14">
      <c r="B607">
        <v>151</v>
      </c>
      <c r="C607">
        <v>4</v>
      </c>
      <c r="D607" t="s">
        <v>12</v>
      </c>
      <c r="E607" t="s">
        <v>18</v>
      </c>
      <c r="F607">
        <v>-71.7</v>
      </c>
      <c r="G607">
        <v>0</v>
      </c>
      <c r="H607">
        <v>1</v>
      </c>
      <c r="I607">
        <v>1</v>
      </c>
      <c r="J607">
        <v>1</v>
      </c>
      <c r="K607">
        <v>-275.10000000000002</v>
      </c>
      <c r="L607">
        <v>7</v>
      </c>
      <c r="M607" cm="1">
        <f t="array" ref="M607">_xlfn.XLOOKUP(D607,D$4:D606,M$4:M606,0,0,-1)+1</f>
        <v>67</v>
      </c>
      <c r="N607" cm="1">
        <f t="array" ref="N607">_xlfn.XLOOKUP(D607,D$4:D606,F$4:F606,0,0,-1)</f>
        <v>-55.8</v>
      </c>
    </row>
    <row r="608" spans="2:14">
      <c r="B608">
        <v>152</v>
      </c>
      <c r="C608">
        <v>1</v>
      </c>
      <c r="D608" t="s">
        <v>11</v>
      </c>
      <c r="E608" t="s">
        <v>15</v>
      </c>
      <c r="F608">
        <v>78.099999999999994</v>
      </c>
      <c r="G608">
        <v>7</v>
      </c>
      <c r="H608">
        <v>5</v>
      </c>
      <c r="I608">
        <v>2</v>
      </c>
      <c r="J608">
        <v>6</v>
      </c>
      <c r="K608">
        <v>-72.2</v>
      </c>
      <c r="L608">
        <v>5</v>
      </c>
      <c r="M608" cm="1">
        <f t="array" ref="M608">_xlfn.XLOOKUP(D608,D$4:D607,M$4:M607,0,0,-1)+1</f>
        <v>68</v>
      </c>
      <c r="N608" cm="1">
        <f t="array" ref="N608">_xlfn.XLOOKUP(D608,D$4:D607,F$4:F607,0,0,-1)</f>
        <v>-14.8</v>
      </c>
    </row>
    <row r="609" spans="2:14">
      <c r="B609">
        <v>152</v>
      </c>
      <c r="C609">
        <v>2</v>
      </c>
      <c r="D609" t="s">
        <v>24</v>
      </c>
      <c r="E609" t="s">
        <v>37</v>
      </c>
      <c r="F609">
        <v>7.2</v>
      </c>
      <c r="G609">
        <v>2</v>
      </c>
      <c r="H609">
        <v>2</v>
      </c>
      <c r="I609">
        <v>1</v>
      </c>
      <c r="J609">
        <v>1</v>
      </c>
      <c r="K609">
        <v>-213.1</v>
      </c>
      <c r="L609">
        <v>6</v>
      </c>
      <c r="M609" cm="1">
        <f t="array" ref="M609">_xlfn.XLOOKUP(D609,D$4:D608,M$4:M608,0,0,-1)+1</f>
        <v>68</v>
      </c>
      <c r="N609" cm="1">
        <f t="array" ref="N609">_xlfn.XLOOKUP(D609,D$4:D608,F$4:F608,0,0,-1)</f>
        <v>19.399999999999999</v>
      </c>
    </row>
    <row r="610" spans="2:14">
      <c r="B610">
        <v>152</v>
      </c>
      <c r="C610">
        <v>3</v>
      </c>
      <c r="D610" t="s">
        <v>10</v>
      </c>
      <c r="E610" t="s">
        <v>20</v>
      </c>
      <c r="F610">
        <v>-19.600000000000001</v>
      </c>
      <c r="G610">
        <v>2</v>
      </c>
      <c r="H610">
        <v>3</v>
      </c>
      <c r="I610">
        <v>1</v>
      </c>
      <c r="J610">
        <v>4</v>
      </c>
      <c r="K610">
        <v>997.2</v>
      </c>
      <c r="L610">
        <v>1</v>
      </c>
      <c r="M610" cm="1">
        <f t="array" ref="M610">_xlfn.XLOOKUP(D610,D$4:D609,M$4:M609,0,0,-1)+1</f>
        <v>68</v>
      </c>
      <c r="N610" cm="1">
        <f t="array" ref="N610">_xlfn.XLOOKUP(D610,D$4:D609,F$4:F609,0,0,-1)</f>
        <v>67.099999999999994</v>
      </c>
    </row>
    <row r="611" spans="2:14">
      <c r="B611">
        <v>152</v>
      </c>
      <c r="C611">
        <v>4</v>
      </c>
      <c r="D611" t="s">
        <v>12</v>
      </c>
      <c r="E611" t="s">
        <v>46</v>
      </c>
      <c r="F611">
        <v>-65.7</v>
      </c>
      <c r="G611">
        <v>1</v>
      </c>
      <c r="H611">
        <v>1</v>
      </c>
      <c r="I611">
        <v>5</v>
      </c>
      <c r="J611">
        <v>3</v>
      </c>
      <c r="K611">
        <v>-346.8</v>
      </c>
      <c r="L611">
        <v>8</v>
      </c>
      <c r="M611" cm="1">
        <f t="array" ref="M611">_xlfn.XLOOKUP(D611,D$4:D610,M$4:M610,0,0,-1)+1</f>
        <v>68</v>
      </c>
      <c r="N611" cm="1">
        <f t="array" ref="N611">_xlfn.XLOOKUP(D611,D$4:D610,F$4:F610,0,0,-1)</f>
        <v>-71.7</v>
      </c>
    </row>
    <row r="612" spans="2:14">
      <c r="B612">
        <v>153</v>
      </c>
      <c r="C612">
        <v>1</v>
      </c>
      <c r="D612" t="s">
        <v>11</v>
      </c>
      <c r="E612" t="s">
        <v>42</v>
      </c>
      <c r="F612">
        <v>70.900000000000006</v>
      </c>
      <c r="G612">
        <v>5</v>
      </c>
      <c r="H612">
        <v>3</v>
      </c>
      <c r="I612">
        <v>1</v>
      </c>
      <c r="J612">
        <v>2</v>
      </c>
      <c r="K612">
        <v>5.9</v>
      </c>
      <c r="L612">
        <v>5</v>
      </c>
      <c r="M612" cm="1">
        <f t="array" ref="M612">_xlfn.XLOOKUP(D612,D$4:D611,M$4:M611,0,0,-1)+1</f>
        <v>69</v>
      </c>
      <c r="N612" cm="1">
        <f t="array" ref="N612">_xlfn.XLOOKUP(D612,D$4:D611,F$4:F611,0,0,-1)</f>
        <v>78.099999999999994</v>
      </c>
    </row>
    <row r="613" spans="2:14">
      <c r="B613">
        <v>153</v>
      </c>
      <c r="C613">
        <v>2</v>
      </c>
      <c r="D613" t="s">
        <v>36</v>
      </c>
      <c r="E613" t="s">
        <v>38</v>
      </c>
      <c r="F613">
        <v>1.9</v>
      </c>
      <c r="G613">
        <v>3</v>
      </c>
      <c r="H613">
        <v>2</v>
      </c>
      <c r="I613">
        <v>1</v>
      </c>
      <c r="J613">
        <v>2</v>
      </c>
      <c r="K613">
        <v>405.4</v>
      </c>
      <c r="L613">
        <v>3</v>
      </c>
      <c r="M613" cm="1">
        <f t="array" ref="M613">_xlfn.XLOOKUP(D613,D$4:D612,M$4:M612,0,0,-1)+1</f>
        <v>67</v>
      </c>
      <c r="N613" cm="1">
        <f t="array" ref="N613">_xlfn.XLOOKUP(D613,D$4:D612,F$4:F612,0,0,-1)</f>
        <v>88.8</v>
      </c>
    </row>
    <row r="614" spans="2:14">
      <c r="B614">
        <v>153</v>
      </c>
      <c r="C614">
        <v>3</v>
      </c>
      <c r="D614" t="s">
        <v>13</v>
      </c>
      <c r="E614" t="s">
        <v>41</v>
      </c>
      <c r="F614">
        <v>-25</v>
      </c>
      <c r="G614">
        <v>1</v>
      </c>
      <c r="H614">
        <v>2</v>
      </c>
      <c r="I614">
        <v>2</v>
      </c>
      <c r="J614">
        <v>1</v>
      </c>
      <c r="K614">
        <v>-339.9</v>
      </c>
      <c r="L614">
        <v>7</v>
      </c>
      <c r="M614" cm="1">
        <f t="array" ref="M614">_xlfn.XLOOKUP(D614,D$4:D613,M$4:M613,0,0,-1)+1</f>
        <v>69</v>
      </c>
      <c r="N614" cm="1">
        <f t="array" ref="N614">_xlfn.XLOOKUP(D614,D$4:D613,F$4:F613,0,0,-1)</f>
        <v>-31.1</v>
      </c>
    </row>
    <row r="615" spans="2:14">
      <c r="B615">
        <v>153</v>
      </c>
      <c r="C615">
        <v>4</v>
      </c>
      <c r="D615" t="s">
        <v>22</v>
      </c>
      <c r="E615" t="s">
        <v>26</v>
      </c>
      <c r="F615">
        <v>-47.8</v>
      </c>
      <c r="G615">
        <v>0</v>
      </c>
      <c r="H615">
        <v>4</v>
      </c>
      <c r="I615">
        <v>1</v>
      </c>
      <c r="J615">
        <v>0</v>
      </c>
      <c r="K615">
        <v>91.4</v>
      </c>
      <c r="L615">
        <v>4</v>
      </c>
      <c r="M615" cm="1">
        <f t="array" ref="M615">_xlfn.XLOOKUP(D615,D$4:D614,M$4:M614,0,0,-1)+1</f>
        <v>69</v>
      </c>
      <c r="N615" cm="1">
        <f t="array" ref="N615">_xlfn.XLOOKUP(D615,D$4:D614,F$4:F614,0,0,-1)</f>
        <v>5.6</v>
      </c>
    </row>
    <row r="616" spans="2:14">
      <c r="B616">
        <v>154</v>
      </c>
      <c r="C616">
        <v>1</v>
      </c>
      <c r="D616" t="s">
        <v>13</v>
      </c>
      <c r="E616" t="s">
        <v>19</v>
      </c>
      <c r="F616">
        <v>66.5</v>
      </c>
      <c r="G616">
        <v>3</v>
      </c>
      <c r="H616">
        <v>1</v>
      </c>
      <c r="I616">
        <v>1</v>
      </c>
      <c r="J616">
        <v>3</v>
      </c>
      <c r="K616">
        <v>-364.9</v>
      </c>
      <c r="L616">
        <v>7</v>
      </c>
      <c r="M616" cm="1">
        <f t="array" ref="M616">_xlfn.XLOOKUP(D616,D$4:D615,M$4:M615,0,0,-1)+1</f>
        <v>70</v>
      </c>
      <c r="N616" cm="1">
        <f t="array" ref="N616">_xlfn.XLOOKUP(D616,D$4:D615,F$4:F615,0,0,-1)</f>
        <v>-25</v>
      </c>
    </row>
    <row r="617" spans="2:14">
      <c r="B617">
        <v>154</v>
      </c>
      <c r="C617">
        <v>2</v>
      </c>
      <c r="D617" t="s">
        <v>11</v>
      </c>
      <c r="E617" t="s">
        <v>21</v>
      </c>
      <c r="F617">
        <v>0.4</v>
      </c>
      <c r="G617">
        <v>4</v>
      </c>
      <c r="H617">
        <v>1</v>
      </c>
      <c r="I617">
        <v>1</v>
      </c>
      <c r="J617">
        <v>4</v>
      </c>
      <c r="K617">
        <v>76.8</v>
      </c>
      <c r="L617">
        <v>4</v>
      </c>
      <c r="M617" cm="1">
        <f t="array" ref="M617">_xlfn.XLOOKUP(D617,D$4:D616,M$4:M616,0,0,-1)+1</f>
        <v>70</v>
      </c>
      <c r="N617" cm="1">
        <f t="array" ref="N617">_xlfn.XLOOKUP(D617,D$4:D616,F$4:F616,0,0,-1)</f>
        <v>70.900000000000006</v>
      </c>
    </row>
    <row r="618" spans="2:14">
      <c r="B618">
        <v>154</v>
      </c>
      <c r="C618">
        <v>3</v>
      </c>
      <c r="D618" t="s">
        <v>22</v>
      </c>
      <c r="E618" t="s">
        <v>51</v>
      </c>
      <c r="F618">
        <v>-23</v>
      </c>
      <c r="G618">
        <v>1</v>
      </c>
      <c r="H618">
        <v>2</v>
      </c>
      <c r="I618">
        <v>1</v>
      </c>
      <c r="J618">
        <v>1</v>
      </c>
      <c r="K618">
        <v>43.6</v>
      </c>
      <c r="L618">
        <v>5</v>
      </c>
      <c r="M618" cm="1">
        <f t="array" ref="M618">_xlfn.XLOOKUP(D618,D$4:D617,M$4:M617,0,0,-1)+1</f>
        <v>70</v>
      </c>
      <c r="N618" cm="1">
        <f t="array" ref="N618">_xlfn.XLOOKUP(D618,D$4:D617,F$4:F617,0,0,-1)</f>
        <v>-47.8</v>
      </c>
    </row>
    <row r="619" spans="2:14">
      <c r="B619">
        <v>154</v>
      </c>
      <c r="C619">
        <v>4</v>
      </c>
      <c r="D619" t="s">
        <v>36</v>
      </c>
      <c r="E619" t="s">
        <v>53</v>
      </c>
      <c r="F619">
        <v>-43.9</v>
      </c>
      <c r="G619">
        <v>1</v>
      </c>
      <c r="H619">
        <v>3</v>
      </c>
      <c r="I619">
        <v>1</v>
      </c>
      <c r="J619">
        <v>2</v>
      </c>
      <c r="K619">
        <v>407.3</v>
      </c>
      <c r="L619">
        <v>3</v>
      </c>
      <c r="M619" cm="1">
        <f t="array" ref="M619">_xlfn.XLOOKUP(D619,D$4:D618,M$4:M618,0,0,-1)+1</f>
        <v>68</v>
      </c>
      <c r="N619" cm="1">
        <f t="array" ref="N619">_xlfn.XLOOKUP(D619,D$4:D618,F$4:F618,0,0,-1)</f>
        <v>1.9</v>
      </c>
    </row>
    <row r="620" spans="2:14">
      <c r="B620">
        <v>155</v>
      </c>
      <c r="C620">
        <v>1</v>
      </c>
      <c r="D620" t="s">
        <v>24</v>
      </c>
      <c r="E620" t="s">
        <v>28</v>
      </c>
      <c r="F620">
        <v>65.099999999999994</v>
      </c>
      <c r="G620">
        <v>4</v>
      </c>
      <c r="H620">
        <v>3</v>
      </c>
      <c r="I620">
        <v>0</v>
      </c>
      <c r="J620">
        <v>4</v>
      </c>
      <c r="K620">
        <v>-205.9</v>
      </c>
      <c r="L620">
        <v>6</v>
      </c>
      <c r="M620" cm="1">
        <f t="array" ref="M620">_xlfn.XLOOKUP(D620,D$4:D619,M$4:M619,0,0,-1)+1</f>
        <v>69</v>
      </c>
      <c r="N620" cm="1">
        <f t="array" ref="N620">_xlfn.XLOOKUP(D620,D$4:D619,F$4:F619,0,0,-1)</f>
        <v>7.2</v>
      </c>
    </row>
    <row r="621" spans="2:14">
      <c r="B621">
        <v>155</v>
      </c>
      <c r="C621">
        <v>2</v>
      </c>
      <c r="D621" t="s">
        <v>25</v>
      </c>
      <c r="E621" t="s">
        <v>63</v>
      </c>
      <c r="F621">
        <v>8.4</v>
      </c>
      <c r="G621">
        <v>2</v>
      </c>
      <c r="H621">
        <v>3</v>
      </c>
      <c r="I621">
        <v>0</v>
      </c>
      <c r="J621">
        <v>1</v>
      </c>
      <c r="K621">
        <v>-1020.7</v>
      </c>
      <c r="L621">
        <v>9</v>
      </c>
      <c r="M621" cm="1">
        <f t="array" ref="M621">_xlfn.XLOOKUP(D621,D$4:D620,M$4:M620,0,0,-1)+1</f>
        <v>69</v>
      </c>
      <c r="N621" cm="1">
        <f t="array" ref="N621">_xlfn.XLOOKUP(D621,D$4:D620,F$4:F620,0,0,-1)</f>
        <v>-63.3</v>
      </c>
    </row>
    <row r="622" spans="2:14">
      <c r="B622">
        <v>155</v>
      </c>
      <c r="C622">
        <v>3</v>
      </c>
      <c r="D622" t="s">
        <v>12</v>
      </c>
      <c r="E622" t="s">
        <v>47</v>
      </c>
      <c r="F622">
        <v>-17.399999999999999</v>
      </c>
      <c r="G622">
        <v>2</v>
      </c>
      <c r="H622">
        <v>2</v>
      </c>
      <c r="I622">
        <v>1</v>
      </c>
      <c r="J622">
        <v>2</v>
      </c>
      <c r="K622">
        <v>-412.5</v>
      </c>
      <c r="L622">
        <v>8</v>
      </c>
      <c r="M622" cm="1">
        <f t="array" ref="M622">_xlfn.XLOOKUP(D622,D$4:D621,M$4:M621,0,0,-1)+1</f>
        <v>69</v>
      </c>
      <c r="N622" cm="1">
        <f t="array" ref="N622">_xlfn.XLOOKUP(D622,D$4:D621,F$4:F621,0,0,-1)</f>
        <v>-65.7</v>
      </c>
    </row>
    <row r="623" spans="2:14">
      <c r="B623">
        <v>155</v>
      </c>
      <c r="C623">
        <v>4</v>
      </c>
      <c r="D623" t="s">
        <v>23</v>
      </c>
      <c r="E623" t="s">
        <v>50</v>
      </c>
      <c r="F623">
        <v>-56.1</v>
      </c>
      <c r="G623">
        <v>1</v>
      </c>
      <c r="H623">
        <v>4</v>
      </c>
      <c r="I623">
        <v>2</v>
      </c>
      <c r="J623">
        <v>0</v>
      </c>
      <c r="K623">
        <v>458.7</v>
      </c>
      <c r="L623">
        <v>2</v>
      </c>
      <c r="M623" cm="1">
        <f t="array" ref="M623">_xlfn.XLOOKUP(D623,D$4:D622,M$4:M622,0,0,-1)+1</f>
        <v>67</v>
      </c>
      <c r="N623" cm="1">
        <f t="array" ref="N623">_xlfn.XLOOKUP(D623,D$4:D622,F$4:F622,0,0,-1)</f>
        <v>10.6</v>
      </c>
    </row>
    <row r="624" spans="2:14">
      <c r="B624">
        <v>156</v>
      </c>
      <c r="C624">
        <v>1</v>
      </c>
      <c r="D624" t="s">
        <v>12</v>
      </c>
      <c r="E624" t="s">
        <v>18</v>
      </c>
      <c r="F624">
        <v>67.7</v>
      </c>
      <c r="G624">
        <v>4</v>
      </c>
      <c r="H624">
        <v>6</v>
      </c>
      <c r="I624">
        <v>1</v>
      </c>
      <c r="J624">
        <v>1</v>
      </c>
      <c r="K624">
        <v>-429.9</v>
      </c>
      <c r="L624">
        <v>8</v>
      </c>
      <c r="M624" cm="1">
        <f t="array" ref="M624">_xlfn.XLOOKUP(D624,D$4:D623,M$4:M623,0,0,-1)+1</f>
        <v>70</v>
      </c>
      <c r="N624" cm="1">
        <f t="array" ref="N624">_xlfn.XLOOKUP(D624,D$4:D623,F$4:F623,0,0,-1)</f>
        <v>-17.399999999999999</v>
      </c>
    </row>
    <row r="625" spans="2:14">
      <c r="B625">
        <v>156</v>
      </c>
      <c r="C625">
        <v>2</v>
      </c>
      <c r="D625" t="s">
        <v>25</v>
      </c>
      <c r="E625" t="s">
        <v>49</v>
      </c>
      <c r="F625">
        <v>27.5</v>
      </c>
      <c r="G625">
        <v>4</v>
      </c>
      <c r="H625">
        <v>0</v>
      </c>
      <c r="I625">
        <v>0</v>
      </c>
      <c r="J625">
        <v>5</v>
      </c>
      <c r="K625">
        <v>-1012.3</v>
      </c>
      <c r="L625">
        <v>9</v>
      </c>
      <c r="M625" cm="1">
        <f t="array" ref="M625">_xlfn.XLOOKUP(D625,D$4:D624,M$4:M624,0,0,-1)+1</f>
        <v>70</v>
      </c>
      <c r="N625" cm="1">
        <f t="array" ref="N625">_xlfn.XLOOKUP(D625,D$4:D624,F$4:F624,0,0,-1)</f>
        <v>8.4</v>
      </c>
    </row>
    <row r="626" spans="2:14">
      <c r="B626">
        <v>156</v>
      </c>
      <c r="C626">
        <v>3</v>
      </c>
      <c r="D626" t="s">
        <v>24</v>
      </c>
      <c r="E626" t="s">
        <v>37</v>
      </c>
      <c r="F626">
        <v>-31.5</v>
      </c>
      <c r="G626">
        <v>3</v>
      </c>
      <c r="H626">
        <v>2</v>
      </c>
      <c r="I626">
        <v>2</v>
      </c>
      <c r="J626">
        <v>6</v>
      </c>
      <c r="K626">
        <v>-140.80000000000001</v>
      </c>
      <c r="L626">
        <v>6</v>
      </c>
      <c r="M626" cm="1">
        <f t="array" ref="M626">_xlfn.XLOOKUP(D626,D$4:D625,M$4:M625,0,0,-1)+1</f>
        <v>70</v>
      </c>
      <c r="N626" cm="1">
        <f t="array" ref="N626">_xlfn.XLOOKUP(D626,D$4:D625,F$4:F625,0,0,-1)</f>
        <v>65.099999999999994</v>
      </c>
    </row>
    <row r="627" spans="2:14">
      <c r="B627">
        <v>156</v>
      </c>
      <c r="C627">
        <v>4</v>
      </c>
      <c r="D627" t="s">
        <v>23</v>
      </c>
      <c r="E627" t="s">
        <v>59</v>
      </c>
      <c r="F627">
        <v>-63.7</v>
      </c>
      <c r="G627">
        <v>1</v>
      </c>
      <c r="H627">
        <v>3</v>
      </c>
      <c r="I627">
        <v>2</v>
      </c>
      <c r="J627">
        <v>0</v>
      </c>
      <c r="K627">
        <v>402.6</v>
      </c>
      <c r="L627">
        <v>2</v>
      </c>
      <c r="M627" cm="1">
        <f t="array" ref="M627">_xlfn.XLOOKUP(D627,D$4:D626,M$4:M626,0,0,-1)+1</f>
        <v>68</v>
      </c>
      <c r="N627" cm="1">
        <f t="array" ref="N627">_xlfn.XLOOKUP(D627,D$4:D626,F$4:F626,0,0,-1)</f>
        <v>-56.1</v>
      </c>
    </row>
    <row r="628" spans="2:14">
      <c r="B628">
        <v>157</v>
      </c>
      <c r="C628">
        <v>1</v>
      </c>
      <c r="D628" t="s">
        <v>13</v>
      </c>
      <c r="E628" t="s">
        <v>41</v>
      </c>
      <c r="F628">
        <v>69.3</v>
      </c>
      <c r="G628">
        <v>4</v>
      </c>
      <c r="H628">
        <v>1</v>
      </c>
      <c r="I628">
        <v>1</v>
      </c>
      <c r="J628">
        <v>3</v>
      </c>
      <c r="K628">
        <v>-298.39999999999998</v>
      </c>
      <c r="L628">
        <v>7</v>
      </c>
      <c r="M628" cm="1">
        <f t="array" ref="M628">_xlfn.XLOOKUP(D628,D$4:D627,M$4:M627,0,0,-1)+1</f>
        <v>71</v>
      </c>
      <c r="N628" cm="1">
        <f t="array" ref="N628">_xlfn.XLOOKUP(D628,D$4:D627,F$4:F627,0,0,-1)</f>
        <v>66.5</v>
      </c>
    </row>
    <row r="629" spans="2:14">
      <c r="B629">
        <v>157</v>
      </c>
      <c r="C629">
        <v>2</v>
      </c>
      <c r="D629" t="s">
        <v>36</v>
      </c>
      <c r="E629" t="s">
        <v>39</v>
      </c>
      <c r="F629">
        <v>3.8</v>
      </c>
      <c r="G629">
        <v>1</v>
      </c>
      <c r="H629">
        <v>1</v>
      </c>
      <c r="I629">
        <v>1</v>
      </c>
      <c r="J629">
        <v>5</v>
      </c>
      <c r="K629">
        <v>363.4</v>
      </c>
      <c r="L629">
        <v>2</v>
      </c>
      <c r="M629" cm="1">
        <f t="array" ref="M629">_xlfn.XLOOKUP(D629,D$4:D628,M$4:M628,0,0,-1)+1</f>
        <v>69</v>
      </c>
      <c r="N629" cm="1">
        <f t="array" ref="N629">_xlfn.XLOOKUP(D629,D$4:D628,F$4:F628,0,0,-1)</f>
        <v>-43.9</v>
      </c>
    </row>
    <row r="630" spans="2:14">
      <c r="B630">
        <v>157</v>
      </c>
      <c r="C630">
        <v>3</v>
      </c>
      <c r="D630" t="s">
        <v>24</v>
      </c>
      <c r="E630" t="s">
        <v>28</v>
      </c>
      <c r="F630">
        <v>-25.8</v>
      </c>
      <c r="G630">
        <v>2</v>
      </c>
      <c r="H630">
        <v>1</v>
      </c>
      <c r="I630">
        <v>2</v>
      </c>
      <c r="J630">
        <v>3</v>
      </c>
      <c r="K630">
        <v>-172.3</v>
      </c>
      <c r="L630">
        <v>6</v>
      </c>
      <c r="M630" cm="1">
        <f t="array" ref="M630">_xlfn.XLOOKUP(D630,D$4:D629,M$4:M629,0,0,-1)+1</f>
        <v>71</v>
      </c>
      <c r="N630" cm="1">
        <f t="array" ref="N630">_xlfn.XLOOKUP(D630,D$4:D629,F$4:F629,0,0,-1)</f>
        <v>-31.5</v>
      </c>
    </row>
    <row r="631" spans="2:14">
      <c r="B631">
        <v>157</v>
      </c>
      <c r="C631">
        <v>4</v>
      </c>
      <c r="D631" t="s">
        <v>10</v>
      </c>
      <c r="E631" t="s">
        <v>14</v>
      </c>
      <c r="F631">
        <v>-47.3</v>
      </c>
      <c r="G631">
        <v>2</v>
      </c>
      <c r="H631">
        <v>2</v>
      </c>
      <c r="I631">
        <v>1</v>
      </c>
      <c r="J631">
        <v>6</v>
      </c>
      <c r="K631">
        <v>977.6</v>
      </c>
      <c r="L631">
        <v>1</v>
      </c>
      <c r="M631" cm="1">
        <f t="array" ref="M631">_xlfn.XLOOKUP(D631,D$4:D630,M$4:M630,0,0,-1)+1</f>
        <v>69</v>
      </c>
      <c r="N631" cm="1">
        <f t="array" ref="N631">_xlfn.XLOOKUP(D631,D$4:D630,F$4:F630,0,0,-1)</f>
        <v>-19.600000000000001</v>
      </c>
    </row>
    <row r="632" spans="2:14">
      <c r="B632">
        <v>158</v>
      </c>
      <c r="C632">
        <v>1</v>
      </c>
      <c r="D632" t="s">
        <v>24</v>
      </c>
      <c r="E632" t="s">
        <v>40</v>
      </c>
      <c r="F632">
        <v>57.1</v>
      </c>
      <c r="G632">
        <v>3</v>
      </c>
      <c r="H632">
        <v>2</v>
      </c>
      <c r="I632">
        <v>0</v>
      </c>
      <c r="J632">
        <v>2</v>
      </c>
      <c r="K632">
        <v>-198.1</v>
      </c>
      <c r="L632">
        <v>6</v>
      </c>
      <c r="M632" cm="1">
        <f t="array" ref="M632">_xlfn.XLOOKUP(D632,D$4:D631,M$4:M631,0,0,-1)+1</f>
        <v>72</v>
      </c>
      <c r="N632" cm="1">
        <f t="array" ref="N632">_xlfn.XLOOKUP(D632,D$4:D631,F$4:F631,0,0,-1)</f>
        <v>-25.8</v>
      </c>
    </row>
    <row r="633" spans="2:14">
      <c r="B633">
        <v>158</v>
      </c>
      <c r="C633">
        <v>2</v>
      </c>
      <c r="D633" t="s">
        <v>10</v>
      </c>
      <c r="E633" t="s">
        <v>20</v>
      </c>
      <c r="F633">
        <v>10.4</v>
      </c>
      <c r="G633">
        <v>4</v>
      </c>
      <c r="H633">
        <v>1</v>
      </c>
      <c r="I633">
        <v>2</v>
      </c>
      <c r="J633">
        <v>6</v>
      </c>
      <c r="K633">
        <v>930.3</v>
      </c>
      <c r="L633">
        <v>1</v>
      </c>
      <c r="M633" cm="1">
        <f t="array" ref="M633">_xlfn.XLOOKUP(D633,D$4:D632,M$4:M632,0,0,-1)+1</f>
        <v>70</v>
      </c>
      <c r="N633" cm="1">
        <f t="array" ref="N633">_xlfn.XLOOKUP(D633,D$4:D632,F$4:F632,0,0,-1)</f>
        <v>-47.3</v>
      </c>
    </row>
    <row r="634" spans="2:14">
      <c r="B634">
        <v>158</v>
      </c>
      <c r="C634">
        <v>3</v>
      </c>
      <c r="D634" t="s">
        <v>36</v>
      </c>
      <c r="E634" t="s">
        <v>60</v>
      </c>
      <c r="F634">
        <v>-19.5</v>
      </c>
      <c r="G634">
        <v>3</v>
      </c>
      <c r="H634">
        <v>3</v>
      </c>
      <c r="I634">
        <v>2</v>
      </c>
      <c r="J634">
        <v>2</v>
      </c>
      <c r="K634">
        <v>367.2</v>
      </c>
      <c r="L634">
        <v>2</v>
      </c>
      <c r="M634" cm="1">
        <f t="array" ref="M634">_xlfn.XLOOKUP(D634,D$4:D633,M$4:M633,0,0,-1)+1</f>
        <v>70</v>
      </c>
      <c r="N634" cm="1">
        <f t="array" ref="N634">_xlfn.XLOOKUP(D634,D$4:D633,F$4:F633,0,0,-1)</f>
        <v>3.8</v>
      </c>
    </row>
    <row r="635" spans="2:14">
      <c r="B635">
        <v>158</v>
      </c>
      <c r="C635">
        <v>4</v>
      </c>
      <c r="D635" t="s">
        <v>13</v>
      </c>
      <c r="E635" t="s">
        <v>41</v>
      </c>
      <c r="F635">
        <v>-48</v>
      </c>
      <c r="G635">
        <v>2</v>
      </c>
      <c r="H635">
        <v>3</v>
      </c>
      <c r="I635">
        <v>2</v>
      </c>
      <c r="J635">
        <v>2</v>
      </c>
      <c r="K635">
        <v>-229.1</v>
      </c>
      <c r="L635">
        <v>7</v>
      </c>
      <c r="M635" cm="1">
        <f t="array" ref="M635">_xlfn.XLOOKUP(D635,D$4:D634,M$4:M634,0,0,-1)+1</f>
        <v>72</v>
      </c>
      <c r="N635" cm="1">
        <f t="array" ref="N635">_xlfn.XLOOKUP(D635,D$4:D634,F$4:F634,0,0,-1)</f>
        <v>69.3</v>
      </c>
    </row>
    <row r="636" spans="2:14">
      <c r="B636">
        <v>159</v>
      </c>
      <c r="C636">
        <v>1</v>
      </c>
      <c r="D636" t="s">
        <v>12</v>
      </c>
      <c r="E636" t="s">
        <v>18</v>
      </c>
      <c r="F636">
        <v>65.7</v>
      </c>
      <c r="G636">
        <v>2</v>
      </c>
      <c r="H636">
        <v>2</v>
      </c>
      <c r="I636">
        <v>0</v>
      </c>
      <c r="J636">
        <v>1</v>
      </c>
      <c r="K636">
        <v>-362.2</v>
      </c>
      <c r="L636">
        <v>8</v>
      </c>
      <c r="M636" cm="1">
        <f t="array" ref="M636">_xlfn.XLOOKUP(D636,D$4:D635,M$4:M635,0,0,-1)+1</f>
        <v>71</v>
      </c>
      <c r="N636" cm="1">
        <f t="array" ref="N636">_xlfn.XLOOKUP(D636,D$4:D635,F$4:F635,0,0,-1)</f>
        <v>67.7</v>
      </c>
    </row>
    <row r="637" spans="2:14">
      <c r="B637">
        <v>159</v>
      </c>
      <c r="C637">
        <v>2</v>
      </c>
      <c r="D637" t="s">
        <v>23</v>
      </c>
      <c r="E637" t="s">
        <v>50</v>
      </c>
      <c r="F637">
        <v>13.3</v>
      </c>
      <c r="G637">
        <v>2</v>
      </c>
      <c r="H637">
        <v>3</v>
      </c>
      <c r="I637">
        <v>1</v>
      </c>
      <c r="J637">
        <v>3</v>
      </c>
      <c r="K637">
        <v>338.9</v>
      </c>
      <c r="L637">
        <v>3</v>
      </c>
      <c r="M637" cm="1">
        <f t="array" ref="M637">_xlfn.XLOOKUP(D637,D$4:D636,M$4:M636,0,0,-1)+1</f>
        <v>69</v>
      </c>
      <c r="N637" cm="1">
        <f t="array" ref="N637">_xlfn.XLOOKUP(D637,D$4:D636,F$4:F636,0,0,-1)</f>
        <v>-63.7</v>
      </c>
    </row>
    <row r="638" spans="2:14">
      <c r="B638">
        <v>159</v>
      </c>
      <c r="C638">
        <v>3</v>
      </c>
      <c r="D638" t="s">
        <v>22</v>
      </c>
      <c r="E638" t="s">
        <v>30</v>
      </c>
      <c r="F638">
        <v>-25.5</v>
      </c>
      <c r="G638">
        <v>2</v>
      </c>
      <c r="H638">
        <v>0</v>
      </c>
      <c r="I638">
        <v>0</v>
      </c>
      <c r="J638">
        <v>6</v>
      </c>
      <c r="K638">
        <v>20.6</v>
      </c>
      <c r="L638">
        <v>5</v>
      </c>
      <c r="M638" cm="1">
        <f t="array" ref="M638">_xlfn.XLOOKUP(D638,D$4:D637,M$4:M637,0,0,-1)+1</f>
        <v>71</v>
      </c>
      <c r="N638" cm="1">
        <f t="array" ref="N638">_xlfn.XLOOKUP(D638,D$4:D637,F$4:F637,0,0,-1)</f>
        <v>-23</v>
      </c>
    </row>
    <row r="639" spans="2:14">
      <c r="B639">
        <v>159</v>
      </c>
      <c r="C639">
        <v>4</v>
      </c>
      <c r="D639" t="s">
        <v>11</v>
      </c>
      <c r="E639" t="s">
        <v>15</v>
      </c>
      <c r="F639">
        <v>-53.5</v>
      </c>
      <c r="G639">
        <v>2</v>
      </c>
      <c r="H639">
        <v>2</v>
      </c>
      <c r="I639">
        <v>2</v>
      </c>
      <c r="J639">
        <v>3</v>
      </c>
      <c r="K639">
        <v>77.2</v>
      </c>
      <c r="L639">
        <v>4</v>
      </c>
      <c r="M639" cm="1">
        <f t="array" ref="M639">_xlfn.XLOOKUP(D639,D$4:D638,M$4:M638,0,0,-1)+1</f>
        <v>71</v>
      </c>
      <c r="N639" cm="1">
        <f t="array" ref="N639">_xlfn.XLOOKUP(D639,D$4:D638,F$4:F638,0,0,-1)</f>
        <v>0.4</v>
      </c>
    </row>
    <row r="640" spans="2:14">
      <c r="B640">
        <v>160</v>
      </c>
      <c r="C640">
        <v>1</v>
      </c>
      <c r="D640" t="s">
        <v>11</v>
      </c>
      <c r="E640" t="s">
        <v>34</v>
      </c>
      <c r="F640">
        <v>57.7</v>
      </c>
      <c r="G640">
        <v>3</v>
      </c>
      <c r="H640">
        <v>3</v>
      </c>
      <c r="I640">
        <v>1</v>
      </c>
      <c r="J640">
        <v>2</v>
      </c>
      <c r="K640">
        <v>23.7</v>
      </c>
      <c r="L640">
        <v>4</v>
      </c>
      <c r="M640" cm="1">
        <f t="array" ref="M640">_xlfn.XLOOKUP(D640,D$4:D639,M$4:M639,0,0,-1)+1</f>
        <v>72</v>
      </c>
      <c r="N640" cm="1">
        <f t="array" ref="N640">_xlfn.XLOOKUP(D640,D$4:D639,F$4:F639,0,0,-1)</f>
        <v>-53.5</v>
      </c>
    </row>
    <row r="641" spans="2:14">
      <c r="B641">
        <v>160</v>
      </c>
      <c r="C641">
        <v>2</v>
      </c>
      <c r="D641" t="s">
        <v>12</v>
      </c>
      <c r="E641" t="s">
        <v>18</v>
      </c>
      <c r="F641">
        <v>5.3</v>
      </c>
      <c r="G641">
        <v>2</v>
      </c>
      <c r="H641">
        <v>0</v>
      </c>
      <c r="I641">
        <v>1</v>
      </c>
      <c r="J641">
        <v>2</v>
      </c>
      <c r="K641">
        <v>-296.5</v>
      </c>
      <c r="L641">
        <v>8</v>
      </c>
      <c r="M641" cm="1">
        <f t="array" ref="M641">_xlfn.XLOOKUP(D641,D$4:D640,M$4:M640,0,0,-1)+1</f>
        <v>72</v>
      </c>
      <c r="N641" cm="1">
        <f t="array" ref="N641">_xlfn.XLOOKUP(D641,D$4:D640,F$4:F640,0,0,-1)</f>
        <v>65.7</v>
      </c>
    </row>
    <row r="642" spans="2:14">
      <c r="B642">
        <v>160</v>
      </c>
      <c r="C642">
        <v>3</v>
      </c>
      <c r="D642" t="s">
        <v>22</v>
      </c>
      <c r="E642" t="s">
        <v>44</v>
      </c>
      <c r="F642">
        <v>-21.1</v>
      </c>
      <c r="G642">
        <v>3</v>
      </c>
      <c r="H642">
        <v>2</v>
      </c>
      <c r="I642">
        <v>0</v>
      </c>
      <c r="J642">
        <v>3</v>
      </c>
      <c r="K642">
        <v>-4.9000000000000004</v>
      </c>
      <c r="L642">
        <v>5</v>
      </c>
      <c r="M642" cm="1">
        <f t="array" ref="M642">_xlfn.XLOOKUP(D642,D$4:D641,M$4:M641,0,0,-1)+1</f>
        <v>72</v>
      </c>
      <c r="N642" cm="1">
        <f t="array" ref="N642">_xlfn.XLOOKUP(D642,D$4:D641,F$4:F641,0,0,-1)</f>
        <v>-25.5</v>
      </c>
    </row>
    <row r="643" spans="2:14">
      <c r="B643">
        <v>160</v>
      </c>
      <c r="C643">
        <v>4</v>
      </c>
      <c r="D643" t="s">
        <v>23</v>
      </c>
      <c r="E643" t="s">
        <v>27</v>
      </c>
      <c r="F643">
        <v>-41.9</v>
      </c>
      <c r="G643">
        <v>1</v>
      </c>
      <c r="H643">
        <v>3</v>
      </c>
      <c r="I643">
        <v>2</v>
      </c>
      <c r="J643">
        <v>3</v>
      </c>
      <c r="K643">
        <v>352.2</v>
      </c>
      <c r="L643">
        <v>2</v>
      </c>
      <c r="M643" cm="1">
        <f t="array" ref="M643">_xlfn.XLOOKUP(D643,D$4:D642,M$4:M642,0,0,-1)+1</f>
        <v>70</v>
      </c>
      <c r="N643" cm="1">
        <f t="array" ref="N643">_xlfn.XLOOKUP(D643,D$4:D642,F$4:F642,0,0,-1)</f>
        <v>13.3</v>
      </c>
    </row>
    <row r="644" spans="2:14">
      <c r="B644">
        <v>161</v>
      </c>
      <c r="C644">
        <v>1</v>
      </c>
      <c r="D644" t="s">
        <v>36</v>
      </c>
      <c r="E644" t="s">
        <v>38</v>
      </c>
      <c r="F644">
        <v>54.2</v>
      </c>
      <c r="G644">
        <v>2</v>
      </c>
      <c r="H644">
        <v>3</v>
      </c>
      <c r="I644">
        <v>1</v>
      </c>
      <c r="J644">
        <v>6</v>
      </c>
      <c r="K644">
        <v>347.7</v>
      </c>
      <c r="L644">
        <v>2</v>
      </c>
      <c r="M644" cm="1">
        <f t="array" ref="M644">_xlfn.XLOOKUP(D644,D$4:D643,M$4:M643,0,0,-1)+1</f>
        <v>71</v>
      </c>
      <c r="N644" cm="1">
        <f t="array" ref="N644">_xlfn.XLOOKUP(D644,D$4:D643,F$4:F643,0,0,-1)</f>
        <v>-19.5</v>
      </c>
    </row>
    <row r="645" spans="2:14">
      <c r="B645">
        <v>161</v>
      </c>
      <c r="C645">
        <v>2</v>
      </c>
      <c r="D645" t="s">
        <v>25</v>
      </c>
      <c r="E645" t="s">
        <v>49</v>
      </c>
      <c r="F645">
        <v>8.1</v>
      </c>
      <c r="G645">
        <v>5</v>
      </c>
      <c r="H645">
        <v>4</v>
      </c>
      <c r="I645">
        <v>2</v>
      </c>
      <c r="J645">
        <v>4</v>
      </c>
      <c r="K645">
        <v>-984.8</v>
      </c>
      <c r="L645">
        <v>9</v>
      </c>
      <c r="M645" cm="1">
        <f t="array" ref="M645">_xlfn.XLOOKUP(D645,D$4:D644,M$4:M644,0,0,-1)+1</f>
        <v>71</v>
      </c>
      <c r="N645" cm="1">
        <f t="array" ref="N645">_xlfn.XLOOKUP(D645,D$4:D644,F$4:F644,0,0,-1)</f>
        <v>27.5</v>
      </c>
    </row>
    <row r="646" spans="2:14">
      <c r="B646">
        <v>161</v>
      </c>
      <c r="C646">
        <v>3</v>
      </c>
      <c r="D646" t="s">
        <v>22</v>
      </c>
      <c r="E646" t="s">
        <v>26</v>
      </c>
      <c r="F646">
        <v>-12</v>
      </c>
      <c r="G646">
        <v>3</v>
      </c>
      <c r="H646">
        <v>0</v>
      </c>
      <c r="I646">
        <v>2</v>
      </c>
      <c r="J646">
        <v>7</v>
      </c>
      <c r="K646">
        <v>-26</v>
      </c>
      <c r="L646">
        <v>5</v>
      </c>
      <c r="M646" cm="1">
        <f t="array" ref="M646">_xlfn.XLOOKUP(D646,D$4:D645,M$4:M645,0,0,-1)+1</f>
        <v>73</v>
      </c>
      <c r="N646" cm="1">
        <f t="array" ref="N646">_xlfn.XLOOKUP(D646,D$4:D645,F$4:F645,0,0,-1)</f>
        <v>-21.1</v>
      </c>
    </row>
    <row r="647" spans="2:14">
      <c r="B647">
        <v>161</v>
      </c>
      <c r="C647">
        <v>4</v>
      </c>
      <c r="D647" t="s">
        <v>10</v>
      </c>
      <c r="E647" t="s">
        <v>48</v>
      </c>
      <c r="F647">
        <v>-50.3</v>
      </c>
      <c r="G647">
        <v>1</v>
      </c>
      <c r="H647">
        <v>1</v>
      </c>
      <c r="I647">
        <v>2</v>
      </c>
      <c r="J647">
        <v>4</v>
      </c>
      <c r="K647">
        <v>940.7</v>
      </c>
      <c r="L647">
        <v>1</v>
      </c>
      <c r="M647" cm="1">
        <f t="array" ref="M647">_xlfn.XLOOKUP(D647,D$4:D646,M$4:M646,0,0,-1)+1</f>
        <v>71</v>
      </c>
      <c r="N647" cm="1">
        <f t="array" ref="N647">_xlfn.XLOOKUP(D647,D$4:D646,F$4:F646,0,0,-1)</f>
        <v>10.4</v>
      </c>
    </row>
    <row r="648" spans="2:14">
      <c r="B648">
        <v>162</v>
      </c>
      <c r="C648">
        <v>1</v>
      </c>
      <c r="D648" t="s">
        <v>22</v>
      </c>
      <c r="E648" t="s">
        <v>44</v>
      </c>
      <c r="F648">
        <v>57.8</v>
      </c>
      <c r="G648">
        <v>4</v>
      </c>
      <c r="H648">
        <v>4</v>
      </c>
      <c r="I648">
        <v>1</v>
      </c>
      <c r="J648">
        <v>3</v>
      </c>
      <c r="K648">
        <v>-38</v>
      </c>
      <c r="L648">
        <v>5</v>
      </c>
      <c r="M648" cm="1">
        <f t="array" ref="M648">_xlfn.XLOOKUP(D648,D$4:D647,M$4:M647,0,0,-1)+1</f>
        <v>74</v>
      </c>
      <c r="N648" cm="1">
        <f t="array" ref="N648">_xlfn.XLOOKUP(D648,D$4:D647,F$4:F647,0,0,-1)</f>
        <v>-12</v>
      </c>
    </row>
    <row r="649" spans="2:14">
      <c r="B649">
        <v>162</v>
      </c>
      <c r="C649">
        <v>2</v>
      </c>
      <c r="D649" t="s">
        <v>25</v>
      </c>
      <c r="E649" t="s">
        <v>63</v>
      </c>
      <c r="F649">
        <v>14.9</v>
      </c>
      <c r="G649">
        <v>2</v>
      </c>
      <c r="H649">
        <v>2</v>
      </c>
      <c r="I649">
        <v>1</v>
      </c>
      <c r="J649">
        <v>1</v>
      </c>
      <c r="K649">
        <v>-976.7</v>
      </c>
      <c r="L649">
        <v>9</v>
      </c>
      <c r="M649" cm="1">
        <f t="array" ref="M649">_xlfn.XLOOKUP(D649,D$4:D648,M$4:M648,0,0,-1)+1</f>
        <v>72</v>
      </c>
      <c r="N649" cm="1">
        <f t="array" ref="N649">_xlfn.XLOOKUP(D649,D$4:D648,F$4:F648,0,0,-1)</f>
        <v>8.1</v>
      </c>
    </row>
    <row r="650" spans="2:14">
      <c r="B650">
        <v>162</v>
      </c>
      <c r="C650">
        <v>3</v>
      </c>
      <c r="D650" t="s">
        <v>36</v>
      </c>
      <c r="E650" t="s">
        <v>53</v>
      </c>
      <c r="F650">
        <v>-25.5</v>
      </c>
      <c r="G650">
        <v>1</v>
      </c>
      <c r="H650">
        <v>4</v>
      </c>
      <c r="I650">
        <v>4</v>
      </c>
      <c r="J650">
        <v>2</v>
      </c>
      <c r="K650">
        <v>401.9</v>
      </c>
      <c r="L650">
        <v>2</v>
      </c>
      <c r="M650" cm="1">
        <f t="array" ref="M650">_xlfn.XLOOKUP(D650,D$4:D649,M$4:M649,0,0,-1)+1</f>
        <v>72</v>
      </c>
      <c r="N650" cm="1">
        <f t="array" ref="N650">_xlfn.XLOOKUP(D650,D$4:D649,F$4:F649,0,0,-1)</f>
        <v>54.2</v>
      </c>
    </row>
    <row r="651" spans="2:14">
      <c r="B651">
        <v>162</v>
      </c>
      <c r="C651">
        <v>4</v>
      </c>
      <c r="D651" t="s">
        <v>10</v>
      </c>
      <c r="E651" t="s">
        <v>14</v>
      </c>
      <c r="F651">
        <v>-47.2</v>
      </c>
      <c r="G651">
        <v>1</v>
      </c>
      <c r="H651">
        <v>2</v>
      </c>
      <c r="I651">
        <v>2</v>
      </c>
      <c r="J651">
        <v>1</v>
      </c>
      <c r="K651">
        <v>890.4</v>
      </c>
      <c r="L651">
        <v>1</v>
      </c>
      <c r="M651" cm="1">
        <f t="array" ref="M651">_xlfn.XLOOKUP(D651,D$4:D650,M$4:M650,0,0,-1)+1</f>
        <v>72</v>
      </c>
      <c r="N651" cm="1">
        <f t="array" ref="N651">_xlfn.XLOOKUP(D651,D$4:D650,F$4:F650,0,0,-1)</f>
        <v>-50.3</v>
      </c>
    </row>
    <row r="652" spans="2:14">
      <c r="B652">
        <v>163</v>
      </c>
      <c r="C652">
        <v>1</v>
      </c>
      <c r="D652" t="s">
        <v>11</v>
      </c>
      <c r="E652" t="s">
        <v>34</v>
      </c>
      <c r="F652">
        <v>52.6</v>
      </c>
      <c r="G652">
        <v>3</v>
      </c>
      <c r="H652">
        <v>1</v>
      </c>
      <c r="I652">
        <v>1</v>
      </c>
      <c r="J652">
        <v>1</v>
      </c>
      <c r="K652">
        <v>81.400000000000006</v>
      </c>
      <c r="L652">
        <v>4</v>
      </c>
      <c r="M652" cm="1">
        <f t="array" ref="M652">_xlfn.XLOOKUP(D652,D$4:D651,M$4:M651,0,0,-1)+1</f>
        <v>73</v>
      </c>
      <c r="N652" cm="1">
        <f t="array" ref="N652">_xlfn.XLOOKUP(D652,D$4:D651,F$4:F651,0,0,-1)</f>
        <v>57.7</v>
      </c>
    </row>
    <row r="653" spans="2:14">
      <c r="B653">
        <v>163</v>
      </c>
      <c r="C653">
        <v>2</v>
      </c>
      <c r="D653" t="s">
        <v>13</v>
      </c>
      <c r="E653" t="s">
        <v>19</v>
      </c>
      <c r="F653">
        <v>6.3</v>
      </c>
      <c r="G653">
        <v>3</v>
      </c>
      <c r="H653">
        <v>3</v>
      </c>
      <c r="I653">
        <v>1</v>
      </c>
      <c r="J653">
        <v>4</v>
      </c>
      <c r="K653">
        <v>-277.10000000000002</v>
      </c>
      <c r="L653">
        <v>7</v>
      </c>
      <c r="M653" cm="1">
        <f t="array" ref="M653">_xlfn.XLOOKUP(D653,D$4:D652,M$4:M652,0,0,-1)+1</f>
        <v>73</v>
      </c>
      <c r="N653" cm="1">
        <f t="array" ref="N653">_xlfn.XLOOKUP(D653,D$4:D652,F$4:F652,0,0,-1)</f>
        <v>-48</v>
      </c>
    </row>
    <row r="654" spans="2:14">
      <c r="B654">
        <v>163</v>
      </c>
      <c r="C654">
        <v>3</v>
      </c>
      <c r="D654" t="s">
        <v>23</v>
      </c>
      <c r="E654" t="s">
        <v>31</v>
      </c>
      <c r="F654">
        <v>-17</v>
      </c>
      <c r="G654">
        <v>3</v>
      </c>
      <c r="H654">
        <v>4</v>
      </c>
      <c r="I654">
        <v>2</v>
      </c>
      <c r="J654">
        <v>3</v>
      </c>
      <c r="K654">
        <v>310.3</v>
      </c>
      <c r="L654">
        <v>3</v>
      </c>
      <c r="M654" cm="1">
        <f t="array" ref="M654">_xlfn.XLOOKUP(D654,D$4:D653,M$4:M653,0,0,-1)+1</f>
        <v>71</v>
      </c>
      <c r="N654" cm="1">
        <f t="array" ref="N654">_xlfn.XLOOKUP(D654,D$4:D653,F$4:F653,0,0,-1)</f>
        <v>-41.9</v>
      </c>
    </row>
    <row r="655" spans="2:14">
      <c r="B655">
        <v>163</v>
      </c>
      <c r="C655">
        <v>4</v>
      </c>
      <c r="D655" t="s">
        <v>24</v>
      </c>
      <c r="E655" t="s">
        <v>40</v>
      </c>
      <c r="F655">
        <v>-41.9</v>
      </c>
      <c r="G655">
        <v>1</v>
      </c>
      <c r="H655">
        <v>3</v>
      </c>
      <c r="I655">
        <v>3</v>
      </c>
      <c r="J655">
        <v>1</v>
      </c>
      <c r="K655">
        <v>-141</v>
      </c>
      <c r="L655">
        <v>6</v>
      </c>
      <c r="M655" cm="1">
        <f t="array" ref="M655">_xlfn.XLOOKUP(D655,D$4:D654,M$4:M654,0,0,-1)+1</f>
        <v>73</v>
      </c>
      <c r="N655" cm="1">
        <f t="array" ref="N655">_xlfn.XLOOKUP(D655,D$4:D654,F$4:F654,0,0,-1)</f>
        <v>57.1</v>
      </c>
    </row>
    <row r="656" spans="2:14">
      <c r="B656">
        <v>164</v>
      </c>
      <c r="C656">
        <v>1</v>
      </c>
      <c r="D656" t="s">
        <v>24</v>
      </c>
      <c r="E656" t="s">
        <v>28</v>
      </c>
      <c r="F656">
        <v>78.599999999999994</v>
      </c>
      <c r="G656">
        <v>6</v>
      </c>
      <c r="H656">
        <v>2</v>
      </c>
      <c r="I656">
        <v>0</v>
      </c>
      <c r="J656">
        <v>6</v>
      </c>
      <c r="K656">
        <v>-182.9</v>
      </c>
      <c r="L656">
        <v>6</v>
      </c>
      <c r="M656" cm="1">
        <f t="array" ref="M656">_xlfn.XLOOKUP(D656,D$4:D655,M$4:M655,0,0,-1)+1</f>
        <v>74</v>
      </c>
      <c r="N656" cm="1">
        <f t="array" ref="N656">_xlfn.XLOOKUP(D656,D$4:D655,F$4:F655,0,0,-1)</f>
        <v>-41.9</v>
      </c>
    </row>
    <row r="657" spans="2:14">
      <c r="B657">
        <v>164</v>
      </c>
      <c r="C657">
        <v>2</v>
      </c>
      <c r="D657" t="s">
        <v>23</v>
      </c>
      <c r="E657" t="s">
        <v>27</v>
      </c>
      <c r="F657">
        <v>3.7</v>
      </c>
      <c r="G657">
        <v>2</v>
      </c>
      <c r="H657">
        <v>2</v>
      </c>
      <c r="I657">
        <v>1</v>
      </c>
      <c r="J657">
        <v>6</v>
      </c>
      <c r="K657">
        <v>293.3</v>
      </c>
      <c r="L657">
        <v>3</v>
      </c>
      <c r="M657" cm="1">
        <f t="array" ref="M657">_xlfn.XLOOKUP(D657,D$4:D656,M$4:M656,0,0,-1)+1</f>
        <v>72</v>
      </c>
      <c r="N657" cm="1">
        <f t="array" ref="N657">_xlfn.XLOOKUP(D657,D$4:D656,F$4:F656,0,0,-1)</f>
        <v>-17</v>
      </c>
    </row>
    <row r="658" spans="2:14">
      <c r="B658">
        <v>164</v>
      </c>
      <c r="C658">
        <v>3</v>
      </c>
      <c r="D658" t="s">
        <v>13</v>
      </c>
      <c r="E658" t="s">
        <v>64</v>
      </c>
      <c r="F658">
        <v>-22.2</v>
      </c>
      <c r="G658">
        <v>2</v>
      </c>
      <c r="H658">
        <v>4</v>
      </c>
      <c r="I658">
        <v>1</v>
      </c>
      <c r="J658">
        <v>2</v>
      </c>
      <c r="K658">
        <v>-270.8</v>
      </c>
      <c r="L658">
        <v>7</v>
      </c>
      <c r="M658" cm="1">
        <f t="array" ref="M658">_xlfn.XLOOKUP(D658,D$4:D657,M$4:M657,0,0,-1)+1</f>
        <v>74</v>
      </c>
      <c r="N658" cm="1">
        <f t="array" ref="N658">_xlfn.XLOOKUP(D658,D$4:D657,F$4:F657,0,0,-1)</f>
        <v>6.3</v>
      </c>
    </row>
    <row r="659" spans="2:14">
      <c r="B659">
        <v>164</v>
      </c>
      <c r="C659">
        <v>4</v>
      </c>
      <c r="D659" t="s">
        <v>11</v>
      </c>
      <c r="E659" t="s">
        <v>21</v>
      </c>
      <c r="F659">
        <v>-60.1</v>
      </c>
      <c r="G659">
        <v>2</v>
      </c>
      <c r="H659">
        <v>5</v>
      </c>
      <c r="I659">
        <v>3</v>
      </c>
      <c r="J659">
        <v>0</v>
      </c>
      <c r="K659">
        <v>134</v>
      </c>
      <c r="L659">
        <v>4</v>
      </c>
      <c r="M659" cm="1">
        <f t="array" ref="M659">_xlfn.XLOOKUP(D659,D$4:D658,M$4:M658,0,0,-1)+1</f>
        <v>74</v>
      </c>
      <c r="N659" cm="1">
        <f t="array" ref="N659">_xlfn.XLOOKUP(D659,D$4:D658,F$4:F658,0,0,-1)</f>
        <v>52.6</v>
      </c>
    </row>
    <row r="660" spans="2:14">
      <c r="B660">
        <v>165</v>
      </c>
      <c r="C660">
        <v>1</v>
      </c>
      <c r="D660" t="s">
        <v>36</v>
      </c>
      <c r="E660" t="s">
        <v>39</v>
      </c>
      <c r="F660">
        <v>63.2</v>
      </c>
      <c r="G660">
        <v>5</v>
      </c>
      <c r="H660">
        <v>0</v>
      </c>
      <c r="I660">
        <v>1</v>
      </c>
      <c r="J660">
        <v>8</v>
      </c>
      <c r="K660">
        <v>376.4</v>
      </c>
      <c r="L660">
        <v>2</v>
      </c>
      <c r="M660" cm="1">
        <f t="array" ref="M660">_xlfn.XLOOKUP(D660,D$4:D659,M$4:M659,0,0,-1)+1</f>
        <v>73</v>
      </c>
      <c r="N660" cm="1">
        <f t="array" ref="N660">_xlfn.XLOOKUP(D660,D$4:D659,F$4:F659,0,0,-1)</f>
        <v>-25.5</v>
      </c>
    </row>
    <row r="661" spans="2:14">
      <c r="B661">
        <v>165</v>
      </c>
      <c r="C661">
        <v>2</v>
      </c>
      <c r="D661" t="s">
        <v>10</v>
      </c>
      <c r="E661" t="s">
        <v>65</v>
      </c>
      <c r="F661">
        <v>5.3</v>
      </c>
      <c r="G661">
        <v>1</v>
      </c>
      <c r="H661">
        <v>2</v>
      </c>
      <c r="I661">
        <v>0</v>
      </c>
      <c r="J661">
        <v>4</v>
      </c>
      <c r="K661">
        <v>843.2</v>
      </c>
      <c r="L661">
        <v>1</v>
      </c>
      <c r="M661" cm="1">
        <f t="array" ref="M661">_xlfn.XLOOKUP(D661,D$4:D660,M$4:M660,0,0,-1)+1</f>
        <v>73</v>
      </c>
      <c r="N661" cm="1">
        <f t="array" ref="N661">_xlfn.XLOOKUP(D661,D$4:D660,F$4:F660,0,0,-1)</f>
        <v>-47.2</v>
      </c>
    </row>
    <row r="662" spans="2:14">
      <c r="B662">
        <v>165</v>
      </c>
      <c r="C662">
        <v>3</v>
      </c>
      <c r="D662" t="s">
        <v>12</v>
      </c>
      <c r="E662" t="s">
        <v>18</v>
      </c>
      <c r="F662">
        <v>-22</v>
      </c>
      <c r="G662">
        <v>1</v>
      </c>
      <c r="H662">
        <v>3</v>
      </c>
      <c r="I662">
        <v>2</v>
      </c>
      <c r="J662">
        <v>2</v>
      </c>
      <c r="K662">
        <v>-291.2</v>
      </c>
      <c r="L662">
        <v>7</v>
      </c>
      <c r="M662" cm="1">
        <f t="array" ref="M662">_xlfn.XLOOKUP(D662,D$4:D661,M$4:M661,0,0,-1)+1</f>
        <v>73</v>
      </c>
      <c r="N662" cm="1">
        <f t="array" ref="N662">_xlfn.XLOOKUP(D662,D$4:D661,F$4:F661,0,0,-1)</f>
        <v>5.3</v>
      </c>
    </row>
    <row r="663" spans="2:14">
      <c r="B663">
        <v>165</v>
      </c>
      <c r="C663">
        <v>4</v>
      </c>
      <c r="D663" t="s">
        <v>13</v>
      </c>
      <c r="E663" t="s">
        <v>19</v>
      </c>
      <c r="F663">
        <v>-46.5</v>
      </c>
      <c r="G663">
        <v>0</v>
      </c>
      <c r="H663">
        <v>1</v>
      </c>
      <c r="I663">
        <v>2</v>
      </c>
      <c r="J663">
        <v>4</v>
      </c>
      <c r="K663">
        <v>-293</v>
      </c>
      <c r="L663">
        <v>8</v>
      </c>
      <c r="M663" cm="1">
        <f t="array" ref="M663">_xlfn.XLOOKUP(D663,D$4:D662,M$4:M662,0,0,-1)+1</f>
        <v>75</v>
      </c>
      <c r="N663" cm="1">
        <f t="array" ref="N663">_xlfn.XLOOKUP(D663,D$4:D662,F$4:F662,0,0,-1)</f>
        <v>-22.2</v>
      </c>
    </row>
    <row r="664" spans="2:14">
      <c r="B664">
        <v>166</v>
      </c>
      <c r="C664">
        <v>1</v>
      </c>
      <c r="D664" t="s">
        <v>36</v>
      </c>
      <c r="E664" t="s">
        <v>52</v>
      </c>
      <c r="F664">
        <v>54</v>
      </c>
      <c r="G664">
        <v>2</v>
      </c>
      <c r="H664">
        <v>2</v>
      </c>
      <c r="I664">
        <v>1</v>
      </c>
      <c r="J664">
        <v>5</v>
      </c>
      <c r="K664">
        <v>439.6</v>
      </c>
      <c r="L664">
        <v>2</v>
      </c>
      <c r="M664" cm="1">
        <f t="array" ref="M664">_xlfn.XLOOKUP(D664,D$4:D663,M$4:M663,0,0,-1)+1</f>
        <v>74</v>
      </c>
      <c r="N664" cm="1">
        <f t="array" ref="N664">_xlfn.XLOOKUP(D664,D$4:D663,F$4:F663,0,0,-1)</f>
        <v>63.2</v>
      </c>
    </row>
    <row r="665" spans="2:14">
      <c r="B665">
        <v>166</v>
      </c>
      <c r="C665">
        <v>2</v>
      </c>
      <c r="D665" t="s">
        <v>10</v>
      </c>
      <c r="E665" t="s">
        <v>20</v>
      </c>
      <c r="F665">
        <v>3.4</v>
      </c>
      <c r="G665">
        <v>4</v>
      </c>
      <c r="H665">
        <v>3</v>
      </c>
      <c r="I665">
        <v>2</v>
      </c>
      <c r="J665">
        <v>3</v>
      </c>
      <c r="K665">
        <v>848.5</v>
      </c>
      <c r="L665">
        <v>1</v>
      </c>
      <c r="M665" cm="1">
        <f t="array" ref="M665">_xlfn.XLOOKUP(D665,D$4:D664,M$4:M664,0,0,-1)+1</f>
        <v>74</v>
      </c>
      <c r="N665" cm="1">
        <f t="array" ref="N665">_xlfn.XLOOKUP(D665,D$4:D664,F$4:F664,0,0,-1)</f>
        <v>5.3</v>
      </c>
    </row>
    <row r="666" spans="2:14">
      <c r="B666">
        <v>166</v>
      </c>
      <c r="C666">
        <v>3</v>
      </c>
      <c r="D666" t="s">
        <v>12</v>
      </c>
      <c r="E666" t="s">
        <v>46</v>
      </c>
      <c r="F666">
        <v>-16.7</v>
      </c>
      <c r="G666">
        <v>1</v>
      </c>
      <c r="H666">
        <v>2</v>
      </c>
      <c r="I666">
        <v>1</v>
      </c>
      <c r="J666">
        <v>2</v>
      </c>
      <c r="K666">
        <v>-313.2</v>
      </c>
      <c r="L666">
        <v>7</v>
      </c>
      <c r="M666" cm="1">
        <f t="array" ref="M666">_xlfn.XLOOKUP(D666,D$4:D665,M$4:M665,0,0,-1)+1</f>
        <v>74</v>
      </c>
      <c r="N666" cm="1">
        <f t="array" ref="N666">_xlfn.XLOOKUP(D666,D$4:D665,F$4:F665,0,0,-1)</f>
        <v>-22</v>
      </c>
    </row>
    <row r="667" spans="2:14">
      <c r="B667">
        <v>166</v>
      </c>
      <c r="C667">
        <v>4</v>
      </c>
      <c r="D667" t="s">
        <v>13</v>
      </c>
      <c r="E667" t="s">
        <v>66</v>
      </c>
      <c r="F667">
        <v>-40.700000000000003</v>
      </c>
      <c r="G667">
        <v>0</v>
      </c>
      <c r="H667">
        <v>2</v>
      </c>
      <c r="I667">
        <v>1</v>
      </c>
      <c r="J667">
        <v>1</v>
      </c>
      <c r="K667">
        <v>-339.5</v>
      </c>
      <c r="L667">
        <v>8</v>
      </c>
      <c r="M667" cm="1">
        <f t="array" ref="M667">_xlfn.XLOOKUP(D667,D$4:D666,M$4:M666,0,0,-1)+1</f>
        <v>76</v>
      </c>
      <c r="N667" cm="1">
        <f t="array" ref="N667">_xlfn.XLOOKUP(D667,D$4:D666,F$4:F666,0,0,-1)</f>
        <v>-46.5</v>
      </c>
    </row>
    <row r="668" spans="2:14">
      <c r="B668">
        <v>167</v>
      </c>
      <c r="C668">
        <v>1</v>
      </c>
      <c r="D668" t="s">
        <v>23</v>
      </c>
      <c r="E668" t="s">
        <v>50</v>
      </c>
      <c r="F668">
        <v>58</v>
      </c>
      <c r="G668">
        <v>3</v>
      </c>
      <c r="H668">
        <v>1</v>
      </c>
      <c r="I668">
        <v>0</v>
      </c>
      <c r="J668">
        <v>3</v>
      </c>
      <c r="K668">
        <v>297</v>
      </c>
      <c r="L668">
        <v>3</v>
      </c>
      <c r="M668" cm="1">
        <f t="array" ref="M668">_xlfn.XLOOKUP(D668,D$4:D667,M$4:M667,0,0,-1)+1</f>
        <v>73</v>
      </c>
      <c r="N668" cm="1">
        <f t="array" ref="N668">_xlfn.XLOOKUP(D668,D$4:D667,F$4:F667,0,0,-1)</f>
        <v>3.7</v>
      </c>
    </row>
    <row r="669" spans="2:14">
      <c r="B669">
        <v>167</v>
      </c>
      <c r="C669">
        <v>2</v>
      </c>
      <c r="D669" t="s">
        <v>25</v>
      </c>
      <c r="E669" t="s">
        <v>43</v>
      </c>
      <c r="F669">
        <v>16.2</v>
      </c>
      <c r="G669">
        <v>3</v>
      </c>
      <c r="H669">
        <v>3</v>
      </c>
      <c r="I669">
        <v>2</v>
      </c>
      <c r="J669">
        <v>4</v>
      </c>
      <c r="K669">
        <v>-961.8</v>
      </c>
      <c r="L669">
        <v>9</v>
      </c>
      <c r="M669" cm="1">
        <f t="array" ref="M669">_xlfn.XLOOKUP(D669,D$4:D668,M$4:M668,0,0,-1)+1</f>
        <v>73</v>
      </c>
      <c r="N669" cm="1">
        <f t="array" ref="N669">_xlfn.XLOOKUP(D669,D$4:D668,F$4:F668,0,0,-1)</f>
        <v>14.9</v>
      </c>
    </row>
    <row r="670" spans="2:14">
      <c r="B670">
        <v>167</v>
      </c>
      <c r="C670">
        <v>3</v>
      </c>
      <c r="D670" t="s">
        <v>11</v>
      </c>
      <c r="E670" t="s">
        <v>15</v>
      </c>
      <c r="F670">
        <v>-7.3</v>
      </c>
      <c r="G670">
        <v>2</v>
      </c>
      <c r="H670">
        <v>1</v>
      </c>
      <c r="I670">
        <v>2</v>
      </c>
      <c r="J670">
        <v>3</v>
      </c>
      <c r="K670">
        <v>73.900000000000006</v>
      </c>
      <c r="L670">
        <v>4</v>
      </c>
      <c r="M670" cm="1">
        <f t="array" ref="M670">_xlfn.XLOOKUP(D670,D$4:D669,M$4:M669,0,0,-1)+1</f>
        <v>75</v>
      </c>
      <c r="N670" cm="1">
        <f t="array" ref="N670">_xlfn.XLOOKUP(D670,D$4:D669,F$4:F669,0,0,-1)</f>
        <v>-60.1</v>
      </c>
    </row>
    <row r="671" spans="2:14">
      <c r="B671">
        <v>167</v>
      </c>
      <c r="C671">
        <v>4</v>
      </c>
      <c r="D671" t="s">
        <v>22</v>
      </c>
      <c r="E671" t="s">
        <v>51</v>
      </c>
      <c r="F671">
        <v>-66.900000000000006</v>
      </c>
      <c r="G671">
        <v>1</v>
      </c>
      <c r="H671">
        <v>4</v>
      </c>
      <c r="I671">
        <v>3</v>
      </c>
      <c r="J671">
        <v>3</v>
      </c>
      <c r="K671">
        <v>19.8</v>
      </c>
      <c r="L671">
        <v>5</v>
      </c>
      <c r="M671" cm="1">
        <f t="array" ref="M671">_xlfn.XLOOKUP(D671,D$4:D670,M$4:M670,0,0,-1)+1</f>
        <v>75</v>
      </c>
      <c r="N671" cm="1">
        <f t="array" ref="N671">_xlfn.XLOOKUP(D671,D$4:D670,F$4:F670,0,0,-1)</f>
        <v>57.8</v>
      </c>
    </row>
    <row r="672" spans="2:14">
      <c r="B672">
        <v>168</v>
      </c>
      <c r="C672">
        <v>1</v>
      </c>
      <c r="D672" t="s">
        <v>25</v>
      </c>
      <c r="E672" t="s">
        <v>32</v>
      </c>
      <c r="F672">
        <v>49.9</v>
      </c>
      <c r="G672">
        <v>3</v>
      </c>
      <c r="H672">
        <v>2</v>
      </c>
      <c r="I672">
        <v>1</v>
      </c>
      <c r="J672">
        <v>2</v>
      </c>
      <c r="K672">
        <v>-945.6</v>
      </c>
      <c r="L672">
        <v>9</v>
      </c>
      <c r="M672" cm="1">
        <f t="array" ref="M672">_xlfn.XLOOKUP(D672,D$4:D671,M$4:M671,0,0,-1)+1</f>
        <v>74</v>
      </c>
      <c r="N672" cm="1">
        <f t="array" ref="N672">_xlfn.XLOOKUP(D672,D$4:D671,F$4:F671,0,0,-1)</f>
        <v>16.2</v>
      </c>
    </row>
    <row r="673" spans="2:14">
      <c r="B673">
        <v>168</v>
      </c>
      <c r="C673">
        <v>2</v>
      </c>
      <c r="D673" t="s">
        <v>22</v>
      </c>
      <c r="E673" t="s">
        <v>30</v>
      </c>
      <c r="F673">
        <v>6</v>
      </c>
      <c r="G673">
        <v>3</v>
      </c>
      <c r="H673">
        <v>5</v>
      </c>
      <c r="I673">
        <v>0</v>
      </c>
      <c r="J673">
        <v>2</v>
      </c>
      <c r="K673">
        <v>-47.1</v>
      </c>
      <c r="L673">
        <v>5</v>
      </c>
      <c r="M673" cm="1">
        <f t="array" ref="M673">_xlfn.XLOOKUP(D673,D$4:D672,M$4:M672,0,0,-1)+1</f>
        <v>76</v>
      </c>
      <c r="N673" cm="1">
        <f t="array" ref="N673">_xlfn.XLOOKUP(D673,D$4:D672,F$4:F672,0,0,-1)</f>
        <v>-66.900000000000006</v>
      </c>
    </row>
    <row r="674" spans="2:14">
      <c r="B674">
        <v>168</v>
      </c>
      <c r="C674">
        <v>3</v>
      </c>
      <c r="D674" t="s">
        <v>23</v>
      </c>
      <c r="E674" t="s">
        <v>31</v>
      </c>
      <c r="F674">
        <v>-17.7</v>
      </c>
      <c r="G674">
        <v>1</v>
      </c>
      <c r="H674">
        <v>1</v>
      </c>
      <c r="I674">
        <v>0</v>
      </c>
      <c r="J674">
        <v>1</v>
      </c>
      <c r="K674">
        <v>355</v>
      </c>
      <c r="L674">
        <v>3</v>
      </c>
      <c r="M674" cm="1">
        <f t="array" ref="M674">_xlfn.XLOOKUP(D674,D$4:D673,M$4:M673,0,0,-1)+1</f>
        <v>74</v>
      </c>
      <c r="N674" cm="1">
        <f t="array" ref="N674">_xlfn.XLOOKUP(D674,D$4:D673,F$4:F673,0,0,-1)</f>
        <v>58</v>
      </c>
    </row>
    <row r="675" spans="2:14">
      <c r="B675">
        <v>168</v>
      </c>
      <c r="C675">
        <v>4</v>
      </c>
      <c r="D675" t="s">
        <v>11</v>
      </c>
      <c r="E675" t="s">
        <v>42</v>
      </c>
      <c r="F675">
        <v>-38.200000000000003</v>
      </c>
      <c r="G675">
        <v>2</v>
      </c>
      <c r="H675">
        <v>2</v>
      </c>
      <c r="I675">
        <v>1</v>
      </c>
      <c r="J675">
        <v>0</v>
      </c>
      <c r="K675">
        <v>66</v>
      </c>
      <c r="L675">
        <v>4</v>
      </c>
      <c r="M675" cm="1">
        <f t="array" ref="M675">_xlfn.XLOOKUP(D675,D$4:D674,M$4:M674,0,0,-1)+1</f>
        <v>76</v>
      </c>
      <c r="N675" cm="1">
        <f t="array" ref="N675">_xlfn.XLOOKUP(D675,D$4:D674,F$4:F674,0,0,-1)</f>
        <v>-7.3</v>
      </c>
    </row>
    <row r="676" spans="2:14">
      <c r="B676">
        <v>169</v>
      </c>
      <c r="C676">
        <v>1</v>
      </c>
      <c r="D676" t="s">
        <v>24</v>
      </c>
      <c r="E676" t="s">
        <v>33</v>
      </c>
      <c r="F676">
        <v>52.3</v>
      </c>
      <c r="G676">
        <v>4</v>
      </c>
      <c r="H676">
        <v>5</v>
      </c>
      <c r="I676">
        <v>0</v>
      </c>
      <c r="J676">
        <v>1</v>
      </c>
      <c r="K676">
        <v>-104.3</v>
      </c>
      <c r="L676">
        <v>6</v>
      </c>
      <c r="M676" cm="1">
        <f t="array" ref="M676">_xlfn.XLOOKUP(D676,D$4:D675,M$4:M675,0,0,-1)+1</f>
        <v>75</v>
      </c>
      <c r="N676" cm="1">
        <f t="array" ref="N676">_xlfn.XLOOKUP(D676,D$4:D675,F$4:F675,0,0,-1)</f>
        <v>78.599999999999994</v>
      </c>
    </row>
    <row r="677" spans="2:14">
      <c r="B677">
        <v>169</v>
      </c>
      <c r="C677">
        <v>2</v>
      </c>
      <c r="D677" t="s">
        <v>25</v>
      </c>
      <c r="E677" t="s">
        <v>32</v>
      </c>
      <c r="F677">
        <v>8</v>
      </c>
      <c r="G677">
        <v>2</v>
      </c>
      <c r="H677">
        <v>2</v>
      </c>
      <c r="I677">
        <v>1</v>
      </c>
      <c r="J677">
        <v>4</v>
      </c>
      <c r="K677">
        <v>-895.7</v>
      </c>
      <c r="L677">
        <v>9</v>
      </c>
      <c r="M677" cm="1">
        <f t="array" ref="M677">_xlfn.XLOOKUP(D677,D$4:D676,M$4:M676,0,0,-1)+1</f>
        <v>75</v>
      </c>
      <c r="N677" cm="1">
        <f t="array" ref="N677">_xlfn.XLOOKUP(D677,D$4:D676,F$4:F676,0,0,-1)</f>
        <v>49.9</v>
      </c>
    </row>
    <row r="678" spans="2:14">
      <c r="B678">
        <v>169</v>
      </c>
      <c r="C678">
        <v>3</v>
      </c>
      <c r="D678" t="s">
        <v>10</v>
      </c>
      <c r="E678" t="s">
        <v>14</v>
      </c>
      <c r="F678">
        <v>-13.4</v>
      </c>
      <c r="G678">
        <v>3</v>
      </c>
      <c r="H678">
        <v>3</v>
      </c>
      <c r="I678">
        <v>3</v>
      </c>
      <c r="J678">
        <v>9</v>
      </c>
      <c r="K678">
        <v>851.9</v>
      </c>
      <c r="L678">
        <v>1</v>
      </c>
      <c r="M678" cm="1">
        <f t="array" ref="M678">_xlfn.XLOOKUP(D678,D$4:D677,M$4:M677,0,0,-1)+1</f>
        <v>75</v>
      </c>
      <c r="N678" cm="1">
        <f t="array" ref="N678">_xlfn.XLOOKUP(D678,D$4:D677,F$4:F677,0,0,-1)</f>
        <v>3.4</v>
      </c>
    </row>
    <row r="679" spans="2:14">
      <c r="B679">
        <v>169</v>
      </c>
      <c r="C679">
        <v>4</v>
      </c>
      <c r="D679" t="s">
        <v>36</v>
      </c>
      <c r="E679" t="s">
        <v>60</v>
      </c>
      <c r="F679">
        <v>-46.9</v>
      </c>
      <c r="G679">
        <v>2</v>
      </c>
      <c r="H679">
        <v>3</v>
      </c>
      <c r="I679">
        <v>5</v>
      </c>
      <c r="J679">
        <v>4</v>
      </c>
      <c r="K679">
        <v>493.6</v>
      </c>
      <c r="L679">
        <v>2</v>
      </c>
      <c r="M679" cm="1">
        <f t="array" ref="M679">_xlfn.XLOOKUP(D679,D$4:D678,M$4:M678,0,0,-1)+1</f>
        <v>75</v>
      </c>
      <c r="N679" cm="1">
        <f t="array" ref="N679">_xlfn.XLOOKUP(D679,D$4:D678,F$4:F678,0,0,-1)</f>
        <v>54</v>
      </c>
    </row>
    <row r="680" spans="2:14">
      <c r="B680">
        <v>170</v>
      </c>
      <c r="C680">
        <v>1</v>
      </c>
      <c r="D680" t="s">
        <v>36</v>
      </c>
      <c r="E680" t="s">
        <v>53</v>
      </c>
      <c r="F680">
        <v>61.8</v>
      </c>
      <c r="G680">
        <v>3</v>
      </c>
      <c r="H680">
        <v>1</v>
      </c>
      <c r="I680">
        <v>1</v>
      </c>
      <c r="J680">
        <v>4</v>
      </c>
      <c r="K680">
        <v>446.7</v>
      </c>
      <c r="L680">
        <v>2</v>
      </c>
      <c r="M680" cm="1">
        <f t="array" ref="M680">_xlfn.XLOOKUP(D680,D$4:D679,M$4:M679,0,0,-1)+1</f>
        <v>76</v>
      </c>
      <c r="N680" cm="1">
        <f t="array" ref="N680">_xlfn.XLOOKUP(D680,D$4:D679,F$4:F679,0,0,-1)</f>
        <v>-46.9</v>
      </c>
    </row>
    <row r="681" spans="2:14">
      <c r="B681">
        <v>170</v>
      </c>
      <c r="C681">
        <v>2</v>
      </c>
      <c r="D681" t="s">
        <v>10</v>
      </c>
      <c r="E681" t="s">
        <v>48</v>
      </c>
      <c r="F681">
        <v>13.9</v>
      </c>
      <c r="G681">
        <v>3</v>
      </c>
      <c r="H681">
        <v>1</v>
      </c>
      <c r="I681">
        <v>0</v>
      </c>
      <c r="J681">
        <v>3</v>
      </c>
      <c r="K681">
        <v>838.5</v>
      </c>
      <c r="L681">
        <v>1</v>
      </c>
      <c r="M681" cm="1">
        <f t="array" ref="M681">_xlfn.XLOOKUP(D681,D$4:D680,M$4:M680,0,0,-1)+1</f>
        <v>76</v>
      </c>
      <c r="N681" cm="1">
        <f t="array" ref="N681">_xlfn.XLOOKUP(D681,D$4:D680,F$4:F680,0,0,-1)</f>
        <v>-13.4</v>
      </c>
    </row>
    <row r="682" spans="2:14">
      <c r="B682">
        <v>170</v>
      </c>
      <c r="C682">
        <v>3</v>
      </c>
      <c r="D682" t="s">
        <v>24</v>
      </c>
      <c r="E682" t="s">
        <v>28</v>
      </c>
      <c r="F682">
        <v>-7.9</v>
      </c>
      <c r="G682">
        <v>3</v>
      </c>
      <c r="H682">
        <v>1</v>
      </c>
      <c r="I682">
        <v>0</v>
      </c>
      <c r="J682">
        <v>2</v>
      </c>
      <c r="K682">
        <v>-52</v>
      </c>
      <c r="L682">
        <v>6</v>
      </c>
      <c r="M682" cm="1">
        <f t="array" ref="M682">_xlfn.XLOOKUP(D682,D$4:D681,M$4:M681,0,0,-1)+1</f>
        <v>76</v>
      </c>
      <c r="N682" cm="1">
        <f t="array" ref="N682">_xlfn.XLOOKUP(D682,D$4:D681,F$4:F681,0,0,-1)</f>
        <v>52.3</v>
      </c>
    </row>
    <row r="683" spans="2:14">
      <c r="B683">
        <v>170</v>
      </c>
      <c r="C683">
        <v>4</v>
      </c>
      <c r="D683" t="s">
        <v>25</v>
      </c>
      <c r="E683" t="s">
        <v>49</v>
      </c>
      <c r="F683">
        <v>-67.8</v>
      </c>
      <c r="G683">
        <v>0</v>
      </c>
      <c r="H683">
        <v>3</v>
      </c>
      <c r="I683">
        <v>2</v>
      </c>
      <c r="J683">
        <v>2</v>
      </c>
      <c r="K683">
        <v>-887.7</v>
      </c>
      <c r="L683">
        <v>9</v>
      </c>
      <c r="M683" cm="1">
        <f t="array" ref="M683">_xlfn.XLOOKUP(D683,D$4:D682,M$4:M682,0,0,-1)+1</f>
        <v>76</v>
      </c>
      <c r="N683" cm="1">
        <f t="array" ref="N683">_xlfn.XLOOKUP(D683,D$4:D682,F$4:F682,0,0,-1)</f>
        <v>8</v>
      </c>
    </row>
    <row r="684" spans="2:14">
      <c r="B684">
        <v>171</v>
      </c>
      <c r="C684">
        <v>1</v>
      </c>
      <c r="D684" t="s">
        <v>13</v>
      </c>
      <c r="E684" t="s">
        <v>64</v>
      </c>
      <c r="F684">
        <v>58</v>
      </c>
      <c r="G684">
        <v>3</v>
      </c>
      <c r="H684">
        <v>4</v>
      </c>
      <c r="I684">
        <v>0</v>
      </c>
      <c r="J684">
        <v>3</v>
      </c>
      <c r="K684">
        <v>-380.2</v>
      </c>
      <c r="L684">
        <v>8</v>
      </c>
      <c r="M684" cm="1">
        <f t="array" ref="M684">_xlfn.XLOOKUP(D684,D$4:D683,M$4:M683,0,0,-1)+1</f>
        <v>77</v>
      </c>
      <c r="N684" cm="1">
        <f t="array" ref="N684">_xlfn.XLOOKUP(D684,D$4:D683,F$4:F683,0,0,-1)</f>
        <v>-40.700000000000003</v>
      </c>
    </row>
    <row r="685" spans="2:14">
      <c r="B685">
        <v>171</v>
      </c>
      <c r="C685">
        <v>2</v>
      </c>
      <c r="D685" t="s">
        <v>12</v>
      </c>
      <c r="E685" t="s">
        <v>47</v>
      </c>
      <c r="F685">
        <v>11.1</v>
      </c>
      <c r="G685">
        <v>3</v>
      </c>
      <c r="H685">
        <v>4</v>
      </c>
      <c r="I685">
        <v>2</v>
      </c>
      <c r="J685">
        <v>4</v>
      </c>
      <c r="K685">
        <v>-329.9</v>
      </c>
      <c r="L685">
        <v>7</v>
      </c>
      <c r="M685" cm="1">
        <f t="array" ref="M685">_xlfn.XLOOKUP(D685,D$4:D684,M$4:M684,0,0,-1)+1</f>
        <v>75</v>
      </c>
      <c r="N685" cm="1">
        <f t="array" ref="N685">_xlfn.XLOOKUP(D685,D$4:D684,F$4:F684,0,0,-1)</f>
        <v>-16.7</v>
      </c>
    </row>
    <row r="686" spans="2:14">
      <c r="B686">
        <v>171</v>
      </c>
      <c r="C686">
        <v>3</v>
      </c>
      <c r="D686" t="s">
        <v>23</v>
      </c>
      <c r="E686" t="s">
        <v>59</v>
      </c>
      <c r="F686">
        <v>-15.5</v>
      </c>
      <c r="G686">
        <v>4</v>
      </c>
      <c r="H686">
        <v>5</v>
      </c>
      <c r="I686">
        <v>2</v>
      </c>
      <c r="J686">
        <v>3</v>
      </c>
      <c r="K686">
        <v>337.3</v>
      </c>
      <c r="L686">
        <v>3</v>
      </c>
      <c r="M686" cm="1">
        <f t="array" ref="M686">_xlfn.XLOOKUP(D686,D$4:D685,M$4:M685,0,0,-1)+1</f>
        <v>75</v>
      </c>
      <c r="N686" cm="1">
        <f t="array" ref="N686">_xlfn.XLOOKUP(D686,D$4:D685,F$4:F685,0,0,-1)</f>
        <v>-17.7</v>
      </c>
    </row>
    <row r="687" spans="2:14">
      <c r="B687">
        <v>171</v>
      </c>
      <c r="C687">
        <v>4</v>
      </c>
      <c r="D687" t="s">
        <v>11</v>
      </c>
      <c r="E687" t="s">
        <v>21</v>
      </c>
      <c r="F687">
        <v>-53.6</v>
      </c>
      <c r="G687">
        <v>1</v>
      </c>
      <c r="H687">
        <v>5</v>
      </c>
      <c r="I687">
        <v>3</v>
      </c>
      <c r="J687">
        <v>5</v>
      </c>
      <c r="K687">
        <v>28.4</v>
      </c>
      <c r="L687">
        <v>4</v>
      </c>
      <c r="M687" cm="1">
        <f t="array" ref="M687">_xlfn.XLOOKUP(D687,D$4:D686,M$4:M686,0,0,-1)+1</f>
        <v>77</v>
      </c>
      <c r="N687" cm="1">
        <f t="array" ref="N687">_xlfn.XLOOKUP(D687,D$4:D686,F$4:F686,0,0,-1)</f>
        <v>-38.200000000000003</v>
      </c>
    </row>
    <row r="688" spans="2:14">
      <c r="B688">
        <v>172</v>
      </c>
      <c r="C688">
        <v>1</v>
      </c>
      <c r="D688" t="s">
        <v>23</v>
      </c>
      <c r="E688" t="s">
        <v>27</v>
      </c>
      <c r="F688">
        <v>105.7</v>
      </c>
      <c r="G688">
        <v>7</v>
      </c>
      <c r="H688">
        <v>6</v>
      </c>
      <c r="I688">
        <v>0</v>
      </c>
      <c r="J688">
        <v>2</v>
      </c>
      <c r="K688">
        <v>321.8</v>
      </c>
      <c r="L688">
        <v>3</v>
      </c>
      <c r="M688" cm="1">
        <f t="array" ref="M688">_xlfn.XLOOKUP(D688,D$4:D687,M$4:M687,0,0,-1)+1</f>
        <v>76</v>
      </c>
      <c r="N688" cm="1">
        <f t="array" ref="N688">_xlfn.XLOOKUP(D688,D$4:D687,F$4:F687,0,0,-1)</f>
        <v>-15.5</v>
      </c>
    </row>
    <row r="689" spans="2:14">
      <c r="B689">
        <v>172</v>
      </c>
      <c r="C689">
        <v>2</v>
      </c>
      <c r="D689" t="s">
        <v>12</v>
      </c>
      <c r="E689" t="s">
        <v>47</v>
      </c>
      <c r="F689">
        <v>-6.7</v>
      </c>
      <c r="G689">
        <v>1</v>
      </c>
      <c r="H689">
        <v>3</v>
      </c>
      <c r="I689">
        <v>2</v>
      </c>
      <c r="J689">
        <v>5</v>
      </c>
      <c r="K689">
        <v>-318.8</v>
      </c>
      <c r="L689">
        <v>7</v>
      </c>
      <c r="M689" cm="1">
        <f t="array" ref="M689">_xlfn.XLOOKUP(D689,D$4:D688,M$4:M688,0,0,-1)+1</f>
        <v>76</v>
      </c>
      <c r="N689" cm="1">
        <f t="array" ref="N689">_xlfn.XLOOKUP(D689,D$4:D688,F$4:F688,0,0,-1)</f>
        <v>11.1</v>
      </c>
    </row>
    <row r="690" spans="2:14">
      <c r="B690">
        <v>172</v>
      </c>
      <c r="C690">
        <v>3</v>
      </c>
      <c r="D690" t="s">
        <v>11</v>
      </c>
      <c r="E690" t="s">
        <v>15</v>
      </c>
      <c r="F690">
        <v>-31.7</v>
      </c>
      <c r="G690">
        <v>2</v>
      </c>
      <c r="H690">
        <v>2</v>
      </c>
      <c r="I690">
        <v>0</v>
      </c>
      <c r="J690">
        <v>4</v>
      </c>
      <c r="K690">
        <v>-25.2</v>
      </c>
      <c r="L690">
        <v>4</v>
      </c>
      <c r="M690" cm="1">
        <f t="array" ref="M690">_xlfn.XLOOKUP(D690,D$4:D689,M$4:M689,0,0,-1)+1</f>
        <v>78</v>
      </c>
      <c r="N690" cm="1">
        <f t="array" ref="N690">_xlfn.XLOOKUP(D690,D$4:D689,F$4:F689,0,0,-1)</f>
        <v>-53.6</v>
      </c>
    </row>
    <row r="691" spans="2:14">
      <c r="B691">
        <v>172</v>
      </c>
      <c r="C691">
        <v>4</v>
      </c>
      <c r="D691" t="s">
        <v>13</v>
      </c>
      <c r="E691" t="s">
        <v>41</v>
      </c>
      <c r="F691">
        <v>-67.3</v>
      </c>
      <c r="G691">
        <v>1</v>
      </c>
      <c r="H691">
        <v>4</v>
      </c>
      <c r="I691">
        <v>3</v>
      </c>
      <c r="J691">
        <v>3</v>
      </c>
      <c r="K691">
        <v>-322.2</v>
      </c>
      <c r="L691">
        <v>8</v>
      </c>
      <c r="M691" cm="1">
        <f t="array" ref="M691">_xlfn.XLOOKUP(D691,D$4:D690,M$4:M690,0,0,-1)+1</f>
        <v>78</v>
      </c>
      <c r="N691" cm="1">
        <f t="array" ref="N691">_xlfn.XLOOKUP(D691,D$4:D690,F$4:F690,0,0,-1)</f>
        <v>58</v>
      </c>
    </row>
    <row r="692" spans="2:14">
      <c r="B692">
        <v>173</v>
      </c>
      <c r="C692">
        <v>1</v>
      </c>
      <c r="D692" t="s">
        <v>22</v>
      </c>
      <c r="E692" t="s">
        <v>30</v>
      </c>
      <c r="F692">
        <v>62.7</v>
      </c>
      <c r="G692">
        <v>3</v>
      </c>
      <c r="H692">
        <v>2</v>
      </c>
      <c r="I692">
        <v>0</v>
      </c>
      <c r="J692">
        <v>2</v>
      </c>
      <c r="K692">
        <v>-41.1</v>
      </c>
      <c r="L692">
        <v>4</v>
      </c>
      <c r="M692" cm="1">
        <f t="array" ref="M692">_xlfn.XLOOKUP(D692,D$4:D691,M$4:M691,0,0,-1)+1</f>
        <v>77</v>
      </c>
      <c r="N692" cm="1">
        <f t="array" ref="N692">_xlfn.XLOOKUP(D692,D$4:D691,F$4:F691,0,0,-1)</f>
        <v>6</v>
      </c>
    </row>
    <row r="693" spans="2:14">
      <c r="B693">
        <v>173</v>
      </c>
      <c r="C693">
        <v>2</v>
      </c>
      <c r="D693" t="s">
        <v>10</v>
      </c>
      <c r="E693" t="s">
        <v>48</v>
      </c>
      <c r="F693">
        <v>11.4</v>
      </c>
      <c r="G693">
        <v>4</v>
      </c>
      <c r="H693">
        <v>4</v>
      </c>
      <c r="I693">
        <v>1</v>
      </c>
      <c r="J693">
        <v>3</v>
      </c>
      <c r="K693">
        <v>852.4</v>
      </c>
      <c r="L693">
        <v>1</v>
      </c>
      <c r="M693" cm="1">
        <f t="array" ref="M693">_xlfn.XLOOKUP(D693,D$4:D692,M$4:M692,0,0,-1)+1</f>
        <v>77</v>
      </c>
      <c r="N693" cm="1">
        <f t="array" ref="N693">_xlfn.XLOOKUP(D693,D$4:D692,F$4:F692,0,0,-1)</f>
        <v>13.9</v>
      </c>
    </row>
    <row r="694" spans="2:14">
      <c r="B694">
        <v>173</v>
      </c>
      <c r="C694">
        <v>3</v>
      </c>
      <c r="D694" t="s">
        <v>24</v>
      </c>
      <c r="E694" t="s">
        <v>33</v>
      </c>
      <c r="F694">
        <v>-26</v>
      </c>
      <c r="G694">
        <v>1</v>
      </c>
      <c r="H694">
        <v>2</v>
      </c>
      <c r="I694">
        <v>1</v>
      </c>
      <c r="J694">
        <v>1</v>
      </c>
      <c r="K694">
        <v>-59.9</v>
      </c>
      <c r="L694">
        <v>6</v>
      </c>
      <c r="M694" cm="1">
        <f t="array" ref="M694">_xlfn.XLOOKUP(D694,D$4:D693,M$4:M693,0,0,-1)+1</f>
        <v>77</v>
      </c>
      <c r="N694" cm="1">
        <f t="array" ref="N694">_xlfn.XLOOKUP(D694,D$4:D693,F$4:F693,0,0,-1)</f>
        <v>-7.9</v>
      </c>
    </row>
    <row r="695" spans="2:14">
      <c r="B695">
        <v>173</v>
      </c>
      <c r="C695">
        <v>4</v>
      </c>
      <c r="D695" t="s">
        <v>23</v>
      </c>
      <c r="E695" t="s">
        <v>27</v>
      </c>
      <c r="F695">
        <v>-48.1</v>
      </c>
      <c r="G695">
        <v>2</v>
      </c>
      <c r="H695">
        <v>3</v>
      </c>
      <c r="I695">
        <v>2</v>
      </c>
      <c r="J695">
        <v>2</v>
      </c>
      <c r="K695">
        <v>427.5</v>
      </c>
      <c r="L695">
        <v>3</v>
      </c>
      <c r="M695" cm="1">
        <f t="array" ref="M695">_xlfn.XLOOKUP(D695,D$4:D694,M$4:M694,0,0,-1)+1</f>
        <v>77</v>
      </c>
      <c r="N695" cm="1">
        <f t="array" ref="N695">_xlfn.XLOOKUP(D695,D$4:D694,F$4:F694,0,0,-1)</f>
        <v>105.7</v>
      </c>
    </row>
    <row r="696" spans="2:14">
      <c r="B696">
        <v>174</v>
      </c>
      <c r="C696">
        <v>1</v>
      </c>
      <c r="D696" t="s">
        <v>23</v>
      </c>
      <c r="E696" t="s">
        <v>31</v>
      </c>
      <c r="F696">
        <v>108.8</v>
      </c>
      <c r="G696">
        <v>8</v>
      </c>
      <c r="H696">
        <v>5</v>
      </c>
      <c r="I696">
        <v>2</v>
      </c>
      <c r="J696">
        <v>7</v>
      </c>
      <c r="K696">
        <v>379.4</v>
      </c>
      <c r="L696">
        <v>3</v>
      </c>
      <c r="M696" cm="1">
        <f t="array" ref="M696">_xlfn.XLOOKUP(D696,D$4:D695,M$4:M695,0,0,-1)+1</f>
        <v>78</v>
      </c>
      <c r="N696" cm="1">
        <f t="array" ref="N696">_xlfn.XLOOKUP(D696,D$4:D695,F$4:F695,0,0,-1)</f>
        <v>-48.1</v>
      </c>
    </row>
    <row r="697" spans="2:14">
      <c r="B697">
        <v>174</v>
      </c>
      <c r="C697">
        <v>2</v>
      </c>
      <c r="D697" t="s">
        <v>10</v>
      </c>
      <c r="E697" t="s">
        <v>20</v>
      </c>
      <c r="F697">
        <v>12.2</v>
      </c>
      <c r="G697">
        <v>5</v>
      </c>
      <c r="H697">
        <v>7</v>
      </c>
      <c r="I697">
        <v>2</v>
      </c>
      <c r="J697">
        <v>5</v>
      </c>
      <c r="K697">
        <v>863.8</v>
      </c>
      <c r="L697">
        <v>1</v>
      </c>
      <c r="M697" cm="1">
        <f t="array" ref="M697">_xlfn.XLOOKUP(D697,D$4:D696,M$4:M696,0,0,-1)+1</f>
        <v>78</v>
      </c>
      <c r="N697" cm="1">
        <f t="array" ref="N697">_xlfn.XLOOKUP(D697,D$4:D696,F$4:F696,0,0,-1)</f>
        <v>11.4</v>
      </c>
    </row>
    <row r="698" spans="2:14">
      <c r="B698">
        <v>174</v>
      </c>
      <c r="C698">
        <v>3</v>
      </c>
      <c r="D698" t="s">
        <v>24</v>
      </c>
      <c r="E698" t="s">
        <v>37</v>
      </c>
      <c r="F698">
        <v>-28.1</v>
      </c>
      <c r="G698">
        <v>1</v>
      </c>
      <c r="H698">
        <v>4</v>
      </c>
      <c r="I698">
        <v>1</v>
      </c>
      <c r="J698">
        <v>4</v>
      </c>
      <c r="K698">
        <v>-85.9</v>
      </c>
      <c r="L698">
        <v>6</v>
      </c>
      <c r="M698" cm="1">
        <f t="array" ref="M698">_xlfn.XLOOKUP(D698,D$4:D697,M$4:M697,0,0,-1)+1</f>
        <v>78</v>
      </c>
      <c r="N698" cm="1">
        <f t="array" ref="N698">_xlfn.XLOOKUP(D698,D$4:D697,F$4:F697,0,0,-1)</f>
        <v>-26</v>
      </c>
    </row>
    <row r="699" spans="2:14">
      <c r="B699">
        <v>174</v>
      </c>
      <c r="C699">
        <v>4</v>
      </c>
      <c r="D699" t="s">
        <v>22</v>
      </c>
      <c r="E699" t="s">
        <v>44</v>
      </c>
      <c r="F699">
        <v>-92.9</v>
      </c>
      <c r="G699">
        <v>3</v>
      </c>
      <c r="H699">
        <v>3</v>
      </c>
      <c r="I699">
        <v>7</v>
      </c>
      <c r="J699">
        <v>3</v>
      </c>
      <c r="K699">
        <v>21.6</v>
      </c>
      <c r="L699">
        <v>4</v>
      </c>
      <c r="M699" cm="1">
        <f t="array" ref="M699">_xlfn.XLOOKUP(D699,D$4:D698,M$4:M698,0,0,-1)+1</f>
        <v>78</v>
      </c>
      <c r="N699" cm="1">
        <f t="array" ref="N699">_xlfn.XLOOKUP(D699,D$4:D698,F$4:F698,0,0,-1)</f>
        <v>62.7</v>
      </c>
    </row>
    <row r="700" spans="2:14">
      <c r="B700">
        <v>175</v>
      </c>
      <c r="C700">
        <v>1</v>
      </c>
      <c r="D700" t="s">
        <v>25</v>
      </c>
      <c r="E700" t="s">
        <v>43</v>
      </c>
      <c r="F700">
        <v>59.5</v>
      </c>
      <c r="G700">
        <v>3</v>
      </c>
      <c r="H700">
        <v>3</v>
      </c>
      <c r="I700">
        <v>0</v>
      </c>
      <c r="J700">
        <v>5</v>
      </c>
      <c r="K700">
        <v>-955.5</v>
      </c>
      <c r="L700">
        <v>9</v>
      </c>
      <c r="M700" cm="1">
        <f t="array" ref="M700">_xlfn.XLOOKUP(D700,D$4:D699,M$4:M699,0,0,-1)+1</f>
        <v>77</v>
      </c>
      <c r="N700" cm="1">
        <f t="array" ref="N700">_xlfn.XLOOKUP(D700,D$4:D699,F$4:F699,0,0,-1)</f>
        <v>-67.8</v>
      </c>
    </row>
    <row r="701" spans="2:14">
      <c r="B701">
        <v>175</v>
      </c>
      <c r="C701">
        <v>2</v>
      </c>
      <c r="D701" t="s">
        <v>12</v>
      </c>
      <c r="E701" t="s">
        <v>18</v>
      </c>
      <c r="F701">
        <v>11.1</v>
      </c>
      <c r="G701">
        <v>2</v>
      </c>
      <c r="H701">
        <v>2</v>
      </c>
      <c r="I701">
        <v>0</v>
      </c>
      <c r="J701">
        <v>1</v>
      </c>
      <c r="K701">
        <v>-325.5</v>
      </c>
      <c r="L701">
        <v>7</v>
      </c>
      <c r="M701" cm="1">
        <f t="array" ref="M701">_xlfn.XLOOKUP(D701,D$4:D700,M$4:M700,0,0,-1)+1</f>
        <v>77</v>
      </c>
      <c r="N701" cm="1">
        <f t="array" ref="N701">_xlfn.XLOOKUP(D701,D$4:D700,F$4:F700,0,0,-1)</f>
        <v>-6.7</v>
      </c>
    </row>
    <row r="702" spans="2:14">
      <c r="B702">
        <v>175</v>
      </c>
      <c r="C702">
        <v>3</v>
      </c>
      <c r="D702" t="s">
        <v>11</v>
      </c>
      <c r="E702" t="s">
        <v>34</v>
      </c>
      <c r="F702">
        <v>-21.8</v>
      </c>
      <c r="G702">
        <v>3</v>
      </c>
      <c r="H702">
        <v>5</v>
      </c>
      <c r="I702">
        <v>3</v>
      </c>
      <c r="J702">
        <v>3</v>
      </c>
      <c r="K702">
        <v>-56.9</v>
      </c>
      <c r="L702">
        <v>4</v>
      </c>
      <c r="M702" cm="1">
        <f t="array" ref="M702">_xlfn.XLOOKUP(D702,D$4:D701,M$4:M701,0,0,-1)+1</f>
        <v>79</v>
      </c>
      <c r="N702" cm="1">
        <f t="array" ref="N702">_xlfn.XLOOKUP(D702,D$4:D701,F$4:F701,0,0,-1)</f>
        <v>-31.7</v>
      </c>
    </row>
    <row r="703" spans="2:14">
      <c r="B703">
        <v>175</v>
      </c>
      <c r="C703">
        <v>4</v>
      </c>
      <c r="D703" t="s">
        <v>36</v>
      </c>
      <c r="E703" t="s">
        <v>38</v>
      </c>
      <c r="F703">
        <v>-48.8</v>
      </c>
      <c r="G703">
        <v>1</v>
      </c>
      <c r="H703">
        <v>1</v>
      </c>
      <c r="I703">
        <v>1</v>
      </c>
      <c r="J703">
        <v>3</v>
      </c>
      <c r="K703">
        <v>508.5</v>
      </c>
      <c r="L703">
        <v>2</v>
      </c>
      <c r="M703" cm="1">
        <f t="array" ref="M703">_xlfn.XLOOKUP(D703,D$4:D702,M$4:M702,0,0,-1)+1</f>
        <v>77</v>
      </c>
      <c r="N703" cm="1">
        <f t="array" ref="N703">_xlfn.XLOOKUP(D703,D$4:D702,F$4:F702,0,0,-1)</f>
        <v>61.8</v>
      </c>
    </row>
    <row r="704" spans="2:14">
      <c r="B704">
        <v>176</v>
      </c>
      <c r="C704">
        <v>1</v>
      </c>
      <c r="D704" t="s">
        <v>25</v>
      </c>
      <c r="E704" t="s">
        <v>29</v>
      </c>
      <c r="F704">
        <v>59.1</v>
      </c>
      <c r="G704">
        <v>3</v>
      </c>
      <c r="H704">
        <v>2</v>
      </c>
      <c r="I704">
        <v>0</v>
      </c>
      <c r="J704">
        <v>0</v>
      </c>
      <c r="K704">
        <v>-896</v>
      </c>
      <c r="L704">
        <v>9</v>
      </c>
      <c r="M704" cm="1">
        <f t="array" ref="M704">_xlfn.XLOOKUP(D704,D$4:D703,M$4:M703,0,0,-1)+1</f>
        <v>78</v>
      </c>
      <c r="N704" cm="1">
        <f t="array" ref="N704">_xlfn.XLOOKUP(D704,D$4:D703,F$4:F703,0,0,-1)</f>
        <v>59.5</v>
      </c>
    </row>
    <row r="705" spans="2:14">
      <c r="B705">
        <v>176</v>
      </c>
      <c r="C705">
        <v>2</v>
      </c>
      <c r="D705" t="s">
        <v>36</v>
      </c>
      <c r="E705" t="s">
        <v>39</v>
      </c>
      <c r="F705">
        <v>13.7</v>
      </c>
      <c r="G705">
        <v>4</v>
      </c>
      <c r="H705">
        <v>3</v>
      </c>
      <c r="I705">
        <v>2</v>
      </c>
      <c r="J705">
        <v>5</v>
      </c>
      <c r="K705">
        <v>459.7</v>
      </c>
      <c r="L705">
        <v>3</v>
      </c>
      <c r="M705" cm="1">
        <f t="array" ref="M705">_xlfn.XLOOKUP(D705,D$4:D704,M$4:M704,0,0,-1)+1</f>
        <v>78</v>
      </c>
      <c r="N705" cm="1">
        <f t="array" ref="N705">_xlfn.XLOOKUP(D705,D$4:D704,F$4:F704,0,0,-1)</f>
        <v>-48.8</v>
      </c>
    </row>
    <row r="706" spans="2:14">
      <c r="B706">
        <v>176</v>
      </c>
      <c r="C706">
        <v>3</v>
      </c>
      <c r="D706" t="s">
        <v>11</v>
      </c>
      <c r="E706" t="s">
        <v>15</v>
      </c>
      <c r="F706">
        <v>-14.3</v>
      </c>
      <c r="G706">
        <v>3</v>
      </c>
      <c r="H706">
        <v>5</v>
      </c>
      <c r="I706">
        <v>2</v>
      </c>
      <c r="J706">
        <v>2</v>
      </c>
      <c r="K706">
        <v>-78.7</v>
      </c>
      <c r="L706">
        <v>5</v>
      </c>
      <c r="M706" cm="1">
        <f t="array" ref="M706">_xlfn.XLOOKUP(D706,D$4:D705,M$4:M705,0,0,-1)+1</f>
        <v>80</v>
      </c>
      <c r="N706" cm="1">
        <f t="array" ref="N706">_xlfn.XLOOKUP(D706,D$4:D705,F$4:F705,0,0,-1)</f>
        <v>-21.8</v>
      </c>
    </row>
    <row r="707" spans="2:14">
      <c r="B707">
        <v>176</v>
      </c>
      <c r="C707">
        <v>4</v>
      </c>
      <c r="D707" t="s">
        <v>12</v>
      </c>
      <c r="E707" t="s">
        <v>47</v>
      </c>
      <c r="F707">
        <v>-58.5</v>
      </c>
      <c r="G707">
        <v>0</v>
      </c>
      <c r="H707">
        <v>2</v>
      </c>
      <c r="I707">
        <v>4</v>
      </c>
      <c r="J707">
        <v>3</v>
      </c>
      <c r="K707">
        <v>-314.39999999999998</v>
      </c>
      <c r="L707">
        <v>7</v>
      </c>
      <c r="M707" cm="1">
        <f t="array" ref="M707">_xlfn.XLOOKUP(D707,D$4:D706,M$4:M706,0,0,-1)+1</f>
        <v>78</v>
      </c>
      <c r="N707" cm="1">
        <f t="array" ref="N707">_xlfn.XLOOKUP(D707,D$4:D706,F$4:F706,0,0,-1)</f>
        <v>11.1</v>
      </c>
    </row>
    <row r="708" spans="2:14">
      <c r="B708">
        <v>177</v>
      </c>
      <c r="C708">
        <v>1</v>
      </c>
      <c r="D708" t="s">
        <v>13</v>
      </c>
      <c r="E708" t="s">
        <v>64</v>
      </c>
      <c r="F708">
        <v>51.5</v>
      </c>
      <c r="G708">
        <v>1</v>
      </c>
      <c r="H708">
        <v>1</v>
      </c>
      <c r="I708">
        <v>0</v>
      </c>
      <c r="J708">
        <v>2</v>
      </c>
      <c r="K708">
        <v>-389.5</v>
      </c>
      <c r="L708">
        <v>8</v>
      </c>
      <c r="M708" cm="1">
        <f t="array" ref="M708">_xlfn.XLOOKUP(D708,D$4:D707,M$4:M707,0,0,-1)+1</f>
        <v>79</v>
      </c>
      <c r="N708" cm="1">
        <f t="array" ref="N708">_xlfn.XLOOKUP(D708,D$4:D707,F$4:F707,0,0,-1)</f>
        <v>-67.3</v>
      </c>
    </row>
    <row r="709" spans="2:14">
      <c r="B709">
        <v>177</v>
      </c>
      <c r="C709">
        <v>2</v>
      </c>
      <c r="D709" t="s">
        <v>23</v>
      </c>
      <c r="E709" t="s">
        <v>50</v>
      </c>
      <c r="F709">
        <v>8.5</v>
      </c>
      <c r="G709">
        <v>2</v>
      </c>
      <c r="H709">
        <v>2</v>
      </c>
      <c r="I709">
        <v>1</v>
      </c>
      <c r="J709">
        <v>3</v>
      </c>
      <c r="K709">
        <v>488.2</v>
      </c>
      <c r="L709">
        <v>2</v>
      </c>
      <c r="M709" cm="1">
        <f t="array" ref="M709">_xlfn.XLOOKUP(D709,D$4:D708,M$4:M708,0,0,-1)+1</f>
        <v>79</v>
      </c>
      <c r="N709" cm="1">
        <f t="array" ref="N709">_xlfn.XLOOKUP(D709,D$4:D708,F$4:F708,0,0,-1)</f>
        <v>108.8</v>
      </c>
    </row>
    <row r="710" spans="2:14">
      <c r="B710">
        <v>177</v>
      </c>
      <c r="C710">
        <v>3</v>
      </c>
      <c r="D710" t="s">
        <v>22</v>
      </c>
      <c r="E710" t="s">
        <v>30</v>
      </c>
      <c r="F710">
        <v>-17.2</v>
      </c>
      <c r="G710">
        <v>2</v>
      </c>
      <c r="H710">
        <v>0</v>
      </c>
      <c r="I710">
        <v>0</v>
      </c>
      <c r="J710">
        <v>5</v>
      </c>
      <c r="K710">
        <v>-71.3</v>
      </c>
      <c r="L710">
        <v>4</v>
      </c>
      <c r="M710" cm="1">
        <f t="array" ref="M710">_xlfn.XLOOKUP(D710,D$4:D709,M$4:M709,0,0,-1)+1</f>
        <v>79</v>
      </c>
      <c r="N710" cm="1">
        <f t="array" ref="N710">_xlfn.XLOOKUP(D710,D$4:D709,F$4:F709,0,0,-1)</f>
        <v>-92.9</v>
      </c>
    </row>
    <row r="711" spans="2:14">
      <c r="B711">
        <v>177</v>
      </c>
      <c r="C711">
        <v>4</v>
      </c>
      <c r="D711" t="s">
        <v>24</v>
      </c>
      <c r="E711" t="s">
        <v>28</v>
      </c>
      <c r="F711">
        <v>-42.8</v>
      </c>
      <c r="G711">
        <v>2</v>
      </c>
      <c r="H711">
        <v>5</v>
      </c>
      <c r="I711">
        <v>3</v>
      </c>
      <c r="J711">
        <v>2</v>
      </c>
      <c r="K711">
        <v>-114</v>
      </c>
      <c r="L711">
        <v>6</v>
      </c>
      <c r="M711" cm="1">
        <f t="array" ref="M711">_xlfn.XLOOKUP(D711,D$4:D710,M$4:M710,0,0,-1)+1</f>
        <v>79</v>
      </c>
      <c r="N711" cm="1">
        <f t="array" ref="N711">_xlfn.XLOOKUP(D711,D$4:D710,F$4:F710,0,0,-1)</f>
        <v>-28.1</v>
      </c>
    </row>
    <row r="712" spans="2:14">
      <c r="B712">
        <v>178</v>
      </c>
      <c r="C712">
        <v>1</v>
      </c>
      <c r="D712" t="s">
        <v>22</v>
      </c>
      <c r="E712" t="s">
        <v>26</v>
      </c>
      <c r="F712">
        <v>52.2</v>
      </c>
      <c r="G712">
        <v>2</v>
      </c>
      <c r="H712">
        <v>3</v>
      </c>
      <c r="I712">
        <v>1</v>
      </c>
      <c r="J712">
        <v>2</v>
      </c>
      <c r="K712">
        <v>-88.5</v>
      </c>
      <c r="L712">
        <v>4</v>
      </c>
      <c r="M712" cm="1">
        <f t="array" ref="M712">_xlfn.XLOOKUP(D712,D$4:D711,M$4:M711,0,0,-1)+1</f>
        <v>80</v>
      </c>
      <c r="N712" cm="1">
        <f t="array" ref="N712">_xlfn.XLOOKUP(D712,D$4:D711,F$4:F711,0,0,-1)</f>
        <v>-17.2</v>
      </c>
    </row>
    <row r="713" spans="2:14">
      <c r="B713">
        <v>178</v>
      </c>
      <c r="C713">
        <v>2</v>
      </c>
      <c r="D713" t="s">
        <v>13</v>
      </c>
      <c r="E713" t="s">
        <v>64</v>
      </c>
      <c r="F713">
        <v>8.6</v>
      </c>
      <c r="G713">
        <v>3</v>
      </c>
      <c r="H713">
        <v>2</v>
      </c>
      <c r="I713">
        <v>2</v>
      </c>
      <c r="J713">
        <v>4</v>
      </c>
      <c r="K713">
        <v>-338</v>
      </c>
      <c r="L713">
        <v>7</v>
      </c>
      <c r="M713" cm="1">
        <f t="array" ref="M713">_xlfn.XLOOKUP(D713,D$4:D712,M$4:M712,0,0,-1)+1</f>
        <v>80</v>
      </c>
      <c r="N713" cm="1">
        <f t="array" ref="N713">_xlfn.XLOOKUP(D713,D$4:D712,F$4:F712,0,0,-1)</f>
        <v>51.5</v>
      </c>
    </row>
    <row r="714" spans="2:14">
      <c r="B714">
        <v>178</v>
      </c>
      <c r="C714">
        <v>3</v>
      </c>
      <c r="D714" t="s">
        <v>23</v>
      </c>
      <c r="E714" t="s">
        <v>59</v>
      </c>
      <c r="F714">
        <v>-14.3</v>
      </c>
      <c r="G714">
        <v>2</v>
      </c>
      <c r="H714">
        <v>3</v>
      </c>
      <c r="I714">
        <v>0</v>
      </c>
      <c r="J714">
        <v>1</v>
      </c>
      <c r="K714">
        <v>496.7</v>
      </c>
      <c r="L714">
        <v>2</v>
      </c>
      <c r="M714" cm="1">
        <f t="array" ref="M714">_xlfn.XLOOKUP(D714,D$4:D713,M$4:M713,0,0,-1)+1</f>
        <v>80</v>
      </c>
      <c r="N714" cm="1">
        <f t="array" ref="N714">_xlfn.XLOOKUP(D714,D$4:D713,F$4:F713,0,0,-1)</f>
        <v>8.5</v>
      </c>
    </row>
    <row r="715" spans="2:14">
      <c r="B715">
        <v>178</v>
      </c>
      <c r="C715">
        <v>4</v>
      </c>
      <c r="D715" t="s">
        <v>24</v>
      </c>
      <c r="E715" t="s">
        <v>40</v>
      </c>
      <c r="F715">
        <v>-46.5</v>
      </c>
      <c r="G715">
        <v>3</v>
      </c>
      <c r="H715">
        <v>2</v>
      </c>
      <c r="I715">
        <v>3</v>
      </c>
      <c r="J715">
        <v>5</v>
      </c>
      <c r="K715">
        <v>-156.80000000000001</v>
      </c>
      <c r="L715">
        <v>6</v>
      </c>
      <c r="M715" cm="1">
        <f t="array" ref="M715">_xlfn.XLOOKUP(D715,D$4:D714,M$4:M714,0,0,-1)+1</f>
        <v>80</v>
      </c>
      <c r="N715" cm="1">
        <f t="array" ref="N715">_xlfn.XLOOKUP(D715,D$4:D714,F$4:F714,0,0,-1)</f>
        <v>-42.8</v>
      </c>
    </row>
    <row r="716" spans="2:14">
      <c r="B716">
        <v>179</v>
      </c>
      <c r="C716">
        <v>1</v>
      </c>
      <c r="D716" t="s">
        <v>25</v>
      </c>
      <c r="E716" t="s">
        <v>63</v>
      </c>
      <c r="F716">
        <v>59.3</v>
      </c>
      <c r="G716">
        <v>6</v>
      </c>
      <c r="H716">
        <v>3</v>
      </c>
      <c r="I716">
        <v>1</v>
      </c>
      <c r="J716">
        <v>5</v>
      </c>
      <c r="K716">
        <v>-836.9</v>
      </c>
      <c r="L716">
        <v>9</v>
      </c>
      <c r="M716" cm="1">
        <f t="array" ref="M716">_xlfn.XLOOKUP(D716,D$4:D715,M$4:M715,0,0,-1)+1</f>
        <v>79</v>
      </c>
      <c r="N716" cm="1">
        <f t="array" ref="N716">_xlfn.XLOOKUP(D716,D$4:D715,F$4:F715,0,0,-1)</f>
        <v>59.1</v>
      </c>
    </row>
    <row r="717" spans="2:14">
      <c r="B717">
        <v>179</v>
      </c>
      <c r="C717">
        <v>2</v>
      </c>
      <c r="D717" t="s">
        <v>12</v>
      </c>
      <c r="E717" t="s">
        <v>18</v>
      </c>
      <c r="F717">
        <v>5.4</v>
      </c>
      <c r="G717">
        <v>1</v>
      </c>
      <c r="H717">
        <v>3</v>
      </c>
      <c r="I717">
        <v>1</v>
      </c>
      <c r="J717">
        <v>3</v>
      </c>
      <c r="K717">
        <v>-372.9</v>
      </c>
      <c r="L717">
        <v>8</v>
      </c>
      <c r="M717" cm="1">
        <f t="array" ref="M717">_xlfn.XLOOKUP(D717,D$4:D716,M$4:M716,0,0,-1)+1</f>
        <v>79</v>
      </c>
      <c r="N717" cm="1">
        <f t="array" ref="N717">_xlfn.XLOOKUP(D717,D$4:D716,F$4:F716,0,0,-1)</f>
        <v>-58.5</v>
      </c>
    </row>
    <row r="718" spans="2:14">
      <c r="B718">
        <v>179</v>
      </c>
      <c r="C718">
        <v>3</v>
      </c>
      <c r="D718" t="s">
        <v>36</v>
      </c>
      <c r="E718" t="s">
        <v>38</v>
      </c>
      <c r="F718">
        <v>-15.9</v>
      </c>
      <c r="G718">
        <v>2</v>
      </c>
      <c r="H718">
        <v>1</v>
      </c>
      <c r="I718">
        <v>3</v>
      </c>
      <c r="J718">
        <v>5</v>
      </c>
      <c r="K718">
        <v>473.4</v>
      </c>
      <c r="L718">
        <v>3</v>
      </c>
      <c r="M718" cm="1">
        <f t="array" ref="M718">_xlfn.XLOOKUP(D718,D$4:D717,M$4:M717,0,0,-1)+1</f>
        <v>79</v>
      </c>
      <c r="N718" cm="1">
        <f t="array" ref="N718">_xlfn.XLOOKUP(D718,D$4:D717,F$4:F717,0,0,-1)</f>
        <v>13.7</v>
      </c>
    </row>
    <row r="719" spans="2:14">
      <c r="B719">
        <v>179</v>
      </c>
      <c r="C719">
        <v>4</v>
      </c>
      <c r="D719" t="s">
        <v>10</v>
      </c>
      <c r="E719" t="s">
        <v>65</v>
      </c>
      <c r="F719">
        <v>-48.8</v>
      </c>
      <c r="G719">
        <v>0</v>
      </c>
      <c r="H719">
        <v>2</v>
      </c>
      <c r="I719">
        <v>1</v>
      </c>
      <c r="J719">
        <v>1</v>
      </c>
      <c r="K719">
        <v>876</v>
      </c>
      <c r="L719">
        <v>1</v>
      </c>
      <c r="M719" cm="1">
        <f t="array" ref="M719">_xlfn.XLOOKUP(D719,D$4:D718,M$4:M718,0,0,-1)+1</f>
        <v>79</v>
      </c>
      <c r="N719" cm="1">
        <f t="array" ref="N719">_xlfn.XLOOKUP(D719,D$4:D718,F$4:F718,0,0,-1)</f>
        <v>12.2</v>
      </c>
    </row>
    <row r="720" spans="2:14">
      <c r="B720">
        <v>180</v>
      </c>
      <c r="C720">
        <v>1</v>
      </c>
      <c r="D720" t="s">
        <v>10</v>
      </c>
      <c r="E720" t="s">
        <v>14</v>
      </c>
      <c r="F720">
        <v>61.5</v>
      </c>
      <c r="G720">
        <v>3</v>
      </c>
      <c r="H720">
        <v>1</v>
      </c>
      <c r="I720">
        <v>0</v>
      </c>
      <c r="J720">
        <v>7</v>
      </c>
      <c r="K720">
        <v>827.2</v>
      </c>
      <c r="L720">
        <v>1</v>
      </c>
      <c r="M720" cm="1">
        <f t="array" ref="M720">_xlfn.XLOOKUP(D720,D$4:D719,M$4:M719,0,0,-1)+1</f>
        <v>80</v>
      </c>
      <c r="N720" cm="1">
        <f t="array" ref="N720">_xlfn.XLOOKUP(D720,D$4:D719,F$4:F719,0,0,-1)</f>
        <v>-48.8</v>
      </c>
    </row>
    <row r="721" spans="2:14">
      <c r="B721">
        <v>180</v>
      </c>
      <c r="C721">
        <v>2</v>
      </c>
      <c r="D721" t="s">
        <v>36</v>
      </c>
      <c r="E721" t="s">
        <v>53</v>
      </c>
      <c r="F721">
        <v>15</v>
      </c>
      <c r="G721">
        <v>2</v>
      </c>
      <c r="H721">
        <v>2</v>
      </c>
      <c r="I721">
        <v>0</v>
      </c>
      <c r="J721">
        <v>3</v>
      </c>
      <c r="K721">
        <v>457.5</v>
      </c>
      <c r="L721">
        <v>3</v>
      </c>
      <c r="M721" cm="1">
        <f t="array" ref="M721">_xlfn.XLOOKUP(D721,D$4:D720,M$4:M720,0,0,-1)+1</f>
        <v>80</v>
      </c>
      <c r="N721" cm="1">
        <f t="array" ref="N721">_xlfn.XLOOKUP(D721,D$4:D720,F$4:F720,0,0,-1)</f>
        <v>-15.9</v>
      </c>
    </row>
    <row r="722" spans="2:14">
      <c r="B722">
        <v>180</v>
      </c>
      <c r="C722">
        <v>3</v>
      </c>
      <c r="D722" t="s">
        <v>12</v>
      </c>
      <c r="E722" t="s">
        <v>46</v>
      </c>
      <c r="F722">
        <v>-27.1</v>
      </c>
      <c r="G722">
        <v>2</v>
      </c>
      <c r="H722">
        <v>2</v>
      </c>
      <c r="I722">
        <v>3</v>
      </c>
      <c r="J722">
        <v>3</v>
      </c>
      <c r="K722">
        <v>-367.5</v>
      </c>
      <c r="L722">
        <v>8</v>
      </c>
      <c r="M722" cm="1">
        <f t="array" ref="M722">_xlfn.XLOOKUP(D722,D$4:D721,M$4:M721,0,0,-1)+1</f>
        <v>80</v>
      </c>
      <c r="N722" cm="1">
        <f t="array" ref="N722">_xlfn.XLOOKUP(D722,D$4:D721,F$4:F721,0,0,-1)</f>
        <v>5.4</v>
      </c>
    </row>
    <row r="723" spans="2:14">
      <c r="B723">
        <v>180</v>
      </c>
      <c r="C723">
        <v>4</v>
      </c>
      <c r="D723" t="s">
        <v>25</v>
      </c>
      <c r="E723" t="s">
        <v>63</v>
      </c>
      <c r="F723">
        <v>-49.4</v>
      </c>
      <c r="G723">
        <v>0</v>
      </c>
      <c r="H723">
        <v>2</v>
      </c>
      <c r="I723">
        <v>3</v>
      </c>
      <c r="J723">
        <v>3</v>
      </c>
      <c r="K723">
        <v>-777.6</v>
      </c>
      <c r="L723">
        <v>9</v>
      </c>
      <c r="M723" cm="1">
        <f t="array" ref="M723">_xlfn.XLOOKUP(D723,D$4:D722,M$4:M722,0,0,-1)+1</f>
        <v>80</v>
      </c>
      <c r="N723" cm="1">
        <f t="array" ref="N723">_xlfn.XLOOKUP(D723,D$4:D722,F$4:F722,0,0,-1)</f>
        <v>59.3</v>
      </c>
    </row>
    <row r="724" spans="2:14">
      <c r="B724">
        <v>181</v>
      </c>
      <c r="C724">
        <v>1</v>
      </c>
      <c r="D724" t="s">
        <v>11</v>
      </c>
      <c r="E724" t="s">
        <v>42</v>
      </c>
      <c r="F724">
        <v>72.400000000000006</v>
      </c>
      <c r="G724">
        <v>4</v>
      </c>
      <c r="H724">
        <v>3</v>
      </c>
      <c r="I724">
        <v>0</v>
      </c>
      <c r="J724">
        <v>2</v>
      </c>
      <c r="K724">
        <v>-93</v>
      </c>
      <c r="L724">
        <v>5</v>
      </c>
      <c r="M724" cm="1">
        <f t="array" ref="M724">_xlfn.XLOOKUP(D724,D$4:D723,M$4:M723,0,0,-1)+1</f>
        <v>81</v>
      </c>
      <c r="N724" cm="1">
        <f t="array" ref="N724">_xlfn.XLOOKUP(D724,D$4:D723,F$4:F723,0,0,-1)</f>
        <v>-14.3</v>
      </c>
    </row>
    <row r="725" spans="2:14">
      <c r="B725">
        <v>181</v>
      </c>
      <c r="C725">
        <v>2</v>
      </c>
      <c r="D725" t="s">
        <v>13</v>
      </c>
      <c r="E725" t="s">
        <v>41</v>
      </c>
      <c r="F725">
        <v>12.3</v>
      </c>
      <c r="G725">
        <v>2</v>
      </c>
      <c r="H725">
        <v>1</v>
      </c>
      <c r="I725">
        <v>0</v>
      </c>
      <c r="J725">
        <v>3</v>
      </c>
      <c r="K725">
        <v>-329.4</v>
      </c>
      <c r="L725">
        <v>7</v>
      </c>
      <c r="M725" cm="1">
        <f t="array" ref="M725">_xlfn.XLOOKUP(D725,D$4:D724,M$4:M724,0,0,-1)+1</f>
        <v>81</v>
      </c>
      <c r="N725" cm="1">
        <f t="array" ref="N725">_xlfn.XLOOKUP(D725,D$4:D724,F$4:F724,0,0,-1)</f>
        <v>8.6</v>
      </c>
    </row>
    <row r="726" spans="2:14">
      <c r="B726">
        <v>181</v>
      </c>
      <c r="C726">
        <v>3</v>
      </c>
      <c r="D726" t="s">
        <v>22</v>
      </c>
      <c r="E726" t="s">
        <v>26</v>
      </c>
      <c r="F726">
        <v>-28.9</v>
      </c>
      <c r="G726">
        <v>2</v>
      </c>
      <c r="H726">
        <v>3</v>
      </c>
      <c r="I726">
        <v>2</v>
      </c>
      <c r="J726">
        <v>3</v>
      </c>
      <c r="K726">
        <v>-36.299999999999997</v>
      </c>
      <c r="L726">
        <v>4</v>
      </c>
      <c r="M726" cm="1">
        <f t="array" ref="M726">_xlfn.XLOOKUP(D726,D$4:D725,M$4:M725,0,0,-1)+1</f>
        <v>81</v>
      </c>
      <c r="N726" cm="1">
        <f t="array" ref="N726">_xlfn.XLOOKUP(D726,D$4:D725,F$4:F725,0,0,-1)</f>
        <v>52.2</v>
      </c>
    </row>
    <row r="727" spans="2:14">
      <c r="B727">
        <v>181</v>
      </c>
      <c r="C727">
        <v>4</v>
      </c>
      <c r="D727" t="s">
        <v>12</v>
      </c>
      <c r="E727" t="s">
        <v>16</v>
      </c>
      <c r="F727">
        <v>-55.8</v>
      </c>
      <c r="G727">
        <v>1</v>
      </c>
      <c r="H727">
        <v>1</v>
      </c>
      <c r="I727">
        <v>2</v>
      </c>
      <c r="J727">
        <v>2</v>
      </c>
      <c r="K727">
        <v>-394.6</v>
      </c>
      <c r="L727">
        <v>8</v>
      </c>
      <c r="M727" cm="1">
        <f t="array" ref="M727">_xlfn.XLOOKUP(D727,D$4:D726,M$4:M726,0,0,-1)+1</f>
        <v>81</v>
      </c>
      <c r="N727" cm="1">
        <f t="array" ref="N727">_xlfn.XLOOKUP(D727,D$4:D726,F$4:F726,0,0,-1)</f>
        <v>-27.1</v>
      </c>
    </row>
    <row r="728" spans="2:14">
      <c r="B728">
        <v>182</v>
      </c>
      <c r="C728">
        <v>1</v>
      </c>
      <c r="D728" t="s">
        <v>22</v>
      </c>
      <c r="E728" t="s">
        <v>30</v>
      </c>
      <c r="F728">
        <v>82.6</v>
      </c>
      <c r="G728">
        <v>9</v>
      </c>
      <c r="H728">
        <v>4</v>
      </c>
      <c r="I728">
        <v>2</v>
      </c>
      <c r="J728">
        <v>8</v>
      </c>
      <c r="K728">
        <v>-65.2</v>
      </c>
      <c r="L728">
        <v>5</v>
      </c>
      <c r="M728" cm="1">
        <f t="array" ref="M728">_xlfn.XLOOKUP(D728,D$4:D727,M$4:M727,0,0,-1)+1</f>
        <v>82</v>
      </c>
      <c r="N728" cm="1">
        <f t="array" ref="N728">_xlfn.XLOOKUP(D728,D$4:D727,F$4:F727,0,0,-1)</f>
        <v>-28.9</v>
      </c>
    </row>
    <row r="729" spans="2:14">
      <c r="B729">
        <v>182</v>
      </c>
      <c r="C729">
        <v>2</v>
      </c>
      <c r="D729" t="s">
        <v>12</v>
      </c>
      <c r="E729" t="s">
        <v>18</v>
      </c>
      <c r="F729">
        <v>9.1999999999999993</v>
      </c>
      <c r="G729">
        <v>3</v>
      </c>
      <c r="H729">
        <v>2</v>
      </c>
      <c r="I729">
        <v>2</v>
      </c>
      <c r="J729">
        <v>5</v>
      </c>
      <c r="K729">
        <v>-450.4</v>
      </c>
      <c r="L729">
        <v>8</v>
      </c>
      <c r="M729" cm="1">
        <f t="array" ref="M729">_xlfn.XLOOKUP(D729,D$4:D728,M$4:M728,0,0,-1)+1</f>
        <v>82</v>
      </c>
      <c r="N729" cm="1">
        <f t="array" ref="N729">_xlfn.XLOOKUP(D729,D$4:D728,F$4:F728,0,0,-1)</f>
        <v>-55.8</v>
      </c>
    </row>
    <row r="730" spans="2:14">
      <c r="B730">
        <v>182</v>
      </c>
      <c r="C730">
        <v>3</v>
      </c>
      <c r="D730" t="s">
        <v>11</v>
      </c>
      <c r="E730" t="s">
        <v>15</v>
      </c>
      <c r="F730">
        <v>-32.299999999999997</v>
      </c>
      <c r="G730">
        <v>0</v>
      </c>
      <c r="H730">
        <v>3</v>
      </c>
      <c r="I730">
        <v>2</v>
      </c>
      <c r="J730">
        <v>4</v>
      </c>
      <c r="K730">
        <v>-20.6</v>
      </c>
      <c r="L730">
        <v>4</v>
      </c>
      <c r="M730" cm="1">
        <f t="array" ref="M730">_xlfn.XLOOKUP(D730,D$4:D729,M$4:M729,0,0,-1)+1</f>
        <v>82</v>
      </c>
      <c r="N730" cm="1">
        <f t="array" ref="N730">_xlfn.XLOOKUP(D730,D$4:D729,F$4:F729,0,0,-1)</f>
        <v>72.400000000000006</v>
      </c>
    </row>
    <row r="731" spans="2:14">
      <c r="B731">
        <v>182</v>
      </c>
      <c r="C731">
        <v>4</v>
      </c>
      <c r="D731" t="s">
        <v>13</v>
      </c>
      <c r="E731" t="s">
        <v>41</v>
      </c>
      <c r="F731">
        <v>-59.5</v>
      </c>
      <c r="G731">
        <v>1</v>
      </c>
      <c r="H731">
        <v>2</v>
      </c>
      <c r="I731">
        <v>3</v>
      </c>
      <c r="J731">
        <v>2</v>
      </c>
      <c r="K731">
        <v>-317.10000000000002</v>
      </c>
      <c r="L731">
        <v>7</v>
      </c>
      <c r="M731" cm="1">
        <f t="array" ref="M731">_xlfn.XLOOKUP(D731,D$4:D730,M$4:M730,0,0,-1)+1</f>
        <v>82</v>
      </c>
      <c r="N731" cm="1">
        <f t="array" ref="N731">_xlfn.XLOOKUP(D731,D$4:D730,F$4:F730,0,0,-1)</f>
        <v>12.3</v>
      </c>
    </row>
    <row r="732" spans="2:14">
      <c r="B732">
        <v>183</v>
      </c>
      <c r="C732">
        <v>1</v>
      </c>
      <c r="D732" t="s">
        <v>10</v>
      </c>
      <c r="E732" t="s">
        <v>48</v>
      </c>
      <c r="F732">
        <v>73.099999999999994</v>
      </c>
      <c r="G732">
        <v>5</v>
      </c>
      <c r="H732">
        <v>4</v>
      </c>
      <c r="I732">
        <v>0</v>
      </c>
      <c r="J732">
        <v>4</v>
      </c>
      <c r="K732">
        <v>888.7</v>
      </c>
      <c r="L732">
        <v>1</v>
      </c>
      <c r="M732" cm="1">
        <f t="array" ref="M732">_xlfn.XLOOKUP(D732,D$4:D731,M$4:M731,0,0,-1)+1</f>
        <v>81</v>
      </c>
      <c r="N732" cm="1">
        <f t="array" ref="N732">_xlfn.XLOOKUP(D732,D$4:D731,F$4:F731,0,0,-1)</f>
        <v>61.5</v>
      </c>
    </row>
    <row r="733" spans="2:14">
      <c r="B733">
        <v>183</v>
      </c>
      <c r="C733">
        <v>2</v>
      </c>
      <c r="D733" t="s">
        <v>24</v>
      </c>
      <c r="E733" t="s">
        <v>37</v>
      </c>
      <c r="F733">
        <v>5.3</v>
      </c>
      <c r="G733">
        <v>3</v>
      </c>
      <c r="H733">
        <v>0</v>
      </c>
      <c r="I733">
        <v>0</v>
      </c>
      <c r="J733">
        <v>5</v>
      </c>
      <c r="K733">
        <v>-203.3</v>
      </c>
      <c r="L733">
        <v>6</v>
      </c>
      <c r="M733" cm="1">
        <f t="array" ref="M733">_xlfn.XLOOKUP(D733,D$4:D732,M$4:M732,0,0,-1)+1</f>
        <v>81</v>
      </c>
      <c r="N733" cm="1">
        <f t="array" ref="N733">_xlfn.XLOOKUP(D733,D$4:D732,F$4:F732,0,0,-1)</f>
        <v>-46.5</v>
      </c>
    </row>
    <row r="734" spans="2:14">
      <c r="B734">
        <v>183</v>
      </c>
      <c r="C734">
        <v>3</v>
      </c>
      <c r="D734" t="s">
        <v>23</v>
      </c>
      <c r="E734" t="s">
        <v>50</v>
      </c>
      <c r="F734">
        <v>-16.600000000000001</v>
      </c>
      <c r="G734">
        <v>1</v>
      </c>
      <c r="H734">
        <v>1</v>
      </c>
      <c r="I734">
        <v>0</v>
      </c>
      <c r="J734">
        <v>1</v>
      </c>
      <c r="K734">
        <v>482.4</v>
      </c>
      <c r="L734">
        <v>2</v>
      </c>
      <c r="M734" cm="1">
        <f t="array" ref="M734">_xlfn.XLOOKUP(D734,D$4:D733,M$4:M733,0,0,-1)+1</f>
        <v>81</v>
      </c>
      <c r="N734" cm="1">
        <f t="array" ref="N734">_xlfn.XLOOKUP(D734,D$4:D733,F$4:F733,0,0,-1)</f>
        <v>-14.3</v>
      </c>
    </row>
    <row r="735" spans="2:14">
      <c r="B735">
        <v>183</v>
      </c>
      <c r="C735">
        <v>4</v>
      </c>
      <c r="D735" t="s">
        <v>25</v>
      </c>
      <c r="E735" t="s">
        <v>29</v>
      </c>
      <c r="F735">
        <v>-61.8</v>
      </c>
      <c r="G735">
        <v>0</v>
      </c>
      <c r="H735">
        <v>1</v>
      </c>
      <c r="I735">
        <v>3</v>
      </c>
      <c r="J735">
        <v>1</v>
      </c>
      <c r="K735">
        <v>-827</v>
      </c>
      <c r="L735">
        <v>9</v>
      </c>
      <c r="M735" cm="1">
        <f t="array" ref="M735">_xlfn.XLOOKUP(D735,D$4:D734,M$4:M734,0,0,-1)+1</f>
        <v>81</v>
      </c>
      <c r="N735" cm="1">
        <f t="array" ref="N735">_xlfn.XLOOKUP(D735,D$4:D734,F$4:F734,0,0,-1)</f>
        <v>-49.4</v>
      </c>
    </row>
    <row r="736" spans="2:14">
      <c r="B736">
        <v>184</v>
      </c>
      <c r="C736">
        <v>1</v>
      </c>
      <c r="D736" t="s">
        <v>10</v>
      </c>
      <c r="E736" t="s">
        <v>20</v>
      </c>
      <c r="F736">
        <v>50.1</v>
      </c>
      <c r="G736">
        <v>3</v>
      </c>
      <c r="H736">
        <v>3</v>
      </c>
      <c r="I736">
        <v>1</v>
      </c>
      <c r="J736">
        <v>2</v>
      </c>
      <c r="K736">
        <v>961.8</v>
      </c>
      <c r="L736">
        <v>1</v>
      </c>
      <c r="M736" cm="1">
        <f t="array" ref="M736">_xlfn.XLOOKUP(D736,D$4:D735,M$4:M735,0,0,-1)+1</f>
        <v>82</v>
      </c>
      <c r="N736" cm="1">
        <f t="array" ref="N736">_xlfn.XLOOKUP(D736,D$4:D735,F$4:F735,0,0,-1)</f>
        <v>73.099999999999994</v>
      </c>
    </row>
    <row r="737" spans="2:14">
      <c r="B737">
        <v>184</v>
      </c>
      <c r="C737">
        <v>2</v>
      </c>
      <c r="D737" t="s">
        <v>23</v>
      </c>
      <c r="E737" t="s">
        <v>31</v>
      </c>
      <c r="F737">
        <v>9.8000000000000007</v>
      </c>
      <c r="G737">
        <v>2</v>
      </c>
      <c r="H737">
        <v>3</v>
      </c>
      <c r="I737">
        <v>1</v>
      </c>
      <c r="J737">
        <v>3</v>
      </c>
      <c r="K737">
        <v>465.8</v>
      </c>
      <c r="L737">
        <v>3</v>
      </c>
      <c r="M737" cm="1">
        <f t="array" ref="M737">_xlfn.XLOOKUP(D737,D$4:D736,M$4:M736,0,0,-1)+1</f>
        <v>82</v>
      </c>
      <c r="N737" cm="1">
        <f t="array" ref="N737">_xlfn.XLOOKUP(D737,D$4:D736,F$4:F736,0,0,-1)</f>
        <v>-16.600000000000001</v>
      </c>
    </row>
    <row r="738" spans="2:14">
      <c r="B738">
        <v>184</v>
      </c>
      <c r="C738">
        <v>3</v>
      </c>
      <c r="D738" t="s">
        <v>24</v>
      </c>
      <c r="E738" t="s">
        <v>33</v>
      </c>
      <c r="F738">
        <v>-17.600000000000001</v>
      </c>
      <c r="G738">
        <v>2</v>
      </c>
      <c r="H738">
        <v>3</v>
      </c>
      <c r="I738">
        <v>0</v>
      </c>
      <c r="J738">
        <v>4</v>
      </c>
      <c r="K738">
        <v>-198</v>
      </c>
      <c r="L738">
        <v>6</v>
      </c>
      <c r="M738" cm="1">
        <f t="array" ref="M738">_xlfn.XLOOKUP(D738,D$4:D737,M$4:M737,0,0,-1)+1</f>
        <v>82</v>
      </c>
      <c r="N738" cm="1">
        <f t="array" ref="N738">_xlfn.XLOOKUP(D738,D$4:D737,F$4:F737,0,0,-1)</f>
        <v>5.3</v>
      </c>
    </row>
    <row r="739" spans="2:14">
      <c r="B739">
        <v>184</v>
      </c>
      <c r="C739">
        <v>4</v>
      </c>
      <c r="D739" t="s">
        <v>25</v>
      </c>
      <c r="E739" t="s">
        <v>32</v>
      </c>
      <c r="F739">
        <v>-42.3</v>
      </c>
      <c r="G739">
        <v>2</v>
      </c>
      <c r="H739">
        <v>3</v>
      </c>
      <c r="I739">
        <v>1</v>
      </c>
      <c r="J739">
        <v>2</v>
      </c>
      <c r="K739">
        <v>-888.8</v>
      </c>
      <c r="L739">
        <v>9</v>
      </c>
      <c r="M739" cm="1">
        <f t="array" ref="M739">_xlfn.XLOOKUP(D739,D$4:D738,M$4:M738,0,0,-1)+1</f>
        <v>82</v>
      </c>
      <c r="N739" cm="1">
        <f t="array" ref="N739">_xlfn.XLOOKUP(D739,D$4:D738,F$4:F738,0,0,-1)</f>
        <v>-61.8</v>
      </c>
    </row>
    <row r="740" spans="2:14">
      <c r="B740">
        <v>185</v>
      </c>
      <c r="C740">
        <v>1</v>
      </c>
      <c r="D740" t="s">
        <v>11</v>
      </c>
      <c r="E740" t="s">
        <v>21</v>
      </c>
      <c r="F740">
        <v>67.900000000000006</v>
      </c>
      <c r="G740">
        <v>2</v>
      </c>
      <c r="H740">
        <v>3</v>
      </c>
      <c r="I740">
        <v>0</v>
      </c>
      <c r="J740">
        <v>2</v>
      </c>
      <c r="K740">
        <v>-52.9</v>
      </c>
      <c r="L740">
        <v>5</v>
      </c>
      <c r="M740" cm="1">
        <f t="array" ref="M740">_xlfn.XLOOKUP(D740,D$4:D739,M$4:M739,0,0,-1)+1</f>
        <v>83</v>
      </c>
      <c r="N740" cm="1">
        <f t="array" ref="N740">_xlfn.XLOOKUP(D740,D$4:D739,F$4:F739,0,0,-1)</f>
        <v>-32.299999999999997</v>
      </c>
    </row>
    <row r="741" spans="2:14">
      <c r="B741">
        <v>185</v>
      </c>
      <c r="C741">
        <v>2</v>
      </c>
      <c r="D741" t="s">
        <v>22</v>
      </c>
      <c r="E741" t="s">
        <v>30</v>
      </c>
      <c r="F741">
        <v>9.1999999999999993</v>
      </c>
      <c r="G741">
        <v>2</v>
      </c>
      <c r="H741">
        <v>3</v>
      </c>
      <c r="I741">
        <v>1</v>
      </c>
      <c r="J741">
        <v>3</v>
      </c>
      <c r="K741">
        <v>17.399999999999999</v>
      </c>
      <c r="L741">
        <v>4</v>
      </c>
      <c r="M741" cm="1">
        <f t="array" ref="M741">_xlfn.XLOOKUP(D741,D$4:D740,M$4:M740,0,0,-1)+1</f>
        <v>83</v>
      </c>
      <c r="N741" cm="1">
        <f t="array" ref="N741">_xlfn.XLOOKUP(D741,D$4:D740,F$4:F740,0,0,-1)</f>
        <v>82.6</v>
      </c>
    </row>
    <row r="742" spans="2:14">
      <c r="B742">
        <v>185</v>
      </c>
      <c r="C742">
        <v>3</v>
      </c>
      <c r="D742" t="s">
        <v>24</v>
      </c>
      <c r="E742" t="s">
        <v>33</v>
      </c>
      <c r="F742">
        <v>-19.600000000000001</v>
      </c>
      <c r="G742">
        <v>4</v>
      </c>
      <c r="H742">
        <v>1</v>
      </c>
      <c r="I742">
        <v>1</v>
      </c>
      <c r="J742">
        <v>2</v>
      </c>
      <c r="K742">
        <v>-215.6</v>
      </c>
      <c r="L742">
        <v>6</v>
      </c>
      <c r="M742" cm="1">
        <f t="array" ref="M742">_xlfn.XLOOKUP(D742,D$4:D741,M$4:M741,0,0,-1)+1</f>
        <v>83</v>
      </c>
      <c r="N742" cm="1">
        <f t="array" ref="N742">_xlfn.XLOOKUP(D742,D$4:D741,F$4:F741,0,0,-1)</f>
        <v>-17.600000000000001</v>
      </c>
    </row>
    <row r="743" spans="2:14">
      <c r="B743">
        <v>185</v>
      </c>
      <c r="C743">
        <v>4</v>
      </c>
      <c r="D743" t="s">
        <v>12</v>
      </c>
      <c r="E743" t="s">
        <v>47</v>
      </c>
      <c r="F743">
        <v>-57.5</v>
      </c>
      <c r="G743">
        <v>2</v>
      </c>
      <c r="H743">
        <v>4</v>
      </c>
      <c r="I743">
        <v>4</v>
      </c>
      <c r="J743">
        <v>6</v>
      </c>
      <c r="K743">
        <v>-441.2</v>
      </c>
      <c r="L743">
        <v>8</v>
      </c>
      <c r="M743" cm="1">
        <f t="array" ref="M743">_xlfn.XLOOKUP(D743,D$4:D742,M$4:M742,0,0,-1)+1</f>
        <v>83</v>
      </c>
      <c r="N743" cm="1">
        <f t="array" ref="N743">_xlfn.XLOOKUP(D743,D$4:D742,F$4:F742,0,0,-1)</f>
        <v>9.1999999999999993</v>
      </c>
    </row>
    <row r="744" spans="2:14">
      <c r="B744">
        <v>186</v>
      </c>
      <c r="C744">
        <v>1</v>
      </c>
      <c r="D744" t="s">
        <v>12</v>
      </c>
      <c r="E744" t="s">
        <v>18</v>
      </c>
      <c r="F744">
        <v>59.2</v>
      </c>
      <c r="G744">
        <v>3</v>
      </c>
      <c r="H744">
        <v>2</v>
      </c>
      <c r="I744">
        <v>0</v>
      </c>
      <c r="J744">
        <v>3</v>
      </c>
      <c r="K744">
        <v>-498.7</v>
      </c>
      <c r="L744">
        <v>8</v>
      </c>
      <c r="M744" cm="1">
        <f t="array" ref="M744">_xlfn.XLOOKUP(D744,D$4:D743,M$4:M743,0,0,-1)+1</f>
        <v>84</v>
      </c>
      <c r="N744" cm="1">
        <f t="array" ref="N744">_xlfn.XLOOKUP(D744,D$4:D743,F$4:F743,0,0,-1)</f>
        <v>-57.5</v>
      </c>
    </row>
    <row r="745" spans="2:14">
      <c r="B745">
        <v>186</v>
      </c>
      <c r="C745">
        <v>2</v>
      </c>
      <c r="D745" t="s">
        <v>11</v>
      </c>
      <c r="E745" t="s">
        <v>34</v>
      </c>
      <c r="F745">
        <v>9.9</v>
      </c>
      <c r="G745">
        <v>2</v>
      </c>
      <c r="H745">
        <v>3</v>
      </c>
      <c r="I745">
        <v>0</v>
      </c>
      <c r="J745">
        <v>1</v>
      </c>
      <c r="K745">
        <v>15</v>
      </c>
      <c r="L745">
        <v>5</v>
      </c>
      <c r="M745" cm="1">
        <f t="array" ref="M745">_xlfn.XLOOKUP(D745,D$4:D744,M$4:M744,0,0,-1)+1</f>
        <v>84</v>
      </c>
      <c r="N745" cm="1">
        <f t="array" ref="N745">_xlfn.XLOOKUP(D745,D$4:D744,F$4:F744,0,0,-1)</f>
        <v>67.900000000000006</v>
      </c>
    </row>
    <row r="746" spans="2:14">
      <c r="B746">
        <v>186</v>
      </c>
      <c r="C746">
        <v>3</v>
      </c>
      <c r="D746" t="s">
        <v>24</v>
      </c>
      <c r="E746" t="s">
        <v>40</v>
      </c>
      <c r="F746">
        <v>-13.9</v>
      </c>
      <c r="G746">
        <v>1</v>
      </c>
      <c r="H746">
        <v>0</v>
      </c>
      <c r="I746">
        <v>2</v>
      </c>
      <c r="J746">
        <v>5</v>
      </c>
      <c r="K746">
        <v>-235.2</v>
      </c>
      <c r="L746">
        <v>6</v>
      </c>
      <c r="M746" cm="1">
        <f t="array" ref="M746">_xlfn.XLOOKUP(D746,D$4:D745,M$4:M745,0,0,-1)+1</f>
        <v>84</v>
      </c>
      <c r="N746" cm="1">
        <f t="array" ref="N746">_xlfn.XLOOKUP(D746,D$4:D745,F$4:F745,0,0,-1)</f>
        <v>-19.600000000000001</v>
      </c>
    </row>
    <row r="747" spans="2:14">
      <c r="B747">
        <v>186</v>
      </c>
      <c r="C747">
        <v>4</v>
      </c>
      <c r="D747" t="s">
        <v>22</v>
      </c>
      <c r="E747" t="s">
        <v>44</v>
      </c>
      <c r="F747">
        <v>-55.2</v>
      </c>
      <c r="G747">
        <v>0</v>
      </c>
      <c r="H747">
        <v>0</v>
      </c>
      <c r="I747">
        <v>2</v>
      </c>
      <c r="J747">
        <v>0</v>
      </c>
      <c r="K747">
        <v>26.6</v>
      </c>
      <c r="L747">
        <v>4</v>
      </c>
      <c r="M747" cm="1">
        <f t="array" ref="M747">_xlfn.XLOOKUP(D747,D$4:D746,M$4:M746,0,0,-1)+1</f>
        <v>84</v>
      </c>
      <c r="N747" cm="1">
        <f t="array" ref="N747">_xlfn.XLOOKUP(D747,D$4:D746,F$4:F746,0,0,-1)</f>
        <v>9.1999999999999993</v>
      </c>
    </row>
    <row r="748" spans="2:14">
      <c r="B748">
        <v>187</v>
      </c>
      <c r="C748">
        <v>1</v>
      </c>
      <c r="D748" t="s">
        <v>36</v>
      </c>
      <c r="E748" t="s">
        <v>38</v>
      </c>
      <c r="F748">
        <v>57.3</v>
      </c>
      <c r="G748">
        <v>4</v>
      </c>
      <c r="H748">
        <v>1</v>
      </c>
      <c r="I748">
        <v>0</v>
      </c>
      <c r="J748">
        <v>3</v>
      </c>
      <c r="K748">
        <v>472.5</v>
      </c>
      <c r="L748">
        <v>3</v>
      </c>
      <c r="M748" cm="1">
        <f t="array" ref="M748">_xlfn.XLOOKUP(D748,D$4:D747,M$4:M747,0,0,-1)+1</f>
        <v>81</v>
      </c>
      <c r="N748" cm="1">
        <f t="array" ref="N748">_xlfn.XLOOKUP(D748,D$4:D747,F$4:F747,0,0,-1)</f>
        <v>15</v>
      </c>
    </row>
    <row r="749" spans="2:14">
      <c r="B749">
        <v>187</v>
      </c>
      <c r="C749">
        <v>2</v>
      </c>
      <c r="D749" t="s">
        <v>25</v>
      </c>
      <c r="E749" t="s">
        <v>49</v>
      </c>
      <c r="F749">
        <v>9.5</v>
      </c>
      <c r="G749">
        <v>3</v>
      </c>
      <c r="H749">
        <v>2</v>
      </c>
      <c r="I749">
        <v>1</v>
      </c>
      <c r="J749">
        <v>3</v>
      </c>
      <c r="K749">
        <v>-931.1</v>
      </c>
      <c r="L749">
        <v>9</v>
      </c>
      <c r="M749" cm="1">
        <f t="array" ref="M749">_xlfn.XLOOKUP(D749,D$4:D748,M$4:M748,0,0,-1)+1</f>
        <v>83</v>
      </c>
      <c r="N749" cm="1">
        <f t="array" ref="N749">_xlfn.XLOOKUP(D749,D$4:D748,F$4:F748,0,0,-1)</f>
        <v>-42.3</v>
      </c>
    </row>
    <row r="750" spans="2:14">
      <c r="B750">
        <v>187</v>
      </c>
      <c r="C750">
        <v>3</v>
      </c>
      <c r="D750" t="s">
        <v>13</v>
      </c>
      <c r="E750" t="s">
        <v>64</v>
      </c>
      <c r="F750">
        <v>-19.399999999999999</v>
      </c>
      <c r="G750">
        <v>1</v>
      </c>
      <c r="H750">
        <v>2</v>
      </c>
      <c r="I750">
        <v>2</v>
      </c>
      <c r="J750">
        <v>0</v>
      </c>
      <c r="K750">
        <v>-376.6</v>
      </c>
      <c r="L750">
        <v>7</v>
      </c>
      <c r="M750" cm="1">
        <f t="array" ref="M750">_xlfn.XLOOKUP(D750,D$4:D749,M$4:M749,0,0,-1)+1</f>
        <v>83</v>
      </c>
      <c r="N750" cm="1">
        <f t="array" ref="N750">_xlfn.XLOOKUP(D750,D$4:D749,F$4:F749,0,0,-1)</f>
        <v>-59.5</v>
      </c>
    </row>
    <row r="751" spans="2:14">
      <c r="B751">
        <v>187</v>
      </c>
      <c r="C751">
        <v>4</v>
      </c>
      <c r="D751" t="s">
        <v>10</v>
      </c>
      <c r="E751" t="s">
        <v>65</v>
      </c>
      <c r="F751">
        <v>-47.4</v>
      </c>
      <c r="G751">
        <v>0</v>
      </c>
      <c r="H751">
        <v>2</v>
      </c>
      <c r="I751">
        <v>0</v>
      </c>
      <c r="J751">
        <v>3</v>
      </c>
      <c r="K751">
        <v>1011.9</v>
      </c>
      <c r="L751">
        <v>1</v>
      </c>
      <c r="M751" cm="1">
        <f t="array" ref="M751">_xlfn.XLOOKUP(D751,D$4:D750,M$4:M750,0,0,-1)+1</f>
        <v>83</v>
      </c>
      <c r="N751" cm="1">
        <f t="array" ref="N751">_xlfn.XLOOKUP(D751,D$4:D750,F$4:F750,0,0,-1)</f>
        <v>50.1</v>
      </c>
    </row>
    <row r="752" spans="2:14">
      <c r="B752">
        <v>188</v>
      </c>
      <c r="C752">
        <v>1</v>
      </c>
      <c r="D752" t="s">
        <v>10</v>
      </c>
      <c r="E752" t="s">
        <v>14</v>
      </c>
      <c r="F752">
        <v>95.2</v>
      </c>
      <c r="G752">
        <v>7</v>
      </c>
      <c r="H752">
        <v>5</v>
      </c>
      <c r="I752">
        <v>0</v>
      </c>
      <c r="J752">
        <v>5</v>
      </c>
      <c r="K752">
        <v>964.5</v>
      </c>
      <c r="L752">
        <v>1</v>
      </c>
      <c r="M752" cm="1">
        <f t="array" ref="M752">_xlfn.XLOOKUP(D752,D$4:D751,M$4:M751,0,0,-1)+1</f>
        <v>84</v>
      </c>
      <c r="N752" cm="1">
        <f t="array" ref="N752">_xlfn.XLOOKUP(D752,D$4:D751,F$4:F751,0,0,-1)</f>
        <v>-47.4</v>
      </c>
    </row>
    <row r="753" spans="2:14">
      <c r="B753">
        <v>188</v>
      </c>
      <c r="C753">
        <v>2</v>
      </c>
      <c r="D753" t="s">
        <v>36</v>
      </c>
      <c r="E753" t="s">
        <v>52</v>
      </c>
      <c r="F753">
        <v>-3.5</v>
      </c>
      <c r="G753">
        <v>3</v>
      </c>
      <c r="H753">
        <v>3</v>
      </c>
      <c r="I753">
        <v>1</v>
      </c>
      <c r="J753">
        <v>3</v>
      </c>
      <c r="K753">
        <v>529.79999999999995</v>
      </c>
      <c r="L753">
        <v>2</v>
      </c>
      <c r="M753" cm="1">
        <f t="array" ref="M753">_xlfn.XLOOKUP(D753,D$4:D752,M$4:M752,0,0,-1)+1</f>
        <v>82</v>
      </c>
      <c r="N753" cm="1">
        <f t="array" ref="N753">_xlfn.XLOOKUP(D753,D$4:D752,F$4:F752,0,0,-1)</f>
        <v>57.3</v>
      </c>
    </row>
    <row r="754" spans="2:14">
      <c r="B754">
        <v>188</v>
      </c>
      <c r="C754">
        <v>3</v>
      </c>
      <c r="D754" t="s">
        <v>13</v>
      </c>
      <c r="E754" t="s">
        <v>41</v>
      </c>
      <c r="F754">
        <v>-27.5</v>
      </c>
      <c r="G754">
        <v>2</v>
      </c>
      <c r="H754">
        <v>1</v>
      </c>
      <c r="I754">
        <v>1</v>
      </c>
      <c r="J754">
        <v>3</v>
      </c>
      <c r="K754">
        <v>-396</v>
      </c>
      <c r="L754">
        <v>7</v>
      </c>
      <c r="M754" cm="1">
        <f t="array" ref="M754">_xlfn.XLOOKUP(D754,D$4:D753,M$4:M753,0,0,-1)+1</f>
        <v>84</v>
      </c>
      <c r="N754" cm="1">
        <f t="array" ref="N754">_xlfn.XLOOKUP(D754,D$4:D753,F$4:F753,0,0,-1)</f>
        <v>-19.399999999999999</v>
      </c>
    </row>
    <row r="755" spans="2:14">
      <c r="B755">
        <v>188</v>
      </c>
      <c r="C755">
        <v>4</v>
      </c>
      <c r="D755" t="s">
        <v>25</v>
      </c>
      <c r="E755" t="s">
        <v>29</v>
      </c>
      <c r="F755">
        <v>-64.2</v>
      </c>
      <c r="G755">
        <v>2</v>
      </c>
      <c r="H755">
        <v>5</v>
      </c>
      <c r="I755">
        <v>3</v>
      </c>
      <c r="J755">
        <v>2</v>
      </c>
      <c r="K755">
        <v>-921.6</v>
      </c>
      <c r="L755">
        <v>9</v>
      </c>
      <c r="M755" cm="1">
        <f t="array" ref="M755">_xlfn.XLOOKUP(D755,D$4:D754,M$4:M754,0,0,-1)+1</f>
        <v>84</v>
      </c>
      <c r="N755" cm="1">
        <f t="array" ref="N755">_xlfn.XLOOKUP(D755,D$4:D754,F$4:F754,0,0,-1)</f>
        <v>9.5</v>
      </c>
    </row>
    <row r="756" spans="2:14">
      <c r="B756">
        <v>189</v>
      </c>
      <c r="C756">
        <v>1</v>
      </c>
      <c r="D756" t="s">
        <v>11</v>
      </c>
      <c r="E756" t="s">
        <v>15</v>
      </c>
      <c r="F756">
        <v>59.3</v>
      </c>
      <c r="G756">
        <v>2</v>
      </c>
      <c r="H756">
        <v>4</v>
      </c>
      <c r="I756">
        <v>2</v>
      </c>
      <c r="J756">
        <v>1</v>
      </c>
      <c r="K756">
        <v>24.9</v>
      </c>
      <c r="L756">
        <v>4</v>
      </c>
      <c r="M756" cm="1">
        <f t="array" ref="M756">_xlfn.XLOOKUP(D756,D$4:D755,M$4:M755,0,0,-1)+1</f>
        <v>85</v>
      </c>
      <c r="N756" cm="1">
        <f t="array" ref="N756">_xlfn.XLOOKUP(D756,D$4:D755,F$4:F755,0,0,-1)</f>
        <v>9.9</v>
      </c>
    </row>
    <row r="757" spans="2:14">
      <c r="B757">
        <v>189</v>
      </c>
      <c r="C757">
        <v>2</v>
      </c>
      <c r="D757" t="s">
        <v>24</v>
      </c>
      <c r="E757" t="s">
        <v>37</v>
      </c>
      <c r="F757">
        <v>2.7</v>
      </c>
      <c r="G757">
        <v>2</v>
      </c>
      <c r="H757">
        <v>0</v>
      </c>
      <c r="I757">
        <v>0</v>
      </c>
      <c r="J757">
        <v>3</v>
      </c>
      <c r="K757">
        <v>-249.1</v>
      </c>
      <c r="L757">
        <v>6</v>
      </c>
      <c r="M757" cm="1">
        <f t="array" ref="M757">_xlfn.XLOOKUP(D757,D$4:D756,M$4:M756,0,0,-1)+1</f>
        <v>85</v>
      </c>
      <c r="N757" cm="1">
        <f t="array" ref="N757">_xlfn.XLOOKUP(D757,D$4:D756,F$4:F756,0,0,-1)</f>
        <v>-13.9</v>
      </c>
    </row>
    <row r="758" spans="2:14">
      <c r="B758">
        <v>189</v>
      </c>
      <c r="C758">
        <v>3</v>
      </c>
      <c r="D758" t="s">
        <v>36</v>
      </c>
      <c r="E758" t="s">
        <v>39</v>
      </c>
      <c r="F758">
        <v>-18.2</v>
      </c>
      <c r="G758">
        <v>2</v>
      </c>
      <c r="H758">
        <v>2</v>
      </c>
      <c r="I758">
        <v>0</v>
      </c>
      <c r="J758">
        <v>4</v>
      </c>
      <c r="K758">
        <v>526.29999999999995</v>
      </c>
      <c r="L758">
        <v>2</v>
      </c>
      <c r="M758" cm="1">
        <f t="array" ref="M758">_xlfn.XLOOKUP(D758,D$4:D757,M$4:M757,0,0,-1)+1</f>
        <v>83</v>
      </c>
      <c r="N758" cm="1">
        <f t="array" ref="N758">_xlfn.XLOOKUP(D758,D$4:D757,F$4:F757,0,0,-1)</f>
        <v>-3.5</v>
      </c>
    </row>
    <row r="759" spans="2:14">
      <c r="B759">
        <v>189</v>
      </c>
      <c r="C759">
        <v>4</v>
      </c>
      <c r="D759" t="s">
        <v>23</v>
      </c>
      <c r="E759" t="s">
        <v>50</v>
      </c>
      <c r="F759">
        <v>-43.8</v>
      </c>
      <c r="G759">
        <v>0</v>
      </c>
      <c r="H759">
        <v>2</v>
      </c>
      <c r="I759">
        <v>1</v>
      </c>
      <c r="J759">
        <v>1</v>
      </c>
      <c r="K759">
        <v>475.6</v>
      </c>
      <c r="L759">
        <v>3</v>
      </c>
      <c r="M759" cm="1">
        <f t="array" ref="M759">_xlfn.XLOOKUP(D759,D$4:D758,M$4:M758,0,0,-1)+1</f>
        <v>83</v>
      </c>
      <c r="N759" cm="1">
        <f t="array" ref="N759">_xlfn.XLOOKUP(D759,D$4:D758,F$4:F758,0,0,-1)</f>
        <v>9.8000000000000007</v>
      </c>
    </row>
    <row r="760" spans="2:14">
      <c r="B760">
        <v>190</v>
      </c>
      <c r="C760">
        <v>1</v>
      </c>
      <c r="D760" t="s">
        <v>36</v>
      </c>
      <c r="E760" t="s">
        <v>53</v>
      </c>
      <c r="F760">
        <v>66</v>
      </c>
      <c r="G760">
        <v>6</v>
      </c>
      <c r="H760">
        <v>4</v>
      </c>
      <c r="I760">
        <v>1</v>
      </c>
      <c r="J760">
        <v>4</v>
      </c>
      <c r="K760">
        <v>508.1</v>
      </c>
      <c r="L760">
        <v>2</v>
      </c>
      <c r="M760" cm="1">
        <f t="array" ref="M760">_xlfn.XLOOKUP(D760,D$4:D759,M$4:M759,0,0,-1)+1</f>
        <v>84</v>
      </c>
      <c r="N760" cm="1">
        <f t="array" ref="N760">_xlfn.XLOOKUP(D760,D$4:D759,F$4:F759,0,0,-1)</f>
        <v>-18.2</v>
      </c>
    </row>
    <row r="761" spans="2:14">
      <c r="B761">
        <v>190</v>
      </c>
      <c r="C761">
        <v>2</v>
      </c>
      <c r="D761" t="s">
        <v>11</v>
      </c>
      <c r="E761" t="s">
        <v>42</v>
      </c>
      <c r="F761">
        <v>10.4</v>
      </c>
      <c r="G761">
        <v>5</v>
      </c>
      <c r="H761">
        <v>3</v>
      </c>
      <c r="I761">
        <v>2</v>
      </c>
      <c r="J761">
        <v>2</v>
      </c>
      <c r="K761">
        <v>84.2</v>
      </c>
      <c r="L761">
        <v>4</v>
      </c>
      <c r="M761" cm="1">
        <f t="array" ref="M761">_xlfn.XLOOKUP(D761,D$4:D760,M$4:M760,0,0,-1)+1</f>
        <v>86</v>
      </c>
      <c r="N761" cm="1">
        <f t="array" ref="N761">_xlfn.XLOOKUP(D761,D$4:D760,F$4:F760,0,0,-1)</f>
        <v>59.3</v>
      </c>
    </row>
    <row r="762" spans="2:14">
      <c r="B762">
        <v>190</v>
      </c>
      <c r="C762">
        <v>3</v>
      </c>
      <c r="D762" t="s">
        <v>24</v>
      </c>
      <c r="E762" t="s">
        <v>28</v>
      </c>
      <c r="F762">
        <v>-21.2</v>
      </c>
      <c r="G762">
        <v>2</v>
      </c>
      <c r="H762">
        <v>3</v>
      </c>
      <c r="I762">
        <v>3</v>
      </c>
      <c r="J762">
        <v>5</v>
      </c>
      <c r="K762">
        <v>-246.4</v>
      </c>
      <c r="L762">
        <v>6</v>
      </c>
      <c r="M762" cm="1">
        <f t="array" ref="M762">_xlfn.XLOOKUP(D762,D$4:D761,M$4:M761,0,0,-1)+1</f>
        <v>86</v>
      </c>
      <c r="N762" cm="1">
        <f t="array" ref="N762">_xlfn.XLOOKUP(D762,D$4:D761,F$4:F761,0,0,-1)</f>
        <v>2.7</v>
      </c>
    </row>
    <row r="763" spans="2:14">
      <c r="B763">
        <v>190</v>
      </c>
      <c r="C763">
        <v>4</v>
      </c>
      <c r="D763" t="s">
        <v>23</v>
      </c>
      <c r="E763" t="s">
        <v>31</v>
      </c>
      <c r="F763">
        <v>-55.2</v>
      </c>
      <c r="G763">
        <v>0</v>
      </c>
      <c r="H763">
        <v>1</v>
      </c>
      <c r="I763">
        <v>2</v>
      </c>
      <c r="J763">
        <v>4</v>
      </c>
      <c r="K763">
        <v>431.8</v>
      </c>
      <c r="L763">
        <v>3</v>
      </c>
      <c r="M763" cm="1">
        <f t="array" ref="M763">_xlfn.XLOOKUP(D763,D$4:D762,M$4:M762,0,0,-1)+1</f>
        <v>84</v>
      </c>
      <c r="N763" cm="1">
        <f t="array" ref="N763">_xlfn.XLOOKUP(D763,D$4:D762,F$4:F762,0,0,-1)</f>
        <v>-43.8</v>
      </c>
    </row>
    <row r="764" spans="2:14">
      <c r="B764">
        <v>191</v>
      </c>
      <c r="C764">
        <v>1</v>
      </c>
      <c r="D764" t="s">
        <v>22</v>
      </c>
      <c r="E764" t="s">
        <v>30</v>
      </c>
      <c r="F764">
        <v>70.599999999999994</v>
      </c>
      <c r="G764">
        <v>4</v>
      </c>
      <c r="H764">
        <v>4</v>
      </c>
      <c r="I764">
        <v>1</v>
      </c>
      <c r="J764">
        <v>4</v>
      </c>
      <c r="K764">
        <v>-28.6</v>
      </c>
      <c r="L764">
        <v>5</v>
      </c>
      <c r="M764" cm="1">
        <f t="array" ref="M764">_xlfn.XLOOKUP(D764,D$4:D763,M$4:M763,0,0,-1)+1</f>
        <v>85</v>
      </c>
      <c r="N764" cm="1">
        <f t="array" ref="N764">_xlfn.XLOOKUP(D764,D$4:D763,F$4:F763,0,0,-1)</f>
        <v>-55.2</v>
      </c>
    </row>
    <row r="765" spans="2:14">
      <c r="B765">
        <v>191</v>
      </c>
      <c r="C765">
        <v>2</v>
      </c>
      <c r="D765" t="s">
        <v>25</v>
      </c>
      <c r="E765" t="s">
        <v>32</v>
      </c>
      <c r="F765">
        <v>2.9</v>
      </c>
      <c r="G765">
        <v>4</v>
      </c>
      <c r="H765">
        <v>4</v>
      </c>
      <c r="I765">
        <v>2</v>
      </c>
      <c r="J765">
        <v>4</v>
      </c>
      <c r="K765">
        <v>-985.8</v>
      </c>
      <c r="L765">
        <v>9</v>
      </c>
      <c r="M765" cm="1">
        <f t="array" ref="M765">_xlfn.XLOOKUP(D765,D$4:D764,M$4:M764,0,0,-1)+1</f>
        <v>85</v>
      </c>
      <c r="N765" cm="1">
        <f t="array" ref="N765">_xlfn.XLOOKUP(D765,D$4:D764,F$4:F764,0,0,-1)</f>
        <v>-64.2</v>
      </c>
    </row>
    <row r="766" spans="2:14">
      <c r="B766">
        <v>191</v>
      </c>
      <c r="C766">
        <v>3</v>
      </c>
      <c r="D766" t="s">
        <v>12</v>
      </c>
      <c r="E766" t="s">
        <v>18</v>
      </c>
      <c r="F766">
        <v>-23.3</v>
      </c>
      <c r="G766">
        <v>2</v>
      </c>
      <c r="H766">
        <v>2</v>
      </c>
      <c r="I766">
        <v>4</v>
      </c>
      <c r="J766">
        <v>4</v>
      </c>
      <c r="K766">
        <v>-439.5</v>
      </c>
      <c r="L766">
        <v>8</v>
      </c>
      <c r="M766" cm="1">
        <f t="array" ref="M766">_xlfn.XLOOKUP(D766,D$4:D765,M$4:M765,0,0,-1)+1</f>
        <v>85</v>
      </c>
      <c r="N766" cm="1">
        <f t="array" ref="N766">_xlfn.XLOOKUP(D766,D$4:D765,F$4:F765,0,0,-1)</f>
        <v>59.2</v>
      </c>
    </row>
    <row r="767" spans="2:14">
      <c r="B767">
        <v>191</v>
      </c>
      <c r="C767">
        <v>4</v>
      </c>
      <c r="D767" t="s">
        <v>13</v>
      </c>
      <c r="E767" t="s">
        <v>19</v>
      </c>
      <c r="F767">
        <v>-50.2</v>
      </c>
      <c r="G767">
        <v>1</v>
      </c>
      <c r="H767">
        <v>3</v>
      </c>
      <c r="I767">
        <v>1</v>
      </c>
      <c r="J767">
        <v>0</v>
      </c>
      <c r="K767">
        <v>-423.5</v>
      </c>
      <c r="L767">
        <v>7</v>
      </c>
      <c r="M767" cm="1">
        <f t="array" ref="M767">_xlfn.XLOOKUP(D767,D$4:D766,M$4:M766,0,0,-1)+1</f>
        <v>85</v>
      </c>
      <c r="N767" cm="1">
        <f t="array" ref="N767">_xlfn.XLOOKUP(D767,D$4:D766,F$4:F766,0,0,-1)</f>
        <v>-27.5</v>
      </c>
    </row>
    <row r="768" spans="2:14">
      <c r="B768">
        <v>192</v>
      </c>
      <c r="C768">
        <v>1</v>
      </c>
      <c r="D768" t="s">
        <v>25</v>
      </c>
      <c r="E768" t="s">
        <v>63</v>
      </c>
      <c r="F768">
        <v>92.2</v>
      </c>
      <c r="G768">
        <v>6</v>
      </c>
      <c r="H768">
        <v>2</v>
      </c>
      <c r="I768">
        <v>3</v>
      </c>
      <c r="J768">
        <v>5</v>
      </c>
      <c r="K768">
        <v>-982.9</v>
      </c>
      <c r="L768">
        <v>9</v>
      </c>
      <c r="M768" cm="1">
        <f t="array" ref="M768">_xlfn.XLOOKUP(D768,D$4:D767,M$4:M767,0,0,-1)+1</f>
        <v>86</v>
      </c>
      <c r="N768" cm="1">
        <f t="array" ref="N768">_xlfn.XLOOKUP(D768,D$4:D767,F$4:F767,0,0,-1)</f>
        <v>2.9</v>
      </c>
    </row>
    <row r="769" spans="2:14">
      <c r="B769">
        <v>192</v>
      </c>
      <c r="C769">
        <v>2</v>
      </c>
      <c r="D769" t="s">
        <v>12</v>
      </c>
      <c r="E769" t="s">
        <v>46</v>
      </c>
      <c r="F769">
        <v>3.7</v>
      </c>
      <c r="G769">
        <v>4</v>
      </c>
      <c r="H769">
        <v>4</v>
      </c>
      <c r="I769">
        <v>1</v>
      </c>
      <c r="J769">
        <v>8</v>
      </c>
      <c r="K769">
        <v>-462.8</v>
      </c>
      <c r="L769">
        <v>7</v>
      </c>
      <c r="M769" cm="1">
        <f t="array" ref="M769">_xlfn.XLOOKUP(D769,D$4:D768,M$4:M768,0,0,-1)+1</f>
        <v>86</v>
      </c>
      <c r="N769" cm="1">
        <f t="array" ref="N769">_xlfn.XLOOKUP(D769,D$4:D768,F$4:F768,0,0,-1)</f>
        <v>-23.3</v>
      </c>
    </row>
    <row r="770" spans="2:14">
      <c r="B770">
        <v>192</v>
      </c>
      <c r="C770">
        <v>3</v>
      </c>
      <c r="D770" t="s">
        <v>13</v>
      </c>
      <c r="E770" t="s">
        <v>64</v>
      </c>
      <c r="F770">
        <v>-17.100000000000001</v>
      </c>
      <c r="G770">
        <v>4</v>
      </c>
      <c r="H770">
        <v>4</v>
      </c>
      <c r="I770">
        <v>3</v>
      </c>
      <c r="J770">
        <v>5</v>
      </c>
      <c r="K770">
        <v>-473.7</v>
      </c>
      <c r="L770">
        <v>8</v>
      </c>
      <c r="M770" cm="1">
        <f t="array" ref="M770">_xlfn.XLOOKUP(D770,D$4:D769,M$4:M769,0,0,-1)+1</f>
        <v>86</v>
      </c>
      <c r="N770" cm="1">
        <f t="array" ref="N770">_xlfn.XLOOKUP(D770,D$4:D769,F$4:F769,0,0,-1)</f>
        <v>-50.2</v>
      </c>
    </row>
    <row r="771" spans="2:14">
      <c r="B771">
        <v>192</v>
      </c>
      <c r="C771">
        <v>4</v>
      </c>
      <c r="D771" t="s">
        <v>22</v>
      </c>
      <c r="E771" t="s">
        <v>26</v>
      </c>
      <c r="F771">
        <v>-78.8</v>
      </c>
      <c r="G771">
        <v>3</v>
      </c>
      <c r="H771">
        <v>3</v>
      </c>
      <c r="I771">
        <v>4</v>
      </c>
      <c r="J771">
        <v>8</v>
      </c>
      <c r="K771">
        <v>42</v>
      </c>
      <c r="L771">
        <v>5</v>
      </c>
      <c r="M771" cm="1">
        <f t="array" ref="M771">_xlfn.XLOOKUP(D771,D$4:D770,M$4:M770,0,0,-1)+1</f>
        <v>86</v>
      </c>
      <c r="N771" cm="1">
        <f t="array" ref="N771">_xlfn.XLOOKUP(D771,D$4:D770,F$4:F770,0,0,-1)</f>
        <v>70.599999999999994</v>
      </c>
    </row>
    <row r="772" spans="2:14">
      <c r="B772">
        <v>193</v>
      </c>
      <c r="C772">
        <v>1</v>
      </c>
      <c r="D772" t="s">
        <v>11</v>
      </c>
      <c r="E772" t="s">
        <v>34</v>
      </c>
      <c r="F772">
        <v>54.2</v>
      </c>
      <c r="G772">
        <v>4</v>
      </c>
      <c r="H772">
        <v>3</v>
      </c>
      <c r="I772">
        <v>0</v>
      </c>
      <c r="J772">
        <v>1</v>
      </c>
      <c r="K772">
        <v>94.6</v>
      </c>
      <c r="L772">
        <v>4</v>
      </c>
      <c r="M772" cm="1">
        <f t="array" ref="M772">_xlfn.XLOOKUP(D772,D$4:D771,M$4:M771,0,0,-1)+1</f>
        <v>87</v>
      </c>
      <c r="N772" cm="1">
        <f t="array" ref="N772">_xlfn.XLOOKUP(D772,D$4:D771,F$4:F771,0,0,-1)</f>
        <v>10.4</v>
      </c>
    </row>
    <row r="773" spans="2:14">
      <c r="B773">
        <v>193</v>
      </c>
      <c r="C773">
        <v>2</v>
      </c>
      <c r="D773" t="s">
        <v>10</v>
      </c>
      <c r="E773" t="s">
        <v>20</v>
      </c>
      <c r="F773">
        <v>7.5</v>
      </c>
      <c r="G773">
        <v>3</v>
      </c>
      <c r="H773">
        <v>4</v>
      </c>
      <c r="I773">
        <v>2</v>
      </c>
      <c r="J773">
        <v>3</v>
      </c>
      <c r="K773">
        <v>1059.7</v>
      </c>
      <c r="L773">
        <v>1</v>
      </c>
      <c r="M773" cm="1">
        <f t="array" ref="M773">_xlfn.XLOOKUP(D773,D$4:D772,M$4:M772,0,0,-1)+1</f>
        <v>85</v>
      </c>
      <c r="N773" cm="1">
        <f t="array" ref="N773">_xlfn.XLOOKUP(D773,D$4:D772,F$4:F772,0,0,-1)</f>
        <v>95.2</v>
      </c>
    </row>
    <row r="774" spans="2:14">
      <c r="B774">
        <v>193</v>
      </c>
      <c r="C774">
        <v>3</v>
      </c>
      <c r="D774" t="s">
        <v>36</v>
      </c>
      <c r="E774" t="s">
        <v>38</v>
      </c>
      <c r="F774">
        <v>-20.100000000000001</v>
      </c>
      <c r="G774">
        <v>2</v>
      </c>
      <c r="H774">
        <v>0</v>
      </c>
      <c r="I774">
        <v>0</v>
      </c>
      <c r="J774">
        <v>3</v>
      </c>
      <c r="K774">
        <v>574.1</v>
      </c>
      <c r="L774">
        <v>2</v>
      </c>
      <c r="M774" cm="1">
        <f t="array" ref="M774">_xlfn.XLOOKUP(D774,D$4:D773,M$4:M773,0,0,-1)+1</f>
        <v>85</v>
      </c>
      <c r="N774" cm="1">
        <f t="array" ref="N774">_xlfn.XLOOKUP(D774,D$4:D773,F$4:F773,0,0,-1)</f>
        <v>66</v>
      </c>
    </row>
    <row r="775" spans="2:14">
      <c r="B775">
        <v>193</v>
      </c>
      <c r="C775">
        <v>4</v>
      </c>
      <c r="D775" t="s">
        <v>24</v>
      </c>
      <c r="E775" t="s">
        <v>37</v>
      </c>
      <c r="F775">
        <v>-41.6</v>
      </c>
      <c r="G775">
        <v>1</v>
      </c>
      <c r="H775">
        <v>2</v>
      </c>
      <c r="I775">
        <v>2</v>
      </c>
      <c r="J775">
        <v>3</v>
      </c>
      <c r="K775">
        <v>-267.60000000000002</v>
      </c>
      <c r="L775">
        <v>6</v>
      </c>
      <c r="M775" cm="1">
        <f t="array" ref="M775">_xlfn.XLOOKUP(D775,D$4:D774,M$4:M774,0,0,-1)+1</f>
        <v>87</v>
      </c>
      <c r="N775" cm="1">
        <f t="array" ref="N775">_xlfn.XLOOKUP(D775,D$4:D774,F$4:F774,0,0,-1)</f>
        <v>-21.2</v>
      </c>
    </row>
    <row r="776" spans="2:14">
      <c r="B776">
        <v>194</v>
      </c>
      <c r="C776">
        <v>1</v>
      </c>
      <c r="D776" t="s">
        <v>10</v>
      </c>
      <c r="E776" t="s">
        <v>48</v>
      </c>
      <c r="F776">
        <v>57.4</v>
      </c>
      <c r="G776">
        <v>4</v>
      </c>
      <c r="H776">
        <v>6</v>
      </c>
      <c r="I776">
        <v>3</v>
      </c>
      <c r="J776">
        <v>3</v>
      </c>
      <c r="K776">
        <v>1067.2</v>
      </c>
      <c r="L776">
        <v>1</v>
      </c>
      <c r="M776" cm="1">
        <f t="array" ref="M776">_xlfn.XLOOKUP(D776,D$4:D775,M$4:M775,0,0,-1)+1</f>
        <v>86</v>
      </c>
      <c r="N776" cm="1">
        <f t="array" ref="N776">_xlfn.XLOOKUP(D776,D$4:D775,F$4:F775,0,0,-1)</f>
        <v>7.5</v>
      </c>
    </row>
    <row r="777" spans="2:14">
      <c r="B777">
        <v>194</v>
      </c>
      <c r="C777">
        <v>2</v>
      </c>
      <c r="D777" t="s">
        <v>11</v>
      </c>
      <c r="E777" t="s">
        <v>21</v>
      </c>
      <c r="F777">
        <v>16.3</v>
      </c>
      <c r="G777">
        <v>6</v>
      </c>
      <c r="H777">
        <v>4</v>
      </c>
      <c r="I777">
        <v>3</v>
      </c>
      <c r="J777">
        <v>3</v>
      </c>
      <c r="K777">
        <v>148.80000000000001</v>
      </c>
      <c r="L777">
        <v>4</v>
      </c>
      <c r="M777" cm="1">
        <f t="array" ref="M777">_xlfn.XLOOKUP(D777,D$4:D776,M$4:M776,0,0,-1)+1</f>
        <v>88</v>
      </c>
      <c r="N777" cm="1">
        <f t="array" ref="N777">_xlfn.XLOOKUP(D777,D$4:D776,F$4:F776,0,0,-1)</f>
        <v>54.2</v>
      </c>
    </row>
    <row r="778" spans="2:14">
      <c r="B778">
        <v>194</v>
      </c>
      <c r="C778">
        <v>3</v>
      </c>
      <c r="D778" t="s">
        <v>24</v>
      </c>
      <c r="E778" t="s">
        <v>28</v>
      </c>
      <c r="F778">
        <v>-23.2</v>
      </c>
      <c r="G778">
        <v>3</v>
      </c>
      <c r="H778">
        <v>5</v>
      </c>
      <c r="I778">
        <v>0</v>
      </c>
      <c r="J778">
        <v>3</v>
      </c>
      <c r="K778">
        <v>-309.2</v>
      </c>
      <c r="L778">
        <v>6</v>
      </c>
      <c r="M778" cm="1">
        <f t="array" ref="M778">_xlfn.XLOOKUP(D778,D$4:D777,M$4:M777,0,0,-1)+1</f>
        <v>88</v>
      </c>
      <c r="N778" cm="1">
        <f t="array" ref="N778">_xlfn.XLOOKUP(D778,D$4:D777,F$4:F777,0,0,-1)</f>
        <v>-41.6</v>
      </c>
    </row>
    <row r="779" spans="2:14">
      <c r="B779">
        <v>194</v>
      </c>
      <c r="C779">
        <v>4</v>
      </c>
      <c r="D779" t="s">
        <v>36</v>
      </c>
      <c r="E779" t="s">
        <v>52</v>
      </c>
      <c r="F779">
        <v>-50.5</v>
      </c>
      <c r="G779">
        <v>2</v>
      </c>
      <c r="H779">
        <v>6</v>
      </c>
      <c r="I779">
        <v>3</v>
      </c>
      <c r="J779">
        <v>4</v>
      </c>
      <c r="K779">
        <v>554</v>
      </c>
      <c r="L779">
        <v>2</v>
      </c>
      <c r="M779" cm="1">
        <f t="array" ref="M779">_xlfn.XLOOKUP(D779,D$4:D778,M$4:M778,0,0,-1)+1</f>
        <v>86</v>
      </c>
      <c r="N779" cm="1">
        <f t="array" ref="N779">_xlfn.XLOOKUP(D779,D$4:D778,F$4:F778,0,0,-1)</f>
        <v>-20.100000000000001</v>
      </c>
    </row>
    <row r="780" spans="2:14">
      <c r="B780">
        <v>195</v>
      </c>
      <c r="C780">
        <v>1</v>
      </c>
      <c r="D780" t="s">
        <v>22</v>
      </c>
      <c r="E780" t="s">
        <v>30</v>
      </c>
      <c r="F780">
        <v>51.5</v>
      </c>
      <c r="G780">
        <v>2</v>
      </c>
      <c r="H780">
        <v>2</v>
      </c>
      <c r="I780">
        <v>1</v>
      </c>
      <c r="J780">
        <v>2</v>
      </c>
      <c r="K780">
        <v>-36.799999999999997</v>
      </c>
      <c r="L780">
        <v>5</v>
      </c>
      <c r="M780" cm="1">
        <f t="array" ref="M780">_xlfn.XLOOKUP(D780,D$4:D779,M$4:M779,0,0,-1)+1</f>
        <v>87</v>
      </c>
      <c r="N780" cm="1">
        <f t="array" ref="N780">_xlfn.XLOOKUP(D780,D$4:D779,F$4:F779,0,0,-1)</f>
        <v>-78.8</v>
      </c>
    </row>
    <row r="781" spans="2:14">
      <c r="B781">
        <v>195</v>
      </c>
      <c r="C781">
        <v>2</v>
      </c>
      <c r="D781" t="s">
        <v>23</v>
      </c>
      <c r="E781" t="s">
        <v>27</v>
      </c>
      <c r="F781">
        <v>10.3</v>
      </c>
      <c r="G781">
        <v>2</v>
      </c>
      <c r="H781">
        <v>2</v>
      </c>
      <c r="I781">
        <v>2</v>
      </c>
      <c r="J781">
        <v>1</v>
      </c>
      <c r="K781">
        <v>376.6</v>
      </c>
      <c r="L781">
        <v>3</v>
      </c>
      <c r="M781" cm="1">
        <f t="array" ref="M781">_xlfn.XLOOKUP(D781,D$4:D780,M$4:M780,0,0,-1)+1</f>
        <v>85</v>
      </c>
      <c r="N781" cm="1">
        <f t="array" ref="N781">_xlfn.XLOOKUP(D781,D$4:D780,F$4:F780,0,0,-1)</f>
        <v>-55.2</v>
      </c>
    </row>
    <row r="782" spans="2:14">
      <c r="B782">
        <v>195</v>
      </c>
      <c r="C782">
        <v>3</v>
      </c>
      <c r="D782" t="s">
        <v>12</v>
      </c>
      <c r="E782" t="s">
        <v>47</v>
      </c>
      <c r="F782">
        <v>-9.8000000000000007</v>
      </c>
      <c r="G782">
        <v>2</v>
      </c>
      <c r="H782">
        <v>4</v>
      </c>
      <c r="I782">
        <v>1</v>
      </c>
      <c r="J782">
        <v>2</v>
      </c>
      <c r="K782">
        <v>-459.1</v>
      </c>
      <c r="L782">
        <v>7</v>
      </c>
      <c r="M782" cm="1">
        <f t="array" ref="M782">_xlfn.XLOOKUP(D782,D$4:D781,M$4:M781,0,0,-1)+1</f>
        <v>87</v>
      </c>
      <c r="N782" cm="1">
        <f t="array" ref="N782">_xlfn.XLOOKUP(D782,D$4:D781,F$4:F781,0,0,-1)</f>
        <v>3.7</v>
      </c>
    </row>
    <row r="783" spans="2:14">
      <c r="B783">
        <v>195</v>
      </c>
      <c r="C783">
        <v>4</v>
      </c>
      <c r="D783" t="s">
        <v>13</v>
      </c>
      <c r="E783" t="s">
        <v>41</v>
      </c>
      <c r="F783">
        <v>-52</v>
      </c>
      <c r="G783">
        <v>2</v>
      </c>
      <c r="H783">
        <v>2</v>
      </c>
      <c r="I783">
        <v>2</v>
      </c>
      <c r="J783">
        <v>2</v>
      </c>
      <c r="K783">
        <v>-490.8</v>
      </c>
      <c r="L783">
        <v>8</v>
      </c>
      <c r="M783" cm="1">
        <f t="array" ref="M783">_xlfn.XLOOKUP(D783,D$4:D782,M$4:M782,0,0,-1)+1</f>
        <v>87</v>
      </c>
      <c r="N783" cm="1">
        <f t="array" ref="N783">_xlfn.XLOOKUP(D783,D$4:D782,F$4:F782,0,0,-1)</f>
        <v>-17.100000000000001</v>
      </c>
    </row>
    <row r="784" spans="2:14">
      <c r="B784">
        <v>196</v>
      </c>
      <c r="C784">
        <v>1</v>
      </c>
      <c r="D784" t="s">
        <v>23</v>
      </c>
      <c r="E784" t="s">
        <v>59</v>
      </c>
      <c r="F784">
        <v>61</v>
      </c>
      <c r="G784">
        <v>5</v>
      </c>
      <c r="H784">
        <v>5</v>
      </c>
      <c r="I784">
        <v>2</v>
      </c>
      <c r="J784">
        <v>3</v>
      </c>
      <c r="K784">
        <v>386.9</v>
      </c>
      <c r="L784">
        <v>3</v>
      </c>
      <c r="M784" cm="1">
        <f t="array" ref="M784">_xlfn.XLOOKUP(D784,D$4:D783,M$4:M783,0,0,-1)+1</f>
        <v>86</v>
      </c>
      <c r="N784" cm="1">
        <f t="array" ref="N784">_xlfn.XLOOKUP(D784,D$4:D783,F$4:F783,0,0,-1)</f>
        <v>10.3</v>
      </c>
    </row>
    <row r="785" spans="2:14">
      <c r="B785">
        <v>196</v>
      </c>
      <c r="C785">
        <v>2</v>
      </c>
      <c r="D785" t="s">
        <v>22</v>
      </c>
      <c r="E785" t="s">
        <v>51</v>
      </c>
      <c r="F785">
        <v>14.3</v>
      </c>
      <c r="G785">
        <v>4</v>
      </c>
      <c r="H785">
        <v>3</v>
      </c>
      <c r="I785">
        <v>2</v>
      </c>
      <c r="J785">
        <v>6</v>
      </c>
      <c r="K785">
        <v>14.7</v>
      </c>
      <c r="L785">
        <v>5</v>
      </c>
      <c r="M785" cm="1">
        <f t="array" ref="M785">_xlfn.XLOOKUP(D785,D$4:D784,M$4:M784,0,0,-1)+1</f>
        <v>88</v>
      </c>
      <c r="N785" cm="1">
        <f t="array" ref="N785">_xlfn.XLOOKUP(D785,D$4:D784,F$4:F784,0,0,-1)</f>
        <v>51.5</v>
      </c>
    </row>
    <row r="786" spans="2:14">
      <c r="B786">
        <v>196</v>
      </c>
      <c r="C786">
        <v>3</v>
      </c>
      <c r="D786" t="s">
        <v>12</v>
      </c>
      <c r="E786" t="s">
        <v>18</v>
      </c>
      <c r="F786">
        <v>-12.3</v>
      </c>
      <c r="G786">
        <v>3</v>
      </c>
      <c r="H786">
        <v>3</v>
      </c>
      <c r="I786">
        <v>1</v>
      </c>
      <c r="J786">
        <v>3</v>
      </c>
      <c r="K786">
        <v>-468.9</v>
      </c>
      <c r="L786">
        <v>7</v>
      </c>
      <c r="M786" cm="1">
        <f t="array" ref="M786">_xlfn.XLOOKUP(D786,D$4:D785,M$4:M785,0,0,-1)+1</f>
        <v>88</v>
      </c>
      <c r="N786" cm="1">
        <f t="array" ref="N786">_xlfn.XLOOKUP(D786,D$4:D785,F$4:F785,0,0,-1)</f>
        <v>-9.8000000000000007</v>
      </c>
    </row>
    <row r="787" spans="2:14">
      <c r="B787">
        <v>196</v>
      </c>
      <c r="C787">
        <v>4</v>
      </c>
      <c r="D787" t="s">
        <v>13</v>
      </c>
      <c r="E787" t="s">
        <v>41</v>
      </c>
      <c r="F787">
        <v>-63</v>
      </c>
      <c r="G787">
        <v>0</v>
      </c>
      <c r="H787">
        <v>6</v>
      </c>
      <c r="I787">
        <v>4</v>
      </c>
      <c r="J787">
        <v>2</v>
      </c>
      <c r="K787">
        <v>-542.79999999999995</v>
      </c>
      <c r="L787">
        <v>8</v>
      </c>
      <c r="M787" cm="1">
        <f t="array" ref="M787">_xlfn.XLOOKUP(D787,D$4:D786,M$4:M786,0,0,-1)+1</f>
        <v>88</v>
      </c>
      <c r="N787" cm="1">
        <f t="array" ref="N787">_xlfn.XLOOKUP(D787,D$4:D786,F$4:F786,0,0,-1)</f>
        <v>-52</v>
      </c>
    </row>
    <row r="788" spans="2:14">
      <c r="B788">
        <v>197</v>
      </c>
      <c r="C788">
        <v>1</v>
      </c>
      <c r="D788" t="s">
        <v>25</v>
      </c>
      <c r="E788" t="s">
        <v>49</v>
      </c>
      <c r="F788">
        <v>58.2</v>
      </c>
      <c r="G788">
        <v>3</v>
      </c>
      <c r="H788">
        <v>4</v>
      </c>
      <c r="I788">
        <v>3</v>
      </c>
      <c r="J788">
        <v>4</v>
      </c>
      <c r="K788">
        <v>-890.7</v>
      </c>
      <c r="L788">
        <v>9</v>
      </c>
      <c r="M788" cm="1">
        <f t="array" ref="M788">_xlfn.XLOOKUP(D788,D$4:D787,M$4:M787,0,0,-1)+1</f>
        <v>87</v>
      </c>
      <c r="N788" cm="1">
        <f t="array" ref="N788">_xlfn.XLOOKUP(D788,D$4:D787,F$4:F787,0,0,-1)</f>
        <v>92.2</v>
      </c>
    </row>
    <row r="789" spans="2:14">
      <c r="B789">
        <v>197</v>
      </c>
      <c r="C789">
        <v>2</v>
      </c>
      <c r="D789" t="s">
        <v>13</v>
      </c>
      <c r="E789" t="s">
        <v>64</v>
      </c>
      <c r="F789">
        <v>11.9</v>
      </c>
      <c r="G789">
        <v>2</v>
      </c>
      <c r="H789">
        <v>2</v>
      </c>
      <c r="I789">
        <v>0</v>
      </c>
      <c r="J789">
        <v>3</v>
      </c>
      <c r="K789">
        <v>-605.79999999999995</v>
      </c>
      <c r="L789">
        <v>8</v>
      </c>
      <c r="M789" cm="1">
        <f t="array" ref="M789">_xlfn.XLOOKUP(D789,D$4:D788,M$4:M788,0,0,-1)+1</f>
        <v>89</v>
      </c>
      <c r="N789" cm="1">
        <f t="array" ref="N789">_xlfn.XLOOKUP(D789,D$4:D788,F$4:F788,0,0,-1)</f>
        <v>-63</v>
      </c>
    </row>
    <row r="790" spans="2:14">
      <c r="B790">
        <v>197</v>
      </c>
      <c r="C790">
        <v>3</v>
      </c>
      <c r="D790" t="s">
        <v>24</v>
      </c>
      <c r="E790" t="s">
        <v>40</v>
      </c>
      <c r="F790">
        <v>-23.2</v>
      </c>
      <c r="G790">
        <v>4</v>
      </c>
      <c r="H790">
        <v>2</v>
      </c>
      <c r="I790">
        <v>1</v>
      </c>
      <c r="J790">
        <v>4</v>
      </c>
      <c r="K790">
        <v>-332.4</v>
      </c>
      <c r="L790">
        <v>6</v>
      </c>
      <c r="M790" cm="1">
        <f t="array" ref="M790">_xlfn.XLOOKUP(D790,D$4:D789,M$4:M789,0,0,-1)+1</f>
        <v>89</v>
      </c>
      <c r="N790" cm="1">
        <f t="array" ref="N790">_xlfn.XLOOKUP(D790,D$4:D789,F$4:F789,0,0,-1)</f>
        <v>-23.2</v>
      </c>
    </row>
    <row r="791" spans="2:14">
      <c r="B791">
        <v>197</v>
      </c>
      <c r="C791">
        <v>4</v>
      </c>
      <c r="D791" t="s">
        <v>10</v>
      </c>
      <c r="E791" t="s">
        <v>48</v>
      </c>
      <c r="F791">
        <v>-46.9</v>
      </c>
      <c r="G791">
        <v>2</v>
      </c>
      <c r="H791">
        <v>3</v>
      </c>
      <c r="I791">
        <v>1</v>
      </c>
      <c r="J791">
        <v>4</v>
      </c>
      <c r="K791">
        <v>1124.5999999999999</v>
      </c>
      <c r="L791">
        <v>1</v>
      </c>
      <c r="M791" cm="1">
        <f t="array" ref="M791">_xlfn.XLOOKUP(D791,D$4:D790,M$4:M790,0,0,-1)+1</f>
        <v>87</v>
      </c>
      <c r="N791" cm="1">
        <f t="array" ref="N791">_xlfn.XLOOKUP(D791,D$4:D790,F$4:F790,0,0,-1)</f>
        <v>57.4</v>
      </c>
    </row>
    <row r="792" spans="2:14">
      <c r="B792">
        <v>198</v>
      </c>
      <c r="C792">
        <v>1</v>
      </c>
      <c r="D792" t="s">
        <v>13</v>
      </c>
      <c r="E792" t="s">
        <v>41</v>
      </c>
      <c r="F792">
        <v>78.599999999999994</v>
      </c>
      <c r="G792">
        <v>6</v>
      </c>
      <c r="H792">
        <v>3</v>
      </c>
      <c r="I792">
        <v>2</v>
      </c>
      <c r="J792">
        <v>3</v>
      </c>
      <c r="K792">
        <v>-593.9</v>
      </c>
      <c r="L792">
        <v>8</v>
      </c>
      <c r="M792" cm="1">
        <f t="array" ref="M792">_xlfn.XLOOKUP(D792,D$4:D791,M$4:M791,0,0,-1)+1</f>
        <v>90</v>
      </c>
      <c r="N792" cm="1">
        <f t="array" ref="N792">_xlfn.XLOOKUP(D792,D$4:D791,F$4:F791,0,0,-1)</f>
        <v>11.9</v>
      </c>
    </row>
    <row r="793" spans="2:14">
      <c r="B793">
        <v>198</v>
      </c>
      <c r="C793">
        <v>2</v>
      </c>
      <c r="D793" t="s">
        <v>24</v>
      </c>
      <c r="E793" t="s">
        <v>33</v>
      </c>
      <c r="F793">
        <v>13.2</v>
      </c>
      <c r="G793">
        <v>2</v>
      </c>
      <c r="H793">
        <v>1</v>
      </c>
      <c r="I793">
        <v>2</v>
      </c>
      <c r="J793">
        <v>0</v>
      </c>
      <c r="K793">
        <v>-355.6</v>
      </c>
      <c r="L793">
        <v>6</v>
      </c>
      <c r="M793" cm="1">
        <f t="array" ref="M793">_xlfn.XLOOKUP(D793,D$4:D792,M$4:M792,0,0,-1)+1</f>
        <v>90</v>
      </c>
      <c r="N793" cm="1">
        <f t="array" ref="N793">_xlfn.XLOOKUP(D793,D$4:D792,F$4:F792,0,0,-1)</f>
        <v>-23.2</v>
      </c>
    </row>
    <row r="794" spans="2:14">
      <c r="B794">
        <v>198</v>
      </c>
      <c r="C794">
        <v>3</v>
      </c>
      <c r="D794" t="s">
        <v>25</v>
      </c>
      <c r="E794" t="s">
        <v>29</v>
      </c>
      <c r="F794">
        <v>-14.4</v>
      </c>
      <c r="G794">
        <v>2</v>
      </c>
      <c r="H794">
        <v>5</v>
      </c>
      <c r="I794">
        <v>0</v>
      </c>
      <c r="J794">
        <v>0</v>
      </c>
      <c r="K794">
        <v>-832.5</v>
      </c>
      <c r="L794">
        <v>9</v>
      </c>
      <c r="M794" cm="1">
        <f t="array" ref="M794">_xlfn.XLOOKUP(D794,D$4:D793,M$4:M793,0,0,-1)+1</f>
        <v>88</v>
      </c>
      <c r="N794" cm="1">
        <f t="array" ref="N794">_xlfn.XLOOKUP(D794,D$4:D793,F$4:F793,0,0,-1)</f>
        <v>58.2</v>
      </c>
    </row>
    <row r="795" spans="2:14">
      <c r="B795">
        <v>198</v>
      </c>
      <c r="C795">
        <v>4</v>
      </c>
      <c r="D795" t="s">
        <v>10</v>
      </c>
      <c r="E795" t="s">
        <v>20</v>
      </c>
      <c r="F795">
        <v>-77.400000000000006</v>
      </c>
      <c r="G795">
        <v>1</v>
      </c>
      <c r="H795">
        <v>5</v>
      </c>
      <c r="I795">
        <v>2</v>
      </c>
      <c r="J795">
        <v>2</v>
      </c>
      <c r="K795">
        <v>1077.7</v>
      </c>
      <c r="L795">
        <v>1</v>
      </c>
      <c r="M795" cm="1">
        <f t="array" ref="M795">_xlfn.XLOOKUP(D795,D$4:D794,M$4:M794,0,0,-1)+1</f>
        <v>88</v>
      </c>
      <c r="N795" cm="1">
        <f t="array" ref="N795">_xlfn.XLOOKUP(D795,D$4:D794,F$4:F794,0,0,-1)</f>
        <v>-46.9</v>
      </c>
    </row>
    <row r="796" spans="2:14">
      <c r="B796">
        <v>199</v>
      </c>
      <c r="C796">
        <v>1</v>
      </c>
      <c r="D796" t="s">
        <v>11</v>
      </c>
      <c r="E796" t="s">
        <v>42</v>
      </c>
      <c r="F796">
        <v>72</v>
      </c>
      <c r="G796">
        <v>4</v>
      </c>
      <c r="H796">
        <v>3</v>
      </c>
      <c r="I796">
        <v>0</v>
      </c>
      <c r="J796">
        <v>0</v>
      </c>
      <c r="K796">
        <v>165.1</v>
      </c>
      <c r="L796">
        <v>4</v>
      </c>
      <c r="M796" cm="1">
        <f t="array" ref="M796">_xlfn.XLOOKUP(D796,D$4:D795,M$4:M795,0,0,-1)+1</f>
        <v>89</v>
      </c>
      <c r="N796" cm="1">
        <f t="array" ref="N796">_xlfn.XLOOKUP(D796,D$4:D795,F$4:F795,0,0,-1)</f>
        <v>16.3</v>
      </c>
    </row>
    <row r="797" spans="2:14">
      <c r="B797">
        <v>199</v>
      </c>
      <c r="C797">
        <v>2</v>
      </c>
      <c r="D797" t="s">
        <v>22</v>
      </c>
      <c r="E797" t="s">
        <v>30</v>
      </c>
      <c r="F797">
        <v>1.7</v>
      </c>
      <c r="G797">
        <v>2</v>
      </c>
      <c r="H797">
        <v>2</v>
      </c>
      <c r="I797">
        <v>1</v>
      </c>
      <c r="J797">
        <v>2</v>
      </c>
      <c r="K797">
        <v>29</v>
      </c>
      <c r="L797">
        <v>5</v>
      </c>
      <c r="M797" cm="1">
        <f t="array" ref="M797">_xlfn.XLOOKUP(D797,D$4:D796,M$4:M796,0,0,-1)+1</f>
        <v>89</v>
      </c>
      <c r="N797" cm="1">
        <f t="array" ref="N797">_xlfn.XLOOKUP(D797,D$4:D796,F$4:F796,0,0,-1)</f>
        <v>14.3</v>
      </c>
    </row>
    <row r="798" spans="2:14">
      <c r="B798">
        <v>199</v>
      </c>
      <c r="C798">
        <v>3</v>
      </c>
      <c r="D798" t="s">
        <v>23</v>
      </c>
      <c r="E798" t="s">
        <v>50</v>
      </c>
      <c r="F798">
        <v>-20.8</v>
      </c>
      <c r="G798">
        <v>5</v>
      </c>
      <c r="H798">
        <v>3</v>
      </c>
      <c r="I798">
        <v>1</v>
      </c>
      <c r="J798">
        <v>4</v>
      </c>
      <c r="K798">
        <v>447.9</v>
      </c>
      <c r="L798">
        <v>3</v>
      </c>
      <c r="M798" cm="1">
        <f t="array" ref="M798">_xlfn.XLOOKUP(D798,D$4:D797,M$4:M797,0,0,-1)+1</f>
        <v>87</v>
      </c>
      <c r="N798" cm="1">
        <f t="array" ref="N798">_xlfn.XLOOKUP(D798,D$4:D797,F$4:F797,0,0,-1)</f>
        <v>61</v>
      </c>
    </row>
    <row r="799" spans="2:14">
      <c r="B799">
        <v>199</v>
      </c>
      <c r="C799">
        <v>4</v>
      </c>
      <c r="D799" t="s">
        <v>36</v>
      </c>
      <c r="E799" t="s">
        <v>39</v>
      </c>
      <c r="F799">
        <v>-52.9</v>
      </c>
      <c r="G799">
        <v>2</v>
      </c>
      <c r="H799">
        <v>2</v>
      </c>
      <c r="I799">
        <v>3</v>
      </c>
      <c r="J799">
        <v>5</v>
      </c>
      <c r="K799">
        <v>503.5</v>
      </c>
      <c r="L799">
        <v>2</v>
      </c>
      <c r="M799" cm="1">
        <f t="array" ref="M799">_xlfn.XLOOKUP(D799,D$4:D798,M$4:M798,0,0,-1)+1</f>
        <v>87</v>
      </c>
      <c r="N799" cm="1">
        <f t="array" ref="N799">_xlfn.XLOOKUP(D799,D$4:D798,F$4:F798,0,0,-1)</f>
        <v>-50.5</v>
      </c>
    </row>
    <row r="800" spans="2:14">
      <c r="B800">
        <v>200</v>
      </c>
      <c r="C800">
        <v>1</v>
      </c>
      <c r="D800" t="s">
        <v>11</v>
      </c>
      <c r="E800" t="s">
        <v>15</v>
      </c>
      <c r="F800">
        <v>63.1</v>
      </c>
      <c r="G800">
        <v>5</v>
      </c>
      <c r="H800">
        <v>4</v>
      </c>
      <c r="I800">
        <v>3</v>
      </c>
      <c r="J800">
        <v>4</v>
      </c>
      <c r="K800">
        <v>237.1</v>
      </c>
      <c r="L800">
        <v>4</v>
      </c>
      <c r="M800" cm="1">
        <f t="array" ref="M800">_xlfn.XLOOKUP(D800,D$4:D799,M$4:M799,0,0,-1)+1</f>
        <v>90</v>
      </c>
      <c r="N800" cm="1">
        <f t="array" ref="N800">_xlfn.XLOOKUP(D800,D$4:D799,F$4:F799,0,0,-1)</f>
        <v>72</v>
      </c>
    </row>
    <row r="801" spans="2:14">
      <c r="B801">
        <v>200</v>
      </c>
      <c r="C801">
        <v>2</v>
      </c>
      <c r="D801" t="s">
        <v>22</v>
      </c>
      <c r="E801" t="s">
        <v>44</v>
      </c>
      <c r="F801">
        <v>21.5</v>
      </c>
      <c r="G801">
        <v>4</v>
      </c>
      <c r="H801">
        <v>5</v>
      </c>
      <c r="I801">
        <v>0</v>
      </c>
      <c r="J801">
        <v>5</v>
      </c>
      <c r="K801">
        <v>30.7</v>
      </c>
      <c r="L801">
        <v>5</v>
      </c>
      <c r="M801" cm="1">
        <f t="array" ref="M801">_xlfn.XLOOKUP(D801,D$4:D800,M$4:M800,0,0,-1)+1</f>
        <v>90</v>
      </c>
      <c r="N801" cm="1">
        <f t="array" ref="N801">_xlfn.XLOOKUP(D801,D$4:D800,F$4:F800,0,0,-1)</f>
        <v>1.7</v>
      </c>
    </row>
    <row r="802" spans="2:14">
      <c r="B802">
        <v>200</v>
      </c>
      <c r="C802">
        <v>3</v>
      </c>
      <c r="D802" t="s">
        <v>36</v>
      </c>
      <c r="E802" t="s">
        <v>53</v>
      </c>
      <c r="F802">
        <v>-32</v>
      </c>
      <c r="G802">
        <v>1</v>
      </c>
      <c r="H802">
        <v>3</v>
      </c>
      <c r="I802">
        <v>2</v>
      </c>
      <c r="J802">
        <v>3</v>
      </c>
      <c r="K802">
        <v>450.6</v>
      </c>
      <c r="L802">
        <v>2</v>
      </c>
      <c r="M802" cm="1">
        <f t="array" ref="M802">_xlfn.XLOOKUP(D802,D$4:D801,M$4:M801,0,0,-1)+1</f>
        <v>88</v>
      </c>
      <c r="N802" cm="1">
        <f t="array" ref="N802">_xlfn.XLOOKUP(D802,D$4:D801,F$4:F801,0,0,-1)</f>
        <v>-52.9</v>
      </c>
    </row>
    <row r="803" spans="2:14">
      <c r="B803">
        <v>200</v>
      </c>
      <c r="C803">
        <v>4</v>
      </c>
      <c r="D803" t="s">
        <v>23</v>
      </c>
      <c r="E803" t="s">
        <v>27</v>
      </c>
      <c r="F803">
        <v>-52.6</v>
      </c>
      <c r="G803">
        <v>3</v>
      </c>
      <c r="H803">
        <v>2</v>
      </c>
      <c r="I803">
        <v>3</v>
      </c>
      <c r="J803">
        <v>6</v>
      </c>
      <c r="K803">
        <v>427.1</v>
      </c>
      <c r="L803">
        <v>3</v>
      </c>
      <c r="M803" cm="1">
        <f t="array" ref="M803">_xlfn.XLOOKUP(D803,D$4:D802,M$4:M802,0,0,-1)+1</f>
        <v>88</v>
      </c>
      <c r="N803" cm="1">
        <f t="array" ref="N803">_xlfn.XLOOKUP(D803,D$4:D802,F$4:F802,0,0,-1)</f>
        <v>-20.8</v>
      </c>
    </row>
    <row r="804" spans="2:14">
      <c r="B804">
        <v>201</v>
      </c>
      <c r="C804">
        <v>1</v>
      </c>
      <c r="D804" t="s">
        <v>10</v>
      </c>
      <c r="E804" t="s">
        <v>65</v>
      </c>
      <c r="F804">
        <v>57.6</v>
      </c>
      <c r="G804">
        <v>2</v>
      </c>
      <c r="H804">
        <v>2</v>
      </c>
      <c r="I804">
        <v>1</v>
      </c>
      <c r="J804">
        <v>5</v>
      </c>
      <c r="K804">
        <v>1000.3</v>
      </c>
      <c r="L804">
        <v>1</v>
      </c>
      <c r="M804" cm="1">
        <f t="array" ref="M804">_xlfn.XLOOKUP(D804,D$4:D803,M$4:M803,0,0,-1)+1</f>
        <v>89</v>
      </c>
      <c r="N804" cm="1">
        <f t="array" ref="N804">_xlfn.XLOOKUP(D804,D$4:D803,F$4:F803,0,0,-1)</f>
        <v>-77.400000000000006</v>
      </c>
    </row>
    <row r="805" spans="2:14">
      <c r="B805">
        <v>201</v>
      </c>
      <c r="C805">
        <v>2</v>
      </c>
      <c r="D805" t="s">
        <v>13</v>
      </c>
      <c r="E805" t="s">
        <v>41</v>
      </c>
      <c r="F805">
        <v>7.9</v>
      </c>
      <c r="G805">
        <v>4</v>
      </c>
      <c r="H805">
        <v>2</v>
      </c>
      <c r="I805">
        <v>2</v>
      </c>
      <c r="J805">
        <v>4</v>
      </c>
      <c r="K805">
        <v>-515.29999999999995</v>
      </c>
      <c r="L805">
        <v>8</v>
      </c>
      <c r="M805" cm="1">
        <f t="array" ref="M805">_xlfn.XLOOKUP(D805,D$4:D804,M$4:M804,0,0,-1)+1</f>
        <v>91</v>
      </c>
      <c r="N805" cm="1">
        <f t="array" ref="N805">_xlfn.XLOOKUP(D805,D$4:D804,F$4:F804,0,0,-1)</f>
        <v>78.599999999999994</v>
      </c>
    </row>
    <row r="806" spans="2:14">
      <c r="B806">
        <v>201</v>
      </c>
      <c r="C806">
        <v>3</v>
      </c>
      <c r="D806" t="s">
        <v>23</v>
      </c>
      <c r="E806" t="s">
        <v>31</v>
      </c>
      <c r="F806">
        <v>-12.5</v>
      </c>
      <c r="G806">
        <v>4</v>
      </c>
      <c r="H806">
        <v>4</v>
      </c>
      <c r="I806">
        <v>3</v>
      </c>
      <c r="J806">
        <v>6</v>
      </c>
      <c r="K806">
        <v>374.5</v>
      </c>
      <c r="L806">
        <v>3</v>
      </c>
      <c r="M806" cm="1">
        <f t="array" ref="M806">_xlfn.XLOOKUP(D806,D$4:D805,M$4:M805,0,0,-1)+1</f>
        <v>89</v>
      </c>
      <c r="N806" cm="1">
        <f t="array" ref="N806">_xlfn.XLOOKUP(D806,D$4:D805,F$4:F805,0,0,-1)</f>
        <v>-52.6</v>
      </c>
    </row>
    <row r="807" spans="2:14">
      <c r="B807">
        <v>201</v>
      </c>
      <c r="C807">
        <v>4</v>
      </c>
      <c r="D807" t="s">
        <v>25</v>
      </c>
      <c r="E807" t="s">
        <v>43</v>
      </c>
      <c r="F807">
        <v>-53</v>
      </c>
      <c r="G807">
        <v>3</v>
      </c>
      <c r="H807">
        <v>2</v>
      </c>
      <c r="I807">
        <v>2</v>
      </c>
      <c r="J807">
        <v>4</v>
      </c>
      <c r="K807">
        <v>-846.9</v>
      </c>
      <c r="L807">
        <v>9</v>
      </c>
      <c r="M807" cm="1">
        <f t="array" ref="M807">_xlfn.XLOOKUP(D807,D$4:D806,M$4:M806,0,0,-1)+1</f>
        <v>89</v>
      </c>
      <c r="N807" cm="1">
        <f t="array" ref="N807">_xlfn.XLOOKUP(D807,D$4:D806,F$4:F806,0,0,-1)</f>
        <v>-14.4</v>
      </c>
    </row>
    <row r="808" spans="2:14">
      <c r="B808">
        <v>202</v>
      </c>
      <c r="C808">
        <v>1</v>
      </c>
      <c r="D808" t="s">
        <v>10</v>
      </c>
      <c r="E808" t="s">
        <v>14</v>
      </c>
      <c r="F808">
        <v>66.7</v>
      </c>
      <c r="G808">
        <v>4</v>
      </c>
      <c r="H808">
        <v>3</v>
      </c>
      <c r="I808">
        <v>2</v>
      </c>
      <c r="J808">
        <v>2</v>
      </c>
      <c r="K808">
        <v>1057.9000000000001</v>
      </c>
      <c r="L808">
        <v>1</v>
      </c>
      <c r="M808" cm="1">
        <f t="array" ref="M808">_xlfn.XLOOKUP(D808,D$4:D807,M$4:M807,0,0,-1)+1</f>
        <v>90</v>
      </c>
      <c r="N808" cm="1">
        <f t="array" ref="N808">_xlfn.XLOOKUP(D808,D$4:D807,F$4:F807,0,0,-1)</f>
        <v>57.6</v>
      </c>
    </row>
    <row r="809" spans="2:14">
      <c r="B809">
        <v>202</v>
      </c>
      <c r="C809">
        <v>2</v>
      </c>
      <c r="D809" t="s">
        <v>13</v>
      </c>
      <c r="E809" t="s">
        <v>64</v>
      </c>
      <c r="F809">
        <v>13.4</v>
      </c>
      <c r="G809">
        <v>3</v>
      </c>
      <c r="H809">
        <v>3</v>
      </c>
      <c r="I809">
        <v>0</v>
      </c>
      <c r="J809">
        <v>2</v>
      </c>
      <c r="K809">
        <v>-507.4</v>
      </c>
      <c r="L809">
        <v>8</v>
      </c>
      <c r="M809" cm="1">
        <f t="array" ref="M809">_xlfn.XLOOKUP(D809,D$4:D808,M$4:M808,0,0,-1)+1</f>
        <v>92</v>
      </c>
      <c r="N809" cm="1">
        <f t="array" ref="N809">_xlfn.XLOOKUP(D809,D$4:D808,F$4:F808,0,0,-1)</f>
        <v>7.9</v>
      </c>
    </row>
    <row r="810" spans="2:14">
      <c r="B810">
        <v>202</v>
      </c>
      <c r="C810">
        <v>3</v>
      </c>
      <c r="D810" t="s">
        <v>23</v>
      </c>
      <c r="E810" t="s">
        <v>59</v>
      </c>
      <c r="F810">
        <v>-16.2</v>
      </c>
      <c r="G810">
        <v>2</v>
      </c>
      <c r="H810">
        <v>3</v>
      </c>
      <c r="I810">
        <v>0</v>
      </c>
      <c r="J810">
        <v>2</v>
      </c>
      <c r="K810">
        <v>362</v>
      </c>
      <c r="L810">
        <v>3</v>
      </c>
      <c r="M810" cm="1">
        <f t="array" ref="M810">_xlfn.XLOOKUP(D810,D$4:D809,M$4:M809,0,0,-1)+1</f>
        <v>90</v>
      </c>
      <c r="N810" cm="1">
        <f t="array" ref="N810">_xlfn.XLOOKUP(D810,D$4:D809,F$4:F809,0,0,-1)</f>
        <v>-12.5</v>
      </c>
    </row>
    <row r="811" spans="2:14">
      <c r="B811">
        <v>202</v>
      </c>
      <c r="C811">
        <v>4</v>
      </c>
      <c r="D811" t="s">
        <v>25</v>
      </c>
      <c r="E811" t="s">
        <v>32</v>
      </c>
      <c r="F811">
        <v>-63.9</v>
      </c>
      <c r="G811">
        <v>1</v>
      </c>
      <c r="H811">
        <v>4</v>
      </c>
      <c r="I811">
        <v>3</v>
      </c>
      <c r="J811">
        <v>2</v>
      </c>
      <c r="K811">
        <v>-899.9</v>
      </c>
      <c r="L811">
        <v>9</v>
      </c>
      <c r="M811" cm="1">
        <f t="array" ref="M811">_xlfn.XLOOKUP(D811,D$4:D810,M$4:M810,0,0,-1)+1</f>
        <v>90</v>
      </c>
      <c r="N811" cm="1">
        <f t="array" ref="N811">_xlfn.XLOOKUP(D811,D$4:D810,F$4:F810,0,0,-1)</f>
        <v>-53</v>
      </c>
    </row>
    <row r="812" spans="2:14">
      <c r="B812">
        <v>203</v>
      </c>
      <c r="C812">
        <v>1</v>
      </c>
      <c r="D812" t="s">
        <v>11</v>
      </c>
      <c r="E812" t="s">
        <v>34</v>
      </c>
      <c r="F812">
        <v>64.2</v>
      </c>
      <c r="G812">
        <v>4</v>
      </c>
      <c r="H812">
        <v>1</v>
      </c>
      <c r="I812">
        <v>0</v>
      </c>
      <c r="J812">
        <v>3</v>
      </c>
      <c r="K812">
        <v>300.2</v>
      </c>
      <c r="L812">
        <v>4</v>
      </c>
      <c r="M812" cm="1">
        <f t="array" ref="M812">_xlfn.XLOOKUP(D812,D$4:D811,M$4:M811,0,0,-1)+1</f>
        <v>91</v>
      </c>
      <c r="N812" cm="1">
        <f t="array" ref="N812">_xlfn.XLOOKUP(D812,D$4:D811,F$4:F811,0,0,-1)</f>
        <v>63.1</v>
      </c>
    </row>
    <row r="813" spans="2:14">
      <c r="B813">
        <v>203</v>
      </c>
      <c r="C813">
        <v>2</v>
      </c>
      <c r="D813" t="s">
        <v>22</v>
      </c>
      <c r="E813" t="s">
        <v>30</v>
      </c>
      <c r="F813">
        <v>13.1</v>
      </c>
      <c r="G813">
        <v>4</v>
      </c>
      <c r="H813">
        <v>3</v>
      </c>
      <c r="I813">
        <v>2</v>
      </c>
      <c r="J813">
        <v>4</v>
      </c>
      <c r="K813">
        <v>52.2</v>
      </c>
      <c r="L813">
        <v>5</v>
      </c>
      <c r="M813" cm="1">
        <f t="array" ref="M813">_xlfn.XLOOKUP(D813,D$4:D812,M$4:M812,0,0,-1)+1</f>
        <v>91</v>
      </c>
      <c r="N813" cm="1">
        <f t="array" ref="N813">_xlfn.XLOOKUP(D813,D$4:D812,F$4:F812,0,0,-1)</f>
        <v>21.5</v>
      </c>
    </row>
    <row r="814" spans="2:14">
      <c r="B814">
        <v>203</v>
      </c>
      <c r="C814">
        <v>3</v>
      </c>
      <c r="D814" t="s">
        <v>36</v>
      </c>
      <c r="E814" t="s">
        <v>38</v>
      </c>
      <c r="F814">
        <v>-28.6</v>
      </c>
      <c r="G814">
        <v>2</v>
      </c>
      <c r="H814">
        <v>4</v>
      </c>
      <c r="I814">
        <v>2</v>
      </c>
      <c r="J814">
        <v>3</v>
      </c>
      <c r="K814">
        <v>418.6</v>
      </c>
      <c r="L814">
        <v>2</v>
      </c>
      <c r="M814" cm="1">
        <f t="array" ref="M814">_xlfn.XLOOKUP(D814,D$4:D813,M$4:M813,0,0,-1)+1</f>
        <v>89</v>
      </c>
      <c r="N814" cm="1">
        <f t="array" ref="N814">_xlfn.XLOOKUP(D814,D$4:D813,F$4:F813,0,0,-1)</f>
        <v>-32</v>
      </c>
    </row>
    <row r="815" spans="2:14">
      <c r="B815">
        <v>203</v>
      </c>
      <c r="C815">
        <v>4</v>
      </c>
      <c r="D815" t="s">
        <v>12</v>
      </c>
      <c r="E815" t="s">
        <v>18</v>
      </c>
      <c r="F815">
        <v>-48.7</v>
      </c>
      <c r="G815">
        <v>1</v>
      </c>
      <c r="H815">
        <v>4</v>
      </c>
      <c r="I815">
        <v>1</v>
      </c>
      <c r="J815">
        <v>1</v>
      </c>
      <c r="K815">
        <v>-481.2</v>
      </c>
      <c r="L815">
        <v>7</v>
      </c>
      <c r="M815" cm="1">
        <f t="array" ref="M815">_xlfn.XLOOKUP(D815,D$4:D814,M$4:M814,0,0,-1)+1</f>
        <v>89</v>
      </c>
      <c r="N815" cm="1">
        <f t="array" ref="N815">_xlfn.XLOOKUP(D815,D$4:D814,F$4:F814,0,0,-1)</f>
        <v>-12.3</v>
      </c>
    </row>
    <row r="816" spans="2:14">
      <c r="B816">
        <v>204</v>
      </c>
      <c r="C816">
        <v>1</v>
      </c>
      <c r="D816" t="s">
        <v>36</v>
      </c>
      <c r="E816" t="s">
        <v>53</v>
      </c>
      <c r="F816">
        <v>63.1</v>
      </c>
      <c r="G816">
        <v>3</v>
      </c>
      <c r="H816">
        <v>3</v>
      </c>
      <c r="I816">
        <v>1</v>
      </c>
      <c r="J816">
        <v>2</v>
      </c>
      <c r="K816">
        <v>390</v>
      </c>
      <c r="L816">
        <v>2</v>
      </c>
      <c r="M816" cm="1">
        <f t="array" ref="M816">_xlfn.XLOOKUP(D816,D$4:D815,M$4:M815,0,0,-1)+1</f>
        <v>90</v>
      </c>
      <c r="N816" cm="1">
        <f t="array" ref="N816">_xlfn.XLOOKUP(D816,D$4:D815,F$4:F815,0,0,-1)</f>
        <v>-28.6</v>
      </c>
    </row>
    <row r="817" spans="2:14">
      <c r="B817">
        <v>204</v>
      </c>
      <c r="C817">
        <v>2</v>
      </c>
      <c r="D817" t="s">
        <v>22</v>
      </c>
      <c r="E817" t="s">
        <v>44</v>
      </c>
      <c r="F817">
        <v>3</v>
      </c>
      <c r="G817">
        <v>2</v>
      </c>
      <c r="H817">
        <v>3</v>
      </c>
      <c r="I817">
        <v>1</v>
      </c>
      <c r="J817">
        <v>4</v>
      </c>
      <c r="K817">
        <v>65.3</v>
      </c>
      <c r="L817">
        <v>5</v>
      </c>
      <c r="M817" cm="1">
        <f t="array" ref="M817">_xlfn.XLOOKUP(D817,D$4:D816,M$4:M816,0,0,-1)+1</f>
        <v>92</v>
      </c>
      <c r="N817" cm="1">
        <f t="array" ref="N817">_xlfn.XLOOKUP(D817,D$4:D816,F$4:F816,0,0,-1)</f>
        <v>13.1</v>
      </c>
    </row>
    <row r="818" spans="2:14">
      <c r="B818">
        <v>204</v>
      </c>
      <c r="C818">
        <v>3</v>
      </c>
      <c r="D818" t="s">
        <v>11</v>
      </c>
      <c r="E818" t="s">
        <v>15</v>
      </c>
      <c r="F818">
        <v>-21.7</v>
      </c>
      <c r="G818">
        <v>1</v>
      </c>
      <c r="H818">
        <v>1</v>
      </c>
      <c r="I818">
        <v>0</v>
      </c>
      <c r="J818">
        <v>7</v>
      </c>
      <c r="K818">
        <v>364.4</v>
      </c>
      <c r="L818">
        <v>3</v>
      </c>
      <c r="M818" cm="1">
        <f t="array" ref="M818">_xlfn.XLOOKUP(D818,D$4:D817,M$4:M817,0,0,-1)+1</f>
        <v>92</v>
      </c>
      <c r="N818" cm="1">
        <f t="array" ref="N818">_xlfn.XLOOKUP(D818,D$4:D817,F$4:F817,0,0,-1)</f>
        <v>64.2</v>
      </c>
    </row>
    <row r="819" spans="2:14">
      <c r="B819">
        <v>204</v>
      </c>
      <c r="C819">
        <v>4</v>
      </c>
      <c r="D819" t="s">
        <v>12</v>
      </c>
      <c r="E819" t="s">
        <v>18</v>
      </c>
      <c r="F819">
        <v>-44.4</v>
      </c>
      <c r="G819">
        <v>3</v>
      </c>
      <c r="H819">
        <v>4</v>
      </c>
      <c r="I819">
        <v>2</v>
      </c>
      <c r="J819">
        <v>2</v>
      </c>
      <c r="K819">
        <v>-529.9</v>
      </c>
      <c r="L819">
        <v>8</v>
      </c>
      <c r="M819" cm="1">
        <f t="array" ref="M819">_xlfn.XLOOKUP(D819,D$4:D818,M$4:M818,0,0,-1)+1</f>
        <v>90</v>
      </c>
      <c r="N819" cm="1">
        <f t="array" ref="N819">_xlfn.XLOOKUP(D819,D$4:D818,F$4:F818,0,0,-1)</f>
        <v>-48.7</v>
      </c>
    </row>
    <row r="820" spans="2:14">
      <c r="B820">
        <v>205</v>
      </c>
      <c r="C820">
        <v>1</v>
      </c>
      <c r="D820" t="s">
        <v>12</v>
      </c>
      <c r="E820" t="s">
        <v>47</v>
      </c>
      <c r="F820">
        <v>56.8</v>
      </c>
      <c r="G820">
        <v>5</v>
      </c>
      <c r="H820">
        <v>4</v>
      </c>
      <c r="I820">
        <v>3</v>
      </c>
      <c r="J820">
        <v>3</v>
      </c>
      <c r="K820">
        <v>-574.29999999999995</v>
      </c>
      <c r="L820">
        <v>8</v>
      </c>
      <c r="M820" cm="1">
        <f t="array" ref="M820">_xlfn.XLOOKUP(D820,D$4:D819,M$4:M819,0,0,-1)+1</f>
        <v>91</v>
      </c>
      <c r="N820" cm="1">
        <f t="array" ref="N820">_xlfn.XLOOKUP(D820,D$4:D819,F$4:F819,0,0,-1)</f>
        <v>-44.4</v>
      </c>
    </row>
    <row r="821" spans="2:14">
      <c r="B821">
        <v>205</v>
      </c>
      <c r="C821">
        <v>2</v>
      </c>
      <c r="D821" t="s">
        <v>10</v>
      </c>
      <c r="E821" t="s">
        <v>20</v>
      </c>
      <c r="F821">
        <v>7.9</v>
      </c>
      <c r="G821">
        <v>2</v>
      </c>
      <c r="H821">
        <v>2</v>
      </c>
      <c r="I821">
        <v>1</v>
      </c>
      <c r="J821">
        <v>5</v>
      </c>
      <c r="K821">
        <v>1124.5999999999999</v>
      </c>
      <c r="L821">
        <v>1</v>
      </c>
      <c r="M821" cm="1">
        <f t="array" ref="M821">_xlfn.XLOOKUP(D821,D$4:D820,M$4:M820,0,0,-1)+1</f>
        <v>91</v>
      </c>
      <c r="N821" cm="1">
        <f t="array" ref="N821">_xlfn.XLOOKUP(D821,D$4:D820,F$4:F820,0,0,-1)</f>
        <v>66.7</v>
      </c>
    </row>
    <row r="822" spans="2:14">
      <c r="B822">
        <v>205</v>
      </c>
      <c r="C822">
        <v>3</v>
      </c>
      <c r="D822" t="s">
        <v>24</v>
      </c>
      <c r="E822" t="s">
        <v>28</v>
      </c>
      <c r="F822">
        <v>-20.3</v>
      </c>
      <c r="G822">
        <v>3</v>
      </c>
      <c r="H822">
        <v>2</v>
      </c>
      <c r="I822">
        <v>1</v>
      </c>
      <c r="J822">
        <v>6</v>
      </c>
      <c r="K822">
        <v>-342.4</v>
      </c>
      <c r="L822">
        <v>6</v>
      </c>
      <c r="M822" cm="1">
        <f t="array" ref="M822">_xlfn.XLOOKUP(D822,D$4:D821,M$4:M821,0,0,-1)+1</f>
        <v>91</v>
      </c>
      <c r="N822" cm="1">
        <f t="array" ref="N822">_xlfn.XLOOKUP(D822,D$4:D821,F$4:F821,0,0,-1)</f>
        <v>13.2</v>
      </c>
    </row>
    <row r="823" spans="2:14">
      <c r="B823">
        <v>205</v>
      </c>
      <c r="C823">
        <v>4</v>
      </c>
      <c r="D823" t="s">
        <v>23</v>
      </c>
      <c r="E823" t="s">
        <v>27</v>
      </c>
      <c r="F823">
        <v>-44.4</v>
      </c>
      <c r="G823">
        <v>0</v>
      </c>
      <c r="H823">
        <v>0</v>
      </c>
      <c r="I823">
        <v>0</v>
      </c>
      <c r="J823">
        <v>2</v>
      </c>
      <c r="K823">
        <v>345.8</v>
      </c>
      <c r="L823">
        <v>3</v>
      </c>
      <c r="M823" cm="1">
        <f t="array" ref="M823">_xlfn.XLOOKUP(D823,D$4:D822,M$4:M822,0,0,-1)+1</f>
        <v>91</v>
      </c>
      <c r="N823" cm="1">
        <f t="array" ref="N823">_xlfn.XLOOKUP(D823,D$4:D822,F$4:F822,0,0,-1)</f>
        <v>-16.2</v>
      </c>
    </row>
    <row r="824" spans="2:14">
      <c r="B824">
        <v>206</v>
      </c>
      <c r="C824">
        <v>1</v>
      </c>
      <c r="D824" t="s">
        <v>24</v>
      </c>
      <c r="E824" t="s">
        <v>28</v>
      </c>
      <c r="F824">
        <v>53.3</v>
      </c>
      <c r="G824">
        <v>3</v>
      </c>
      <c r="H824">
        <v>4</v>
      </c>
      <c r="I824">
        <v>1</v>
      </c>
      <c r="J824">
        <v>2</v>
      </c>
      <c r="K824">
        <v>-362.7</v>
      </c>
      <c r="L824">
        <v>6</v>
      </c>
      <c r="M824" cm="1">
        <f t="array" ref="M824">_xlfn.XLOOKUP(D824,D$4:D823,M$4:M823,0,0,-1)+1</f>
        <v>92</v>
      </c>
      <c r="N824" cm="1">
        <f t="array" ref="N824">_xlfn.XLOOKUP(D824,D$4:D823,F$4:F823,0,0,-1)</f>
        <v>-20.3</v>
      </c>
    </row>
    <row r="825" spans="2:14">
      <c r="B825">
        <v>206</v>
      </c>
      <c r="C825">
        <v>2</v>
      </c>
      <c r="D825" t="s">
        <v>23</v>
      </c>
      <c r="E825" t="s">
        <v>59</v>
      </c>
      <c r="F825">
        <v>8.5</v>
      </c>
      <c r="G825">
        <v>2</v>
      </c>
      <c r="H825">
        <v>4</v>
      </c>
      <c r="I825">
        <v>1</v>
      </c>
      <c r="J825">
        <v>3</v>
      </c>
      <c r="K825">
        <v>301.39999999999998</v>
      </c>
      <c r="L825">
        <v>4</v>
      </c>
      <c r="M825" cm="1">
        <f t="array" ref="M825">_xlfn.XLOOKUP(D825,D$4:D824,M$4:M824,0,0,-1)+1</f>
        <v>92</v>
      </c>
      <c r="N825" cm="1">
        <f t="array" ref="N825">_xlfn.XLOOKUP(D825,D$4:D824,F$4:F824,0,0,-1)</f>
        <v>-44.4</v>
      </c>
    </row>
    <row r="826" spans="2:14">
      <c r="B826">
        <v>206</v>
      </c>
      <c r="C826">
        <v>3</v>
      </c>
      <c r="D826" t="s">
        <v>10</v>
      </c>
      <c r="E826" t="s">
        <v>48</v>
      </c>
      <c r="F826">
        <v>-13.2</v>
      </c>
      <c r="G826">
        <v>4</v>
      </c>
      <c r="H826">
        <v>2</v>
      </c>
      <c r="I826">
        <v>2</v>
      </c>
      <c r="J826">
        <v>4</v>
      </c>
      <c r="K826">
        <v>1132.5</v>
      </c>
      <c r="L826">
        <v>1</v>
      </c>
      <c r="M826" cm="1">
        <f t="array" ref="M826">_xlfn.XLOOKUP(D826,D$4:D825,M$4:M825,0,0,-1)+1</f>
        <v>92</v>
      </c>
      <c r="N826" cm="1">
        <f t="array" ref="N826">_xlfn.XLOOKUP(D826,D$4:D825,F$4:F825,0,0,-1)</f>
        <v>7.9</v>
      </c>
    </row>
    <row r="827" spans="2:14">
      <c r="B827">
        <v>206</v>
      </c>
      <c r="C827">
        <v>4</v>
      </c>
      <c r="D827" t="s">
        <v>12</v>
      </c>
      <c r="E827" t="s">
        <v>47</v>
      </c>
      <c r="F827">
        <v>-48.6</v>
      </c>
      <c r="G827">
        <v>0</v>
      </c>
      <c r="H827">
        <v>2</v>
      </c>
      <c r="I827">
        <v>0</v>
      </c>
      <c r="J827">
        <v>0</v>
      </c>
      <c r="K827">
        <v>-517.5</v>
      </c>
      <c r="L827">
        <v>8</v>
      </c>
      <c r="M827" cm="1">
        <f t="array" ref="M827">_xlfn.XLOOKUP(D827,D$4:D826,M$4:M826,0,0,-1)+1</f>
        <v>92</v>
      </c>
      <c r="N827" cm="1">
        <f t="array" ref="N827">_xlfn.XLOOKUP(D827,D$4:D826,F$4:F826,0,0,-1)</f>
        <v>56.8</v>
      </c>
    </row>
    <row r="828" spans="2:14">
      <c r="B828">
        <v>207</v>
      </c>
      <c r="C828">
        <v>1</v>
      </c>
      <c r="D828" t="s">
        <v>11</v>
      </c>
      <c r="E828" t="s">
        <v>42</v>
      </c>
      <c r="F828">
        <v>65.7</v>
      </c>
      <c r="G828">
        <v>4</v>
      </c>
      <c r="H828">
        <v>0</v>
      </c>
      <c r="I828">
        <v>0</v>
      </c>
      <c r="J828">
        <v>2</v>
      </c>
      <c r="K828">
        <v>342.7</v>
      </c>
      <c r="L828">
        <v>3</v>
      </c>
      <c r="M828" cm="1">
        <f t="array" ref="M828">_xlfn.XLOOKUP(D828,D$4:D827,M$4:M827,0,0,-1)+1</f>
        <v>93</v>
      </c>
      <c r="N828" cm="1">
        <f t="array" ref="N828">_xlfn.XLOOKUP(D828,D$4:D827,F$4:F827,0,0,-1)</f>
        <v>-21.7</v>
      </c>
    </row>
    <row r="829" spans="2:14">
      <c r="B829">
        <v>207</v>
      </c>
      <c r="C829">
        <v>2</v>
      </c>
      <c r="D829" t="s">
        <v>36</v>
      </c>
      <c r="E829" t="s">
        <v>39</v>
      </c>
      <c r="F829">
        <v>14</v>
      </c>
      <c r="G829">
        <v>2</v>
      </c>
      <c r="H829">
        <v>0</v>
      </c>
      <c r="I829">
        <v>2</v>
      </c>
      <c r="J829">
        <v>4</v>
      </c>
      <c r="K829">
        <v>453.1</v>
      </c>
      <c r="L829">
        <v>2</v>
      </c>
      <c r="M829" cm="1">
        <f t="array" ref="M829">_xlfn.XLOOKUP(D829,D$4:D828,M$4:M828,0,0,-1)+1</f>
        <v>91</v>
      </c>
      <c r="N829" cm="1">
        <f t="array" ref="N829">_xlfn.XLOOKUP(D829,D$4:D828,F$4:F828,0,0,-1)</f>
        <v>63.1</v>
      </c>
    </row>
    <row r="830" spans="2:14">
      <c r="B830">
        <v>207</v>
      </c>
      <c r="C830">
        <v>3</v>
      </c>
      <c r="D830" t="s">
        <v>25</v>
      </c>
      <c r="E830" t="s">
        <v>49</v>
      </c>
      <c r="F830">
        <v>-28.5</v>
      </c>
      <c r="G830">
        <v>4</v>
      </c>
      <c r="H830">
        <v>6</v>
      </c>
      <c r="I830">
        <v>3</v>
      </c>
      <c r="J830">
        <v>3</v>
      </c>
      <c r="K830">
        <v>-963.8</v>
      </c>
      <c r="L830">
        <v>9</v>
      </c>
      <c r="M830" cm="1">
        <f t="array" ref="M830">_xlfn.XLOOKUP(D830,D$4:D829,M$4:M829,0,0,-1)+1</f>
        <v>91</v>
      </c>
      <c r="N830" cm="1">
        <f t="array" ref="N830">_xlfn.XLOOKUP(D830,D$4:D829,F$4:F829,0,0,-1)</f>
        <v>-63.9</v>
      </c>
    </row>
    <row r="831" spans="2:14">
      <c r="B831">
        <v>207</v>
      </c>
      <c r="C831">
        <v>4</v>
      </c>
      <c r="D831" t="s">
        <v>13</v>
      </c>
      <c r="E831" t="s">
        <v>64</v>
      </c>
      <c r="F831">
        <v>-51.2</v>
      </c>
      <c r="G831">
        <v>1</v>
      </c>
      <c r="H831">
        <v>2</v>
      </c>
      <c r="I831">
        <v>2</v>
      </c>
      <c r="J831">
        <v>2</v>
      </c>
      <c r="K831">
        <v>-494</v>
      </c>
      <c r="L831">
        <v>7</v>
      </c>
      <c r="M831" cm="1">
        <f t="array" ref="M831">_xlfn.XLOOKUP(D831,D$4:D830,M$4:M830,0,0,-1)+1</f>
        <v>93</v>
      </c>
      <c r="N831" cm="1">
        <f t="array" ref="N831">_xlfn.XLOOKUP(D831,D$4:D830,F$4:F830,0,0,-1)</f>
        <v>13.4</v>
      </c>
    </row>
    <row r="832" spans="2:14">
      <c r="B832">
        <v>208</v>
      </c>
      <c r="C832">
        <v>1</v>
      </c>
      <c r="D832" t="s">
        <v>36</v>
      </c>
      <c r="E832" t="s">
        <v>52</v>
      </c>
      <c r="F832">
        <v>72.599999999999994</v>
      </c>
      <c r="G832">
        <v>5</v>
      </c>
      <c r="H832">
        <v>4</v>
      </c>
      <c r="I832">
        <v>0</v>
      </c>
      <c r="J832">
        <v>4</v>
      </c>
      <c r="K832">
        <v>467.1</v>
      </c>
      <c r="L832">
        <v>2</v>
      </c>
      <c r="M832" cm="1">
        <f t="array" ref="M832">_xlfn.XLOOKUP(D832,D$4:D831,M$4:M831,0,0,-1)+1</f>
        <v>92</v>
      </c>
      <c r="N832" cm="1">
        <f t="array" ref="N832">_xlfn.XLOOKUP(D832,D$4:D831,F$4:F831,0,0,-1)</f>
        <v>14</v>
      </c>
    </row>
    <row r="833" spans="2:14">
      <c r="B833">
        <v>208</v>
      </c>
      <c r="C833">
        <v>2</v>
      </c>
      <c r="D833" t="s">
        <v>11</v>
      </c>
      <c r="E833" t="s">
        <v>21</v>
      </c>
      <c r="F833">
        <v>10.7</v>
      </c>
      <c r="G833">
        <v>2</v>
      </c>
      <c r="H833">
        <v>4</v>
      </c>
      <c r="I833">
        <v>3</v>
      </c>
      <c r="J833">
        <v>4</v>
      </c>
      <c r="K833">
        <v>408.4</v>
      </c>
      <c r="L833">
        <v>3</v>
      </c>
      <c r="M833" cm="1">
        <f t="array" ref="M833">_xlfn.XLOOKUP(D833,D$4:D832,M$4:M832,0,0,-1)+1</f>
        <v>94</v>
      </c>
      <c r="N833" cm="1">
        <f t="array" ref="N833">_xlfn.XLOOKUP(D833,D$4:D832,F$4:F832,0,0,-1)</f>
        <v>65.7</v>
      </c>
    </row>
    <row r="834" spans="2:14">
      <c r="B834">
        <v>208</v>
      </c>
      <c r="C834">
        <v>3</v>
      </c>
      <c r="D834" t="s">
        <v>25</v>
      </c>
      <c r="E834" t="s">
        <v>29</v>
      </c>
      <c r="F834">
        <v>-10.9</v>
      </c>
      <c r="G834">
        <v>4</v>
      </c>
      <c r="H834">
        <v>7</v>
      </c>
      <c r="I834">
        <v>3</v>
      </c>
      <c r="J834">
        <v>2</v>
      </c>
      <c r="K834">
        <v>-992.3</v>
      </c>
      <c r="L834">
        <v>9</v>
      </c>
      <c r="M834" cm="1">
        <f t="array" ref="M834">_xlfn.XLOOKUP(D834,D$4:D833,M$4:M833,0,0,-1)+1</f>
        <v>92</v>
      </c>
      <c r="N834" cm="1">
        <f t="array" ref="N834">_xlfn.XLOOKUP(D834,D$4:D833,F$4:F833,0,0,-1)</f>
        <v>-28.5</v>
      </c>
    </row>
    <row r="835" spans="2:14">
      <c r="B835">
        <v>208</v>
      </c>
      <c r="C835">
        <v>4</v>
      </c>
      <c r="D835" t="s">
        <v>13</v>
      </c>
      <c r="E835" t="s">
        <v>41</v>
      </c>
      <c r="F835">
        <v>-72.400000000000006</v>
      </c>
      <c r="G835">
        <v>3</v>
      </c>
      <c r="H835">
        <v>5</v>
      </c>
      <c r="I835">
        <v>4</v>
      </c>
      <c r="J835">
        <v>2</v>
      </c>
      <c r="K835">
        <v>-545.20000000000005</v>
      </c>
      <c r="L835">
        <v>7</v>
      </c>
      <c r="M835" cm="1">
        <f t="array" ref="M835">_xlfn.XLOOKUP(D835,D$4:D834,M$4:M834,0,0,-1)+1</f>
        <v>94</v>
      </c>
      <c r="N835" cm="1">
        <f t="array" ref="N835">_xlfn.XLOOKUP(D835,D$4:D834,F$4:F834,0,0,-1)</f>
        <v>-51.2</v>
      </c>
    </row>
    <row r="836" spans="2:14">
      <c r="B836">
        <v>209</v>
      </c>
      <c r="C836">
        <v>1</v>
      </c>
      <c r="D836" t="s">
        <v>24</v>
      </c>
      <c r="E836" t="s">
        <v>28</v>
      </c>
      <c r="F836">
        <v>66.8</v>
      </c>
      <c r="G836">
        <v>5</v>
      </c>
      <c r="H836">
        <v>0</v>
      </c>
      <c r="I836">
        <v>1</v>
      </c>
      <c r="J836">
        <v>3</v>
      </c>
      <c r="K836">
        <v>-309.39999999999998</v>
      </c>
      <c r="L836">
        <v>6</v>
      </c>
      <c r="M836" cm="1">
        <f t="array" ref="M836">_xlfn.XLOOKUP(D836,D$4:D835,M$4:M835,0,0,-1)+1</f>
        <v>93</v>
      </c>
      <c r="N836" cm="1">
        <f t="array" ref="N836">_xlfn.XLOOKUP(D836,D$4:D835,F$4:F835,0,0,-1)</f>
        <v>53.3</v>
      </c>
    </row>
    <row r="837" spans="2:14">
      <c r="B837">
        <v>209</v>
      </c>
      <c r="C837">
        <v>2</v>
      </c>
      <c r="D837" t="s">
        <v>22</v>
      </c>
      <c r="E837" t="s">
        <v>30</v>
      </c>
      <c r="F837">
        <v>6.2</v>
      </c>
      <c r="G837">
        <v>1</v>
      </c>
      <c r="H837">
        <v>2</v>
      </c>
      <c r="I837">
        <v>1</v>
      </c>
      <c r="J837">
        <v>2</v>
      </c>
      <c r="K837">
        <v>68.3</v>
      </c>
      <c r="L837">
        <v>5</v>
      </c>
      <c r="M837" cm="1">
        <f t="array" ref="M837">_xlfn.XLOOKUP(D837,D$4:D836,M$4:M836,0,0,-1)+1</f>
        <v>93</v>
      </c>
      <c r="N837" cm="1">
        <f t="array" ref="N837">_xlfn.XLOOKUP(D837,D$4:D836,F$4:F836,0,0,-1)</f>
        <v>3</v>
      </c>
    </row>
    <row r="838" spans="2:14">
      <c r="B838">
        <v>209</v>
      </c>
      <c r="C838">
        <v>3</v>
      </c>
      <c r="D838" t="s">
        <v>25</v>
      </c>
      <c r="E838" t="s">
        <v>29</v>
      </c>
      <c r="F838">
        <v>-22.6</v>
      </c>
      <c r="G838">
        <v>1</v>
      </c>
      <c r="H838">
        <v>0</v>
      </c>
      <c r="I838">
        <v>3</v>
      </c>
      <c r="J838">
        <v>0</v>
      </c>
      <c r="K838">
        <v>-1003.2</v>
      </c>
      <c r="L838">
        <v>9</v>
      </c>
      <c r="M838" cm="1">
        <f t="array" ref="M838">_xlfn.XLOOKUP(D838,D$4:D837,M$4:M837,0,0,-1)+1</f>
        <v>93</v>
      </c>
      <c r="N838" cm="1">
        <f t="array" ref="N838">_xlfn.XLOOKUP(D838,D$4:D837,F$4:F837,0,0,-1)</f>
        <v>-10.9</v>
      </c>
    </row>
    <row r="839" spans="2:14">
      <c r="B839">
        <v>209</v>
      </c>
      <c r="C839">
        <v>4</v>
      </c>
      <c r="D839" t="s">
        <v>10</v>
      </c>
      <c r="E839" t="s">
        <v>14</v>
      </c>
      <c r="F839">
        <v>-50.4</v>
      </c>
      <c r="G839">
        <v>2</v>
      </c>
      <c r="H839">
        <v>3</v>
      </c>
      <c r="I839">
        <v>3</v>
      </c>
      <c r="J839">
        <v>5</v>
      </c>
      <c r="K839">
        <v>1119.3</v>
      </c>
      <c r="L839">
        <v>1</v>
      </c>
      <c r="M839" cm="1">
        <f t="array" ref="M839">_xlfn.XLOOKUP(D839,D$4:D838,M$4:M838,0,0,-1)+1</f>
        <v>93</v>
      </c>
      <c r="N839" cm="1">
        <f t="array" ref="N839">_xlfn.XLOOKUP(D839,D$4:D838,F$4:F838,0,0,-1)</f>
        <v>-13.2</v>
      </c>
    </row>
    <row r="840" spans="2:14">
      <c r="B840">
        <v>210</v>
      </c>
      <c r="C840">
        <v>1</v>
      </c>
      <c r="D840" t="s">
        <v>22</v>
      </c>
      <c r="E840" t="s">
        <v>26</v>
      </c>
      <c r="F840">
        <v>65.7</v>
      </c>
      <c r="G840">
        <v>5</v>
      </c>
      <c r="H840">
        <v>1</v>
      </c>
      <c r="I840">
        <v>1</v>
      </c>
      <c r="J840">
        <v>2</v>
      </c>
      <c r="K840">
        <v>74.5</v>
      </c>
      <c r="L840">
        <v>5</v>
      </c>
      <c r="M840" cm="1">
        <f t="array" ref="M840">_xlfn.XLOOKUP(D840,D$4:D839,M$4:M839,0,0,-1)+1</f>
        <v>94</v>
      </c>
      <c r="N840" cm="1">
        <f t="array" ref="N840">_xlfn.XLOOKUP(D840,D$4:D839,F$4:F839,0,0,-1)</f>
        <v>6.2</v>
      </c>
    </row>
    <row r="841" spans="2:14">
      <c r="B841">
        <v>210</v>
      </c>
      <c r="C841">
        <v>2</v>
      </c>
      <c r="D841" t="s">
        <v>24</v>
      </c>
      <c r="E841" t="s">
        <v>28</v>
      </c>
      <c r="F841">
        <v>7.1</v>
      </c>
      <c r="G841">
        <v>4</v>
      </c>
      <c r="H841">
        <v>4</v>
      </c>
      <c r="I841">
        <v>0</v>
      </c>
      <c r="J841">
        <v>5</v>
      </c>
      <c r="K841">
        <v>-242.6</v>
      </c>
      <c r="L841">
        <v>6</v>
      </c>
      <c r="M841" cm="1">
        <f t="array" ref="M841">_xlfn.XLOOKUP(D841,D$4:D840,M$4:M840,0,0,-1)+1</f>
        <v>94</v>
      </c>
      <c r="N841" cm="1">
        <f t="array" ref="N841">_xlfn.XLOOKUP(D841,D$4:D840,F$4:F840,0,0,-1)</f>
        <v>66.8</v>
      </c>
    </row>
    <row r="842" spans="2:14">
      <c r="B842">
        <v>210</v>
      </c>
      <c r="C842">
        <v>3</v>
      </c>
      <c r="D842" t="s">
        <v>10</v>
      </c>
      <c r="E842" t="s">
        <v>14</v>
      </c>
      <c r="F842">
        <v>-22.8</v>
      </c>
      <c r="G842">
        <v>3</v>
      </c>
      <c r="H842">
        <v>3</v>
      </c>
      <c r="I842">
        <v>6</v>
      </c>
      <c r="J842">
        <v>8</v>
      </c>
      <c r="K842">
        <v>1068.9000000000001</v>
      </c>
      <c r="L842">
        <v>1</v>
      </c>
      <c r="M842" cm="1">
        <f t="array" ref="M842">_xlfn.XLOOKUP(D842,D$4:D841,M$4:M841,0,0,-1)+1</f>
        <v>94</v>
      </c>
      <c r="N842" cm="1">
        <f t="array" ref="N842">_xlfn.XLOOKUP(D842,D$4:D841,F$4:F841,0,0,-1)</f>
        <v>-50.4</v>
      </c>
    </row>
    <row r="843" spans="2:14">
      <c r="B843">
        <v>210</v>
      </c>
      <c r="C843">
        <v>4</v>
      </c>
      <c r="D843" t="s">
        <v>25</v>
      </c>
      <c r="E843" t="s">
        <v>32</v>
      </c>
      <c r="F843">
        <v>-50</v>
      </c>
      <c r="G843">
        <v>2</v>
      </c>
      <c r="H843">
        <v>1</v>
      </c>
      <c r="I843">
        <v>2</v>
      </c>
      <c r="J843">
        <v>3</v>
      </c>
      <c r="K843">
        <v>-1025.8</v>
      </c>
      <c r="L843">
        <v>9</v>
      </c>
      <c r="M843" cm="1">
        <f t="array" ref="M843">_xlfn.XLOOKUP(D843,D$4:D842,M$4:M842,0,0,-1)+1</f>
        <v>94</v>
      </c>
      <c r="N843" cm="1">
        <f t="array" ref="N843">_xlfn.XLOOKUP(D843,D$4:D842,F$4:F842,0,0,-1)</f>
        <v>-22.6</v>
      </c>
    </row>
    <row r="844" spans="2:14">
      <c r="B844">
        <v>211</v>
      </c>
      <c r="C844">
        <v>1</v>
      </c>
      <c r="D844" t="s">
        <v>12</v>
      </c>
      <c r="E844" t="s">
        <v>46</v>
      </c>
      <c r="F844">
        <v>63.6</v>
      </c>
      <c r="G844">
        <v>6</v>
      </c>
      <c r="H844">
        <v>7</v>
      </c>
      <c r="I844">
        <v>2</v>
      </c>
      <c r="J844">
        <v>3</v>
      </c>
      <c r="K844">
        <v>-566.1</v>
      </c>
      <c r="L844">
        <v>7</v>
      </c>
      <c r="M844" cm="1">
        <f t="array" ref="M844">_xlfn.XLOOKUP(D844,D$4:D843,M$4:M843,0,0,-1)+1</f>
        <v>93</v>
      </c>
      <c r="N844" cm="1">
        <f t="array" ref="N844">_xlfn.XLOOKUP(D844,D$4:D843,F$4:F843,0,0,-1)</f>
        <v>-48.6</v>
      </c>
    </row>
    <row r="845" spans="2:14">
      <c r="B845">
        <v>211</v>
      </c>
      <c r="C845">
        <v>2</v>
      </c>
      <c r="D845" t="s">
        <v>36</v>
      </c>
      <c r="E845" t="s">
        <v>53</v>
      </c>
      <c r="F845">
        <v>0.8</v>
      </c>
      <c r="G845">
        <v>2</v>
      </c>
      <c r="H845">
        <v>5</v>
      </c>
      <c r="I845">
        <v>2</v>
      </c>
      <c r="J845">
        <v>4</v>
      </c>
      <c r="K845">
        <v>539.70000000000005</v>
      </c>
      <c r="L845">
        <v>2</v>
      </c>
      <c r="M845" cm="1">
        <f t="array" ref="M845">_xlfn.XLOOKUP(D845,D$4:D844,M$4:M844,0,0,-1)+1</f>
        <v>93</v>
      </c>
      <c r="N845" cm="1">
        <f t="array" ref="N845">_xlfn.XLOOKUP(D845,D$4:D844,F$4:F844,0,0,-1)</f>
        <v>72.599999999999994</v>
      </c>
    </row>
    <row r="846" spans="2:14">
      <c r="B846">
        <v>211</v>
      </c>
      <c r="C846">
        <v>3</v>
      </c>
      <c r="D846" t="s">
        <v>23</v>
      </c>
      <c r="E846" t="s">
        <v>50</v>
      </c>
      <c r="F846">
        <v>-21.4</v>
      </c>
      <c r="G846">
        <v>3</v>
      </c>
      <c r="H846">
        <v>5</v>
      </c>
      <c r="I846">
        <v>2</v>
      </c>
      <c r="J846">
        <v>1</v>
      </c>
      <c r="K846">
        <v>309.89999999999998</v>
      </c>
      <c r="L846">
        <v>4</v>
      </c>
      <c r="M846" cm="1">
        <f t="array" ref="M846">_xlfn.XLOOKUP(D846,D$4:D845,M$4:M845,0,0,-1)+1</f>
        <v>93</v>
      </c>
      <c r="N846" cm="1">
        <f t="array" ref="N846">_xlfn.XLOOKUP(D846,D$4:D845,F$4:F845,0,0,-1)</f>
        <v>8.5</v>
      </c>
    </row>
    <row r="847" spans="2:14">
      <c r="B847">
        <v>211</v>
      </c>
      <c r="C847">
        <v>4</v>
      </c>
      <c r="D847" t="s">
        <v>11</v>
      </c>
      <c r="E847" t="s">
        <v>21</v>
      </c>
      <c r="F847">
        <v>-43</v>
      </c>
      <c r="G847">
        <v>2</v>
      </c>
      <c r="H847">
        <v>1</v>
      </c>
      <c r="I847">
        <v>0</v>
      </c>
      <c r="J847">
        <v>3</v>
      </c>
      <c r="K847">
        <v>419.1</v>
      </c>
      <c r="L847">
        <v>3</v>
      </c>
      <c r="M847" cm="1">
        <f t="array" ref="M847">_xlfn.XLOOKUP(D847,D$4:D846,M$4:M846,0,0,-1)+1</f>
        <v>95</v>
      </c>
      <c r="N847" cm="1">
        <f t="array" ref="N847">_xlfn.XLOOKUP(D847,D$4:D846,F$4:F846,0,0,-1)</f>
        <v>10.7</v>
      </c>
    </row>
    <row r="848" spans="2:14">
      <c r="B848">
        <v>212</v>
      </c>
      <c r="C848">
        <v>1</v>
      </c>
      <c r="D848" t="s">
        <v>12</v>
      </c>
      <c r="E848" t="s">
        <v>16</v>
      </c>
      <c r="F848">
        <v>53.8</v>
      </c>
      <c r="G848">
        <v>2</v>
      </c>
      <c r="H848">
        <v>2</v>
      </c>
      <c r="I848">
        <v>1</v>
      </c>
      <c r="J848">
        <v>6</v>
      </c>
      <c r="K848">
        <v>-502.5</v>
      </c>
      <c r="L848">
        <v>7</v>
      </c>
      <c r="M848" cm="1">
        <f t="array" ref="M848">_xlfn.XLOOKUP(D848,D$4:D847,M$4:M847,0,0,-1)+1</f>
        <v>94</v>
      </c>
      <c r="N848" cm="1">
        <f t="array" ref="N848">_xlfn.XLOOKUP(D848,D$4:D847,F$4:F847,0,0,-1)</f>
        <v>63.6</v>
      </c>
    </row>
    <row r="849" spans="2:14">
      <c r="B849">
        <v>212</v>
      </c>
      <c r="C849">
        <v>2</v>
      </c>
      <c r="D849" t="s">
        <v>23</v>
      </c>
      <c r="E849" t="s">
        <v>31</v>
      </c>
      <c r="F849">
        <v>6.3</v>
      </c>
      <c r="G849">
        <v>2</v>
      </c>
      <c r="H849">
        <v>3</v>
      </c>
      <c r="I849">
        <v>2</v>
      </c>
      <c r="J849">
        <v>3</v>
      </c>
      <c r="K849">
        <v>288.5</v>
      </c>
      <c r="L849">
        <v>4</v>
      </c>
      <c r="M849" cm="1">
        <f t="array" ref="M849">_xlfn.XLOOKUP(D849,D$4:D848,M$4:M848,0,0,-1)+1</f>
        <v>94</v>
      </c>
      <c r="N849" cm="1">
        <f t="array" ref="N849">_xlfn.XLOOKUP(D849,D$4:D848,F$4:F848,0,0,-1)</f>
        <v>-21.4</v>
      </c>
    </row>
    <row r="850" spans="2:14">
      <c r="B850">
        <v>212</v>
      </c>
      <c r="C850">
        <v>3</v>
      </c>
      <c r="D850" t="s">
        <v>36</v>
      </c>
      <c r="E850" t="s">
        <v>53</v>
      </c>
      <c r="F850">
        <v>-14.3</v>
      </c>
      <c r="G850">
        <v>2</v>
      </c>
      <c r="H850">
        <v>5</v>
      </c>
      <c r="I850">
        <v>0</v>
      </c>
      <c r="J850">
        <v>2</v>
      </c>
      <c r="K850">
        <v>540.5</v>
      </c>
      <c r="L850">
        <v>2</v>
      </c>
      <c r="M850" cm="1">
        <f t="array" ref="M850">_xlfn.XLOOKUP(D850,D$4:D849,M$4:M849,0,0,-1)+1</f>
        <v>94</v>
      </c>
      <c r="N850" cm="1">
        <f t="array" ref="N850">_xlfn.XLOOKUP(D850,D$4:D849,F$4:F849,0,0,-1)</f>
        <v>0.8</v>
      </c>
    </row>
    <row r="851" spans="2:14">
      <c r="B851">
        <v>212</v>
      </c>
      <c r="C851">
        <v>4</v>
      </c>
      <c r="D851" t="s">
        <v>11</v>
      </c>
      <c r="E851" t="s">
        <v>21</v>
      </c>
      <c r="F851">
        <v>-45.8</v>
      </c>
      <c r="G851">
        <v>1</v>
      </c>
      <c r="H851">
        <v>2</v>
      </c>
      <c r="I851">
        <v>2</v>
      </c>
      <c r="J851">
        <v>1</v>
      </c>
      <c r="K851">
        <v>376.1</v>
      </c>
      <c r="L851">
        <v>3</v>
      </c>
      <c r="M851" cm="1">
        <f t="array" ref="M851">_xlfn.XLOOKUP(D851,D$4:D850,M$4:M850,0,0,-1)+1</f>
        <v>96</v>
      </c>
      <c r="N851" cm="1">
        <f t="array" ref="N851">_xlfn.XLOOKUP(D851,D$4:D850,F$4:F850,0,0,-1)</f>
        <v>-43</v>
      </c>
    </row>
    <row r="852" spans="2:14">
      <c r="B852">
        <v>213</v>
      </c>
      <c r="C852">
        <v>1</v>
      </c>
      <c r="D852" t="s">
        <v>12</v>
      </c>
      <c r="E852" t="s">
        <v>47</v>
      </c>
      <c r="F852">
        <v>69.099999999999994</v>
      </c>
      <c r="G852">
        <v>6</v>
      </c>
      <c r="H852">
        <v>2</v>
      </c>
      <c r="I852">
        <v>1</v>
      </c>
      <c r="J852">
        <v>8</v>
      </c>
      <c r="K852">
        <v>-448.7</v>
      </c>
      <c r="L852">
        <v>7</v>
      </c>
      <c r="M852" cm="1">
        <f t="array" ref="M852">_xlfn.XLOOKUP(D852,D$4:D851,M$4:M851,0,0,-1)+1</f>
        <v>95</v>
      </c>
      <c r="N852" cm="1">
        <f t="array" ref="N852">_xlfn.XLOOKUP(D852,D$4:D851,F$4:F851,0,0,-1)</f>
        <v>53.8</v>
      </c>
    </row>
    <row r="853" spans="2:14">
      <c r="B853">
        <v>213</v>
      </c>
      <c r="C853">
        <v>2</v>
      </c>
      <c r="D853" t="s">
        <v>24</v>
      </c>
      <c r="E853" t="s">
        <v>28</v>
      </c>
      <c r="F853">
        <v>2.8</v>
      </c>
      <c r="G853">
        <v>3</v>
      </c>
      <c r="H853">
        <v>2</v>
      </c>
      <c r="I853">
        <v>2</v>
      </c>
      <c r="J853">
        <v>5</v>
      </c>
      <c r="K853">
        <v>-235.5</v>
      </c>
      <c r="L853">
        <v>6</v>
      </c>
      <c r="M853" cm="1">
        <f t="array" ref="M853">_xlfn.XLOOKUP(D853,D$4:D852,M$4:M852,0,0,-1)+1</f>
        <v>95</v>
      </c>
      <c r="N853" cm="1">
        <f t="array" ref="N853">_xlfn.XLOOKUP(D853,D$4:D852,F$4:F852,0,0,-1)</f>
        <v>7.1</v>
      </c>
    </row>
    <row r="854" spans="2:14">
      <c r="B854">
        <v>213</v>
      </c>
      <c r="C854">
        <v>3</v>
      </c>
      <c r="D854" t="s">
        <v>10</v>
      </c>
      <c r="E854" t="s">
        <v>14</v>
      </c>
      <c r="F854">
        <v>-17.600000000000001</v>
      </c>
      <c r="G854">
        <v>1</v>
      </c>
      <c r="H854">
        <v>4</v>
      </c>
      <c r="I854">
        <v>1</v>
      </c>
      <c r="J854">
        <v>4</v>
      </c>
      <c r="K854">
        <v>1046.0999999999999</v>
      </c>
      <c r="L854">
        <v>1</v>
      </c>
      <c r="M854" cm="1">
        <f t="array" ref="M854">_xlfn.XLOOKUP(D854,D$4:D853,M$4:M853,0,0,-1)+1</f>
        <v>95</v>
      </c>
      <c r="N854" cm="1">
        <f t="array" ref="N854">_xlfn.XLOOKUP(D854,D$4:D853,F$4:F853,0,0,-1)</f>
        <v>-22.8</v>
      </c>
    </row>
    <row r="855" spans="2:14">
      <c r="B855">
        <v>213</v>
      </c>
      <c r="C855">
        <v>4</v>
      </c>
      <c r="D855" t="s">
        <v>13</v>
      </c>
      <c r="E855" t="s">
        <v>66</v>
      </c>
      <c r="F855">
        <v>-54.3</v>
      </c>
      <c r="G855">
        <v>2</v>
      </c>
      <c r="H855">
        <v>4</v>
      </c>
      <c r="I855">
        <v>3</v>
      </c>
      <c r="J855">
        <v>0</v>
      </c>
      <c r="K855">
        <v>-617.6</v>
      </c>
      <c r="L855">
        <v>8</v>
      </c>
      <c r="M855" cm="1">
        <f t="array" ref="M855">_xlfn.XLOOKUP(D855,D$4:D854,M$4:M854,0,0,-1)+1</f>
        <v>95</v>
      </c>
      <c r="N855" cm="1">
        <f t="array" ref="N855">_xlfn.XLOOKUP(D855,D$4:D854,F$4:F854,0,0,-1)</f>
        <v>-72.400000000000006</v>
      </c>
    </row>
    <row r="856" spans="2:14">
      <c r="B856">
        <v>214</v>
      </c>
      <c r="C856">
        <v>1</v>
      </c>
      <c r="D856" t="s">
        <v>10</v>
      </c>
      <c r="E856" t="s">
        <v>14</v>
      </c>
      <c r="F856">
        <v>87</v>
      </c>
      <c r="G856">
        <v>3</v>
      </c>
      <c r="H856">
        <v>5</v>
      </c>
      <c r="I856">
        <v>0</v>
      </c>
      <c r="J856">
        <v>2</v>
      </c>
      <c r="K856">
        <v>1028.5</v>
      </c>
      <c r="L856">
        <v>1</v>
      </c>
      <c r="M856" cm="1">
        <f t="array" ref="M856">_xlfn.XLOOKUP(D856,D$4:D855,M$4:M855,0,0,-1)+1</f>
        <v>96</v>
      </c>
      <c r="N856" cm="1">
        <f t="array" ref="N856">_xlfn.XLOOKUP(D856,D$4:D855,F$4:F855,0,0,-1)</f>
        <v>-17.600000000000001</v>
      </c>
    </row>
    <row r="857" spans="2:14">
      <c r="B857">
        <v>214</v>
      </c>
      <c r="C857">
        <v>2</v>
      </c>
      <c r="D857" t="s">
        <v>24</v>
      </c>
      <c r="E857" t="s">
        <v>28</v>
      </c>
      <c r="F857">
        <v>26.7</v>
      </c>
      <c r="G857">
        <v>3</v>
      </c>
      <c r="H857">
        <v>3</v>
      </c>
      <c r="I857">
        <v>1</v>
      </c>
      <c r="J857">
        <v>9</v>
      </c>
      <c r="K857">
        <v>-232.7</v>
      </c>
      <c r="L857">
        <v>6</v>
      </c>
      <c r="M857" cm="1">
        <f t="array" ref="M857">_xlfn.XLOOKUP(D857,D$4:D856,M$4:M856,0,0,-1)+1</f>
        <v>96</v>
      </c>
      <c r="N857" cm="1">
        <f t="array" ref="N857">_xlfn.XLOOKUP(D857,D$4:D856,F$4:F856,0,0,-1)</f>
        <v>2.8</v>
      </c>
    </row>
    <row r="858" spans="2:14">
      <c r="B858">
        <v>214</v>
      </c>
      <c r="C858">
        <v>3</v>
      </c>
      <c r="D858" t="s">
        <v>12</v>
      </c>
      <c r="E858" t="s">
        <v>18</v>
      </c>
      <c r="F858">
        <v>-34.299999999999997</v>
      </c>
      <c r="G858">
        <v>2</v>
      </c>
      <c r="H858">
        <v>3</v>
      </c>
      <c r="I858">
        <v>2</v>
      </c>
      <c r="J858">
        <v>4</v>
      </c>
      <c r="K858">
        <v>-379.6</v>
      </c>
      <c r="L858">
        <v>7</v>
      </c>
      <c r="M858" cm="1">
        <f t="array" ref="M858">_xlfn.XLOOKUP(D858,D$4:D857,M$4:M857,0,0,-1)+1</f>
        <v>96</v>
      </c>
      <c r="N858" cm="1">
        <f t="array" ref="N858">_xlfn.XLOOKUP(D858,D$4:D857,F$4:F857,0,0,-1)</f>
        <v>69.099999999999994</v>
      </c>
    </row>
    <row r="859" spans="2:14">
      <c r="B859">
        <v>214</v>
      </c>
      <c r="C859">
        <v>4</v>
      </c>
      <c r="D859" t="s">
        <v>13</v>
      </c>
      <c r="E859" t="s">
        <v>19</v>
      </c>
      <c r="F859">
        <v>-79.400000000000006</v>
      </c>
      <c r="G859">
        <v>1</v>
      </c>
      <c r="H859">
        <v>1</v>
      </c>
      <c r="I859">
        <v>2</v>
      </c>
      <c r="J859">
        <v>3</v>
      </c>
      <c r="K859">
        <v>-671.9</v>
      </c>
      <c r="L859">
        <v>8</v>
      </c>
      <c r="M859" cm="1">
        <f t="array" ref="M859">_xlfn.XLOOKUP(D859,D$4:D858,M$4:M858,0,0,-1)+1</f>
        <v>96</v>
      </c>
      <c r="N859" cm="1">
        <f t="array" ref="N859">_xlfn.XLOOKUP(D859,D$4:D858,F$4:F858,0,0,-1)</f>
        <v>-54.3</v>
      </c>
    </row>
    <row r="860" spans="2:14">
      <c r="B860">
        <v>215</v>
      </c>
      <c r="C860">
        <v>1</v>
      </c>
      <c r="D860" t="s">
        <v>22</v>
      </c>
      <c r="E860" t="s">
        <v>30</v>
      </c>
      <c r="F860">
        <v>52</v>
      </c>
      <c r="G860">
        <v>3</v>
      </c>
      <c r="H860">
        <v>2</v>
      </c>
      <c r="I860">
        <v>1</v>
      </c>
      <c r="J860">
        <v>3</v>
      </c>
      <c r="K860">
        <v>140.19999999999999</v>
      </c>
      <c r="L860">
        <v>5</v>
      </c>
      <c r="M860" cm="1">
        <f t="array" ref="M860">_xlfn.XLOOKUP(D860,D$4:D859,M$4:M859,0,0,-1)+1</f>
        <v>95</v>
      </c>
      <c r="N860" cm="1">
        <f t="array" ref="N860">_xlfn.XLOOKUP(D860,D$4:D859,F$4:F859,0,0,-1)</f>
        <v>65.7</v>
      </c>
    </row>
    <row r="861" spans="2:14">
      <c r="B861">
        <v>215</v>
      </c>
      <c r="C861">
        <v>2</v>
      </c>
      <c r="D861" t="s">
        <v>36</v>
      </c>
      <c r="E861" t="s">
        <v>53</v>
      </c>
      <c r="F861">
        <v>6.5</v>
      </c>
      <c r="G861">
        <v>2</v>
      </c>
      <c r="H861">
        <v>3</v>
      </c>
      <c r="I861">
        <v>0</v>
      </c>
      <c r="J861">
        <v>2</v>
      </c>
      <c r="K861">
        <v>526.20000000000005</v>
      </c>
      <c r="L861">
        <v>2</v>
      </c>
      <c r="M861" cm="1">
        <f t="array" ref="M861">_xlfn.XLOOKUP(D861,D$4:D860,M$4:M860,0,0,-1)+1</f>
        <v>95</v>
      </c>
      <c r="N861" cm="1">
        <f t="array" ref="N861">_xlfn.XLOOKUP(D861,D$4:D860,F$4:F860,0,0,-1)</f>
        <v>-14.3</v>
      </c>
    </row>
    <row r="862" spans="2:14">
      <c r="B862">
        <v>215</v>
      </c>
      <c r="C862">
        <v>3</v>
      </c>
      <c r="D862" t="s">
        <v>23</v>
      </c>
      <c r="E862" t="s">
        <v>50</v>
      </c>
      <c r="F862">
        <v>-16.399999999999999</v>
      </c>
      <c r="G862">
        <v>1</v>
      </c>
      <c r="H862">
        <v>2</v>
      </c>
      <c r="I862">
        <v>1</v>
      </c>
      <c r="J862">
        <v>3</v>
      </c>
      <c r="K862">
        <v>294.8</v>
      </c>
      <c r="L862">
        <v>4</v>
      </c>
      <c r="M862" cm="1">
        <f t="array" ref="M862">_xlfn.XLOOKUP(D862,D$4:D861,M$4:M861,0,0,-1)+1</f>
        <v>95</v>
      </c>
      <c r="N862" cm="1">
        <f t="array" ref="N862">_xlfn.XLOOKUP(D862,D$4:D861,F$4:F861,0,0,-1)</f>
        <v>6.3</v>
      </c>
    </row>
    <row r="863" spans="2:14">
      <c r="B863">
        <v>215</v>
      </c>
      <c r="C863">
        <v>4</v>
      </c>
      <c r="D863" t="s">
        <v>25</v>
      </c>
      <c r="E863" t="s">
        <v>29</v>
      </c>
      <c r="F863">
        <v>-42.1</v>
      </c>
      <c r="G863">
        <v>3</v>
      </c>
      <c r="H863">
        <v>4</v>
      </c>
      <c r="I863">
        <v>3</v>
      </c>
      <c r="J863">
        <v>4</v>
      </c>
      <c r="K863">
        <v>-1075.8</v>
      </c>
      <c r="L863">
        <v>9</v>
      </c>
      <c r="M863" cm="1">
        <f t="array" ref="M863">_xlfn.XLOOKUP(D863,D$4:D862,M$4:M862,0,0,-1)+1</f>
        <v>95</v>
      </c>
      <c r="N863" cm="1">
        <f t="array" ref="N863">_xlfn.XLOOKUP(D863,D$4:D862,F$4:F862,0,0,-1)</f>
        <v>-50</v>
      </c>
    </row>
    <row r="864" spans="2:14">
      <c r="B864">
        <v>216</v>
      </c>
      <c r="C864">
        <v>1</v>
      </c>
      <c r="D864" t="s">
        <v>23</v>
      </c>
      <c r="E864" t="s">
        <v>31</v>
      </c>
      <c r="F864">
        <v>61.4</v>
      </c>
      <c r="G864">
        <v>4</v>
      </c>
      <c r="H864">
        <v>3</v>
      </c>
      <c r="I864">
        <v>2</v>
      </c>
      <c r="J864">
        <v>5</v>
      </c>
      <c r="K864">
        <v>278.39999999999998</v>
      </c>
      <c r="L864">
        <v>4</v>
      </c>
      <c r="M864" cm="1">
        <f t="array" ref="M864">_xlfn.XLOOKUP(D864,D$4:D863,M$4:M863,0,0,-1)+1</f>
        <v>96</v>
      </c>
      <c r="N864" cm="1">
        <f t="array" ref="N864">_xlfn.XLOOKUP(D864,D$4:D863,F$4:F863,0,0,-1)</f>
        <v>-16.399999999999999</v>
      </c>
    </row>
    <row r="865" spans="2:14">
      <c r="B865">
        <v>216</v>
      </c>
      <c r="C865">
        <v>2</v>
      </c>
      <c r="D865" t="s">
        <v>22</v>
      </c>
      <c r="E865" t="s">
        <v>30</v>
      </c>
      <c r="F865">
        <v>15.8</v>
      </c>
      <c r="G865">
        <v>4</v>
      </c>
      <c r="H865">
        <v>2</v>
      </c>
      <c r="I865">
        <v>1</v>
      </c>
      <c r="J865">
        <v>3</v>
      </c>
      <c r="K865">
        <v>192.2</v>
      </c>
      <c r="L865">
        <v>5</v>
      </c>
      <c r="M865" cm="1">
        <f t="array" ref="M865">_xlfn.XLOOKUP(D865,D$4:D864,M$4:M864,0,0,-1)+1</f>
        <v>96</v>
      </c>
      <c r="N865" cm="1">
        <f t="array" ref="N865">_xlfn.XLOOKUP(D865,D$4:D864,F$4:F864,0,0,-1)</f>
        <v>52</v>
      </c>
    </row>
    <row r="866" spans="2:14">
      <c r="B866">
        <v>216</v>
      </c>
      <c r="C866">
        <v>3</v>
      </c>
      <c r="D866" t="s">
        <v>25</v>
      </c>
      <c r="E866" t="s">
        <v>49</v>
      </c>
      <c r="F866">
        <v>-25.7</v>
      </c>
      <c r="G866">
        <v>1</v>
      </c>
      <c r="H866">
        <v>1</v>
      </c>
      <c r="I866">
        <v>0</v>
      </c>
      <c r="J866">
        <v>1</v>
      </c>
      <c r="K866">
        <v>-1117.9000000000001</v>
      </c>
      <c r="L866">
        <v>9</v>
      </c>
      <c r="M866" cm="1">
        <f t="array" ref="M866">_xlfn.XLOOKUP(D866,D$4:D865,M$4:M865,0,0,-1)+1</f>
        <v>96</v>
      </c>
      <c r="N866" cm="1">
        <f t="array" ref="N866">_xlfn.XLOOKUP(D866,D$4:D865,F$4:F865,0,0,-1)</f>
        <v>-42.1</v>
      </c>
    </row>
    <row r="867" spans="2:14">
      <c r="B867">
        <v>216</v>
      </c>
      <c r="C867">
        <v>4</v>
      </c>
      <c r="D867" t="s">
        <v>36</v>
      </c>
      <c r="E867" t="s">
        <v>38</v>
      </c>
      <c r="F867">
        <v>-51.5</v>
      </c>
      <c r="G867">
        <v>1</v>
      </c>
      <c r="H867">
        <v>4</v>
      </c>
      <c r="I867">
        <v>3</v>
      </c>
      <c r="J867">
        <v>2</v>
      </c>
      <c r="K867">
        <v>532.70000000000005</v>
      </c>
      <c r="L867">
        <v>2</v>
      </c>
      <c r="M867" cm="1">
        <f t="array" ref="M867">_xlfn.XLOOKUP(D867,D$4:D866,M$4:M866,0,0,-1)+1</f>
        <v>96</v>
      </c>
      <c r="N867" cm="1">
        <f t="array" ref="N867">_xlfn.XLOOKUP(D867,D$4:D866,F$4:F866,0,0,-1)</f>
        <v>6.5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8DAB-F202-459F-B8E3-E7F23B75484D}">
  <dimension ref="B2:AX79"/>
  <sheetViews>
    <sheetView topLeftCell="A43" zoomScaleNormal="100" workbookViewId="0">
      <selection activeCell="C43" sqref="C43"/>
    </sheetView>
  </sheetViews>
  <sheetFormatPr defaultRowHeight="18"/>
  <cols>
    <col min="9" max="9" width="9.1640625" bestFit="1" customWidth="1"/>
    <col min="11" max="11" width="9.1640625" bestFit="1" customWidth="1"/>
    <col min="13" max="13" width="9.1640625" bestFit="1" customWidth="1"/>
  </cols>
  <sheetData>
    <row r="2" spans="2:50" ht="18" customHeight="1">
      <c r="B2" s="65" t="s">
        <v>142</v>
      </c>
      <c r="C2" s="65" t="s">
        <v>69</v>
      </c>
      <c r="D2" s="65" t="s">
        <v>70</v>
      </c>
      <c r="E2" s="65" t="s">
        <v>71</v>
      </c>
      <c r="F2" s="64" t="s">
        <v>72</v>
      </c>
      <c r="G2" s="61" t="s">
        <v>73</v>
      </c>
      <c r="H2" s="61"/>
      <c r="I2" s="61"/>
      <c r="J2" s="61"/>
      <c r="K2" s="62"/>
      <c r="L2" s="63" t="s">
        <v>79</v>
      </c>
      <c r="M2" s="61"/>
      <c r="N2" s="61"/>
      <c r="O2" s="61"/>
      <c r="P2" s="62"/>
      <c r="Q2" s="63" t="s">
        <v>85</v>
      </c>
      <c r="R2" s="61"/>
      <c r="S2" s="62"/>
      <c r="T2" s="63" t="s">
        <v>89</v>
      </c>
      <c r="U2" s="61"/>
      <c r="V2" s="61"/>
      <c r="W2" s="61"/>
      <c r="X2" s="61"/>
      <c r="Y2" s="62"/>
      <c r="Z2" s="63" t="s">
        <v>96</v>
      </c>
      <c r="AA2" s="61"/>
      <c r="AB2" s="61"/>
      <c r="AC2" s="61"/>
      <c r="AD2" s="64" t="s">
        <v>101</v>
      </c>
      <c r="AE2" s="64" t="s">
        <v>102</v>
      </c>
      <c r="AF2" s="64" t="s">
        <v>103</v>
      </c>
      <c r="AG2" s="64" t="s">
        <v>104</v>
      </c>
      <c r="AH2" s="65" t="s">
        <v>105</v>
      </c>
      <c r="AI2" s="61" t="s">
        <v>106</v>
      </c>
      <c r="AJ2" s="61"/>
      <c r="AK2" s="62"/>
      <c r="AL2" s="63" t="s">
        <v>110</v>
      </c>
      <c r="AM2" s="61"/>
      <c r="AN2" s="61"/>
      <c r="AO2" s="61"/>
      <c r="AP2" s="62"/>
      <c r="AQ2" s="63" t="s">
        <v>116</v>
      </c>
      <c r="AR2" s="61"/>
      <c r="AS2" s="61"/>
      <c r="AT2" s="61"/>
      <c r="AU2" s="61"/>
      <c r="AV2" s="61"/>
      <c r="AW2" s="61"/>
      <c r="AX2" s="64" t="s">
        <v>124</v>
      </c>
    </row>
    <row r="3" spans="2:50">
      <c r="B3" s="65"/>
      <c r="C3" s="65"/>
      <c r="D3" s="65"/>
      <c r="E3" s="65"/>
      <c r="F3" s="64"/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80</v>
      </c>
      <c r="M3" s="2" t="s">
        <v>81</v>
      </c>
      <c r="N3" s="2" t="s">
        <v>82</v>
      </c>
      <c r="O3" s="2" t="s">
        <v>83</v>
      </c>
      <c r="P3" s="2" t="s">
        <v>84</v>
      </c>
      <c r="Q3" s="2" t="s">
        <v>86</v>
      </c>
      <c r="R3" s="2" t="s">
        <v>87</v>
      </c>
      <c r="S3" s="2" t="s">
        <v>88</v>
      </c>
      <c r="T3" s="2" t="s">
        <v>90</v>
      </c>
      <c r="U3" s="2" t="s">
        <v>91</v>
      </c>
      <c r="V3" s="2" t="s">
        <v>92</v>
      </c>
      <c r="W3" s="2" t="s">
        <v>94</v>
      </c>
      <c r="X3" s="2" t="s">
        <v>93</v>
      </c>
      <c r="Y3" s="2" t="s">
        <v>95</v>
      </c>
      <c r="Z3" s="2" t="s">
        <v>97</v>
      </c>
      <c r="AA3" s="2" t="s">
        <v>98</v>
      </c>
      <c r="AB3" s="2" t="s">
        <v>99</v>
      </c>
      <c r="AC3" s="2" t="s">
        <v>100</v>
      </c>
      <c r="AD3" s="64"/>
      <c r="AE3" s="64"/>
      <c r="AF3" s="64"/>
      <c r="AG3" s="64"/>
      <c r="AH3" s="65"/>
      <c r="AI3" s="2" t="s">
        <v>107</v>
      </c>
      <c r="AJ3" s="2" t="s">
        <v>108</v>
      </c>
      <c r="AK3" s="2" t="s">
        <v>109</v>
      </c>
      <c r="AL3" s="2" t="s">
        <v>111</v>
      </c>
      <c r="AM3" s="2" t="s">
        <v>112</v>
      </c>
      <c r="AN3" s="2" t="s">
        <v>113</v>
      </c>
      <c r="AO3" s="2" t="s">
        <v>114</v>
      </c>
      <c r="AP3" s="2" t="s">
        <v>115</v>
      </c>
      <c r="AQ3" s="2" t="s">
        <v>117</v>
      </c>
      <c r="AR3" s="2" t="s">
        <v>118</v>
      </c>
      <c r="AS3" s="2" t="s">
        <v>119</v>
      </c>
      <c r="AT3" s="2" t="s">
        <v>120</v>
      </c>
      <c r="AU3" s="2" t="s">
        <v>121</v>
      </c>
      <c r="AV3" s="2" t="s">
        <v>122</v>
      </c>
      <c r="AW3" s="2" t="s">
        <v>123</v>
      </c>
      <c r="AX3" s="64"/>
    </row>
    <row r="4" spans="2:50">
      <c r="B4" t="s">
        <v>143</v>
      </c>
      <c r="C4" t="s">
        <v>14</v>
      </c>
      <c r="D4">
        <v>27</v>
      </c>
      <c r="E4">
        <v>337</v>
      </c>
      <c r="F4" s="11">
        <v>398.6</v>
      </c>
      <c r="G4" s="3">
        <v>0.23150000000000001</v>
      </c>
      <c r="H4" s="3">
        <v>0.10979999999999999</v>
      </c>
      <c r="I4" s="17">
        <v>0.21360000000000001</v>
      </c>
      <c r="J4" s="3">
        <v>0.24929999999999999</v>
      </c>
      <c r="K4" s="3">
        <v>0.1958</v>
      </c>
      <c r="L4" s="4">
        <v>78</v>
      </c>
      <c r="M4" s="3">
        <v>0.47439999999999999</v>
      </c>
      <c r="N4" s="3">
        <v>0.46150000000000002</v>
      </c>
      <c r="O4" s="3">
        <v>6.4100000000000004E-2</v>
      </c>
      <c r="P4" s="3">
        <v>0.39739999999999998</v>
      </c>
      <c r="Q4">
        <v>7083</v>
      </c>
      <c r="R4">
        <v>8478</v>
      </c>
      <c r="S4">
        <v>6500</v>
      </c>
      <c r="T4" s="3">
        <v>0.24929999999999999</v>
      </c>
      <c r="U4" s="3">
        <v>0.4405</v>
      </c>
      <c r="V4" s="3">
        <v>7.1400000000000005E-2</v>
      </c>
      <c r="W4" s="26">
        <v>1.6</v>
      </c>
      <c r="X4">
        <v>2.52</v>
      </c>
      <c r="Y4" s="9">
        <v>4.6900000000000004</v>
      </c>
      <c r="Z4" s="17">
        <v>0.42549999999999999</v>
      </c>
      <c r="AA4" s="19">
        <v>0.17019999999999999</v>
      </c>
      <c r="AB4" s="3">
        <v>0.5</v>
      </c>
      <c r="AC4">
        <v>1197</v>
      </c>
      <c r="AD4" s="10">
        <v>604</v>
      </c>
      <c r="AE4">
        <v>4530</v>
      </c>
      <c r="AF4" s="3">
        <v>0.51519999999999999</v>
      </c>
      <c r="AG4">
        <v>15000</v>
      </c>
      <c r="AH4" s="19">
        <v>0.36499999999999999</v>
      </c>
      <c r="AI4">
        <v>64500</v>
      </c>
      <c r="AJ4">
        <v>48000</v>
      </c>
      <c r="AK4" s="13">
        <v>21000</v>
      </c>
      <c r="AL4" s="7">
        <v>1.244</v>
      </c>
      <c r="AM4" s="7">
        <v>0.51300000000000001</v>
      </c>
      <c r="AN4" s="7">
        <v>0.57699999999999996</v>
      </c>
      <c r="AO4" s="7">
        <v>0.32400000000000001</v>
      </c>
      <c r="AP4" s="3">
        <v>0.2162</v>
      </c>
      <c r="AQ4">
        <v>2.2599999999999998</v>
      </c>
      <c r="AR4" s="16">
        <v>0.37040000000000001</v>
      </c>
      <c r="AS4" s="3">
        <v>0.1852</v>
      </c>
      <c r="AT4" s="3">
        <v>0.25929999999999997</v>
      </c>
      <c r="AU4" s="3">
        <v>0.1852</v>
      </c>
      <c r="AV4" s="3">
        <v>0.55559999999999998</v>
      </c>
      <c r="AW4" s="3">
        <v>0.81479999999999997</v>
      </c>
      <c r="AX4" s="6">
        <v>3.57</v>
      </c>
    </row>
    <row r="5" spans="2:50">
      <c r="B5" t="s">
        <v>143</v>
      </c>
      <c r="C5" t="s">
        <v>48</v>
      </c>
      <c r="D5">
        <v>25</v>
      </c>
      <c r="E5">
        <v>311</v>
      </c>
      <c r="F5">
        <v>262.5</v>
      </c>
      <c r="G5" s="3">
        <v>0.23150000000000001</v>
      </c>
      <c r="H5" s="3">
        <v>0.10290000000000001</v>
      </c>
      <c r="I5" s="3">
        <v>0.30549999999999999</v>
      </c>
      <c r="J5" s="3">
        <v>0.20899999999999999</v>
      </c>
      <c r="K5" s="15">
        <v>0.15110000000000001</v>
      </c>
      <c r="L5" s="4">
        <v>72</v>
      </c>
      <c r="M5" s="3">
        <v>0.54169999999999996</v>
      </c>
      <c r="N5" s="3">
        <v>0.43059999999999998</v>
      </c>
      <c r="O5" s="14">
        <v>2.7799999999999998E-2</v>
      </c>
      <c r="P5" s="3">
        <v>0.44440000000000002</v>
      </c>
      <c r="Q5">
        <v>7400</v>
      </c>
      <c r="R5">
        <v>8464</v>
      </c>
      <c r="S5" s="11">
        <v>6723</v>
      </c>
      <c r="T5" s="3">
        <v>0.21859999999999999</v>
      </c>
      <c r="U5" s="3">
        <v>0.57350000000000001</v>
      </c>
      <c r="V5" s="3">
        <v>0.13239999999999999</v>
      </c>
      <c r="W5" s="6">
        <v>1.9</v>
      </c>
      <c r="X5" s="13">
        <v>3.19</v>
      </c>
      <c r="Y5">
        <v>5.54</v>
      </c>
      <c r="Z5" s="3">
        <v>0.39019999999999999</v>
      </c>
      <c r="AA5" s="3">
        <v>0.1951</v>
      </c>
      <c r="AB5" s="3">
        <v>0.625</v>
      </c>
      <c r="AC5" s="13">
        <v>1704</v>
      </c>
      <c r="AD5" s="11">
        <v>378</v>
      </c>
      <c r="AE5">
        <v>4372</v>
      </c>
      <c r="AF5" s="3">
        <v>0.40429999999999999</v>
      </c>
      <c r="AG5">
        <v>500</v>
      </c>
      <c r="AH5" s="16">
        <v>0.31830000000000003</v>
      </c>
      <c r="AI5">
        <v>51600</v>
      </c>
      <c r="AJ5">
        <v>39000</v>
      </c>
      <c r="AK5">
        <v>7000</v>
      </c>
      <c r="AL5" s="7">
        <v>1.167</v>
      </c>
      <c r="AM5" s="7">
        <v>0.43099999999999999</v>
      </c>
      <c r="AN5" s="7">
        <v>0.54200000000000004</v>
      </c>
      <c r="AO5" s="7">
        <v>0.35899999999999999</v>
      </c>
      <c r="AP5" s="3">
        <v>0.28210000000000002</v>
      </c>
      <c r="AQ5">
        <v>2.3199999999999998</v>
      </c>
      <c r="AR5" s="3">
        <v>0.36</v>
      </c>
      <c r="AS5" s="3">
        <v>0.24</v>
      </c>
      <c r="AT5" s="19">
        <v>0.12</v>
      </c>
      <c r="AU5" s="3">
        <v>0.28000000000000003</v>
      </c>
      <c r="AV5" s="3">
        <v>0.6</v>
      </c>
      <c r="AW5" s="3">
        <v>0.72</v>
      </c>
      <c r="AX5" s="6">
        <v>3.56</v>
      </c>
    </row>
    <row r="6" spans="2:50">
      <c r="B6" t="s">
        <v>143</v>
      </c>
      <c r="C6" t="s">
        <v>65</v>
      </c>
      <c r="D6" s="12">
        <v>18</v>
      </c>
      <c r="E6" s="12">
        <v>212</v>
      </c>
      <c r="F6">
        <v>255.1</v>
      </c>
      <c r="G6" s="3">
        <v>0.18870000000000001</v>
      </c>
      <c r="H6" s="19">
        <v>8.0199999999999994E-2</v>
      </c>
      <c r="I6" s="18">
        <v>0.316</v>
      </c>
      <c r="J6" s="16">
        <v>0.25940000000000002</v>
      </c>
      <c r="K6" s="3">
        <v>0.15570000000000001</v>
      </c>
      <c r="L6" s="4">
        <v>40</v>
      </c>
      <c r="M6" s="3">
        <v>0.5</v>
      </c>
      <c r="N6" s="3">
        <v>0.47499999999999998</v>
      </c>
      <c r="O6" s="18">
        <v>2.5000000000000001E-2</v>
      </c>
      <c r="P6" s="3">
        <v>0.52500000000000002</v>
      </c>
      <c r="Q6" s="10">
        <v>8650</v>
      </c>
      <c r="R6" s="13">
        <v>11281</v>
      </c>
      <c r="S6" s="13">
        <v>6896</v>
      </c>
      <c r="T6" s="3">
        <v>0.20280000000000001</v>
      </c>
      <c r="U6" s="3">
        <v>0.46510000000000001</v>
      </c>
      <c r="V6" s="3">
        <v>9.2999999999999999E-2</v>
      </c>
      <c r="W6" s="6">
        <v>1.81</v>
      </c>
      <c r="X6">
        <v>2.86</v>
      </c>
      <c r="Y6">
        <v>5.53</v>
      </c>
      <c r="Z6" s="3">
        <v>0.34549999999999997</v>
      </c>
      <c r="AA6" s="3">
        <v>0.2</v>
      </c>
      <c r="AB6" s="3">
        <v>0.72729999999999995</v>
      </c>
      <c r="AC6" s="11">
        <v>1475</v>
      </c>
      <c r="AD6">
        <v>307</v>
      </c>
      <c r="AE6">
        <v>4982</v>
      </c>
      <c r="AF6" s="3">
        <v>0.36359999999999998</v>
      </c>
      <c r="AG6">
        <v>-7500</v>
      </c>
      <c r="AH6" s="3">
        <v>0.29249999999999998</v>
      </c>
      <c r="AI6" s="8">
        <v>24700</v>
      </c>
      <c r="AJ6" s="8">
        <v>19000</v>
      </c>
      <c r="AK6">
        <v>9000</v>
      </c>
      <c r="AL6" s="31">
        <v>1.75</v>
      </c>
      <c r="AM6" s="31">
        <v>0.9</v>
      </c>
      <c r="AN6" s="7">
        <v>0.55000000000000004</v>
      </c>
      <c r="AO6" s="31">
        <v>0.6</v>
      </c>
      <c r="AP6" s="17">
        <v>0.55000000000000004</v>
      </c>
      <c r="AQ6">
        <v>2.17</v>
      </c>
      <c r="AR6" s="17">
        <v>0.44440000000000002</v>
      </c>
      <c r="AS6" s="3">
        <v>0.16669999999999999</v>
      </c>
      <c r="AT6" s="3">
        <v>0.16669999999999999</v>
      </c>
      <c r="AU6" s="3">
        <v>0.22220000000000001</v>
      </c>
      <c r="AV6" s="3">
        <v>0.61109999999999998</v>
      </c>
      <c r="AW6" s="3">
        <v>0.77780000000000005</v>
      </c>
      <c r="AX6" s="6">
        <v>3.63</v>
      </c>
    </row>
    <row r="7" spans="2:50">
      <c r="B7" t="s">
        <v>143</v>
      </c>
      <c r="C7" t="s">
        <v>125</v>
      </c>
      <c r="D7">
        <v>26</v>
      </c>
      <c r="E7">
        <v>317</v>
      </c>
      <c r="F7">
        <v>199.3</v>
      </c>
      <c r="G7" s="3">
        <v>0.2271</v>
      </c>
      <c r="H7" s="3">
        <v>0.1104</v>
      </c>
      <c r="I7" s="3">
        <v>0.26179999999999998</v>
      </c>
      <c r="J7" s="3">
        <v>0.2334</v>
      </c>
      <c r="K7" s="3">
        <v>0.16719999999999999</v>
      </c>
      <c r="L7" s="4">
        <v>72</v>
      </c>
      <c r="M7" s="5">
        <v>0.48609999999999998</v>
      </c>
      <c r="N7" s="3">
        <v>0.45829999999999999</v>
      </c>
      <c r="O7" s="3">
        <v>5.5599999999999997E-2</v>
      </c>
      <c r="P7" s="3">
        <v>0.44440000000000002</v>
      </c>
      <c r="Q7">
        <v>6669</v>
      </c>
      <c r="R7">
        <v>9406</v>
      </c>
      <c r="S7">
        <v>5888</v>
      </c>
      <c r="T7" s="3">
        <v>0.2397</v>
      </c>
      <c r="U7" s="3">
        <v>0.46050000000000002</v>
      </c>
      <c r="V7" s="3">
        <v>7.8899999999999998E-2</v>
      </c>
      <c r="W7" s="6">
        <v>1.82</v>
      </c>
      <c r="X7">
        <v>2.74</v>
      </c>
      <c r="Y7">
        <v>5.22</v>
      </c>
      <c r="Z7" s="3">
        <v>0.35</v>
      </c>
      <c r="AA7" s="3">
        <v>0.22500000000000001</v>
      </c>
      <c r="AB7" s="3">
        <v>0.44440000000000002</v>
      </c>
      <c r="AC7">
        <v>199</v>
      </c>
      <c r="AD7">
        <v>29</v>
      </c>
      <c r="AE7" s="12">
        <v>6249</v>
      </c>
      <c r="AF7" s="3">
        <v>0.49059999999999998</v>
      </c>
      <c r="AG7">
        <v>8000</v>
      </c>
      <c r="AH7" s="3">
        <v>0.31230000000000002</v>
      </c>
      <c r="AI7">
        <v>51300</v>
      </c>
      <c r="AJ7">
        <v>33000</v>
      </c>
      <c r="AK7">
        <v>13000</v>
      </c>
      <c r="AL7" s="32">
        <v>1.431</v>
      </c>
      <c r="AM7" s="7">
        <v>0.59699999999999998</v>
      </c>
      <c r="AN7" s="33">
        <v>0.625</v>
      </c>
      <c r="AO7" s="7">
        <v>0.42899999999999999</v>
      </c>
      <c r="AP7" s="3">
        <v>0.31430000000000002</v>
      </c>
      <c r="AQ7" s="11">
        <v>2.15</v>
      </c>
      <c r="AR7" s="3">
        <v>0.26919999999999999</v>
      </c>
      <c r="AS7" s="19">
        <v>0.42309999999999998</v>
      </c>
      <c r="AT7" s="3">
        <v>0.1923</v>
      </c>
      <c r="AU7" s="3">
        <v>0.1154</v>
      </c>
      <c r="AV7" s="17">
        <v>0.69230000000000003</v>
      </c>
      <c r="AW7" s="3">
        <v>0.88460000000000005</v>
      </c>
      <c r="AX7" s="6">
        <v>3.55</v>
      </c>
    </row>
    <row r="8" spans="2:50">
      <c r="B8" t="s">
        <v>13</v>
      </c>
      <c r="C8" t="s">
        <v>64</v>
      </c>
      <c r="D8">
        <v>28</v>
      </c>
      <c r="E8">
        <v>337</v>
      </c>
      <c r="F8">
        <v>37.9</v>
      </c>
      <c r="G8" s="3">
        <v>0.2077</v>
      </c>
      <c r="H8" s="3">
        <v>8.8999999999999996E-2</v>
      </c>
      <c r="I8" s="3">
        <v>0.2908</v>
      </c>
      <c r="J8" s="3">
        <v>0.23440000000000003</v>
      </c>
      <c r="K8" s="3">
        <v>0.17799999999999999</v>
      </c>
      <c r="L8" s="4">
        <v>70</v>
      </c>
      <c r="M8" s="3">
        <v>0.47139999999999999</v>
      </c>
      <c r="N8" s="3">
        <v>0.4</v>
      </c>
      <c r="O8" s="3">
        <v>0.12859999999999999</v>
      </c>
      <c r="P8" s="16">
        <v>0.54290000000000005</v>
      </c>
      <c r="Q8">
        <v>6819</v>
      </c>
      <c r="R8">
        <v>7900</v>
      </c>
      <c r="S8">
        <v>6524</v>
      </c>
      <c r="T8" s="3">
        <v>0.21360000000000001</v>
      </c>
      <c r="U8" s="3">
        <v>0.45829999999999999</v>
      </c>
      <c r="V8" s="3">
        <v>0.125</v>
      </c>
      <c r="W8" s="6">
        <v>1.81</v>
      </c>
      <c r="X8">
        <v>2.57</v>
      </c>
      <c r="Y8">
        <v>5.42</v>
      </c>
      <c r="Z8" s="3">
        <v>0.33329999999999999</v>
      </c>
      <c r="AA8" s="3">
        <v>0.25</v>
      </c>
      <c r="AB8" s="3">
        <v>0.47620000000000001</v>
      </c>
      <c r="AC8">
        <v>87</v>
      </c>
      <c r="AD8">
        <v>112</v>
      </c>
      <c r="AE8">
        <v>5103</v>
      </c>
      <c r="AF8" s="16">
        <v>0.51670000000000005</v>
      </c>
      <c r="AG8">
        <v>3500</v>
      </c>
      <c r="AH8" s="3">
        <v>0.23150000000000001</v>
      </c>
      <c r="AI8">
        <v>55300</v>
      </c>
      <c r="AJ8">
        <v>46000</v>
      </c>
      <c r="AK8">
        <v>12000</v>
      </c>
      <c r="AL8" s="7">
        <v>1.329</v>
      </c>
      <c r="AM8" s="7">
        <v>0.6</v>
      </c>
      <c r="AN8" s="7">
        <v>0.52900000000000003</v>
      </c>
      <c r="AO8" s="7">
        <v>0.42399999999999999</v>
      </c>
      <c r="AP8" s="3">
        <v>0.33329999999999999</v>
      </c>
      <c r="AQ8">
        <v>2.46</v>
      </c>
      <c r="AR8" s="3">
        <v>0.21429999999999999</v>
      </c>
      <c r="AS8" s="3">
        <v>0.28570000000000001</v>
      </c>
      <c r="AT8" s="3">
        <v>0.32140000000000002</v>
      </c>
      <c r="AU8" s="3">
        <v>0.17860000000000001</v>
      </c>
      <c r="AV8" s="3">
        <v>0.5</v>
      </c>
      <c r="AW8" s="3">
        <v>0.82140000000000002</v>
      </c>
      <c r="AX8" s="6">
        <v>3.59</v>
      </c>
    </row>
    <row r="9" spans="2:50">
      <c r="B9" t="s">
        <v>13</v>
      </c>
      <c r="C9" t="s">
        <v>126</v>
      </c>
      <c r="D9">
        <v>27</v>
      </c>
      <c r="E9">
        <v>339</v>
      </c>
      <c r="F9">
        <v>-242.1</v>
      </c>
      <c r="G9" s="3">
        <v>0.2006</v>
      </c>
      <c r="H9" s="14">
        <v>0.15629999999999999</v>
      </c>
      <c r="I9" s="3">
        <v>0.26550000000000001</v>
      </c>
      <c r="J9" s="3">
        <v>0.21829999999999999</v>
      </c>
      <c r="K9" s="3">
        <v>0.1593</v>
      </c>
      <c r="L9" s="4">
        <v>68</v>
      </c>
      <c r="M9" s="18">
        <v>0.38240000000000002</v>
      </c>
      <c r="N9" s="3">
        <v>0.36759999999999998</v>
      </c>
      <c r="O9" s="17">
        <v>0.25</v>
      </c>
      <c r="P9" s="3">
        <v>0.39710000000000001</v>
      </c>
      <c r="Q9">
        <v>6284</v>
      </c>
      <c r="R9">
        <v>7700</v>
      </c>
      <c r="S9">
        <v>5694</v>
      </c>
      <c r="T9" s="3">
        <v>0.20649999999999999</v>
      </c>
      <c r="U9" s="3">
        <v>0.37140000000000001</v>
      </c>
      <c r="V9" s="3">
        <v>0.2</v>
      </c>
      <c r="W9" s="6">
        <v>1.86</v>
      </c>
      <c r="X9">
        <v>2.67</v>
      </c>
      <c r="Y9">
        <v>5.67</v>
      </c>
      <c r="Z9" s="3">
        <v>0.34939999999999999</v>
      </c>
      <c r="AA9" s="17">
        <v>0.13250000000000001</v>
      </c>
      <c r="AB9" s="3">
        <v>0.54549999999999998</v>
      </c>
      <c r="AC9">
        <v>216</v>
      </c>
      <c r="AD9">
        <v>-463</v>
      </c>
      <c r="AE9">
        <v>6138</v>
      </c>
      <c r="AF9" s="3">
        <v>0.4259</v>
      </c>
      <c r="AG9">
        <v>8000</v>
      </c>
      <c r="AH9" s="3">
        <v>0.21529999999999999</v>
      </c>
      <c r="AI9">
        <v>61000</v>
      </c>
      <c r="AJ9" s="13">
        <v>49000</v>
      </c>
      <c r="AK9">
        <v>16000</v>
      </c>
      <c r="AL9" s="34">
        <v>0.91200000000000003</v>
      </c>
      <c r="AM9" s="35">
        <v>0.35299999999999998</v>
      </c>
      <c r="AN9" s="7">
        <v>0.41199999999999998</v>
      </c>
      <c r="AO9" s="7">
        <v>0.38500000000000001</v>
      </c>
      <c r="AP9" s="3">
        <v>0.30769999999999997</v>
      </c>
      <c r="AQ9">
        <v>2.67</v>
      </c>
      <c r="AR9" s="3">
        <v>0.25929999999999997</v>
      </c>
      <c r="AS9" s="15">
        <v>0.14810000000000001</v>
      </c>
      <c r="AT9" s="3">
        <v>0.25929999999999997</v>
      </c>
      <c r="AU9" s="3">
        <v>0.33329999999999999</v>
      </c>
      <c r="AV9" s="3">
        <v>0.40739999999999998</v>
      </c>
      <c r="AW9" s="3">
        <v>0.66669999999999996</v>
      </c>
      <c r="AX9" s="6">
        <v>3.6</v>
      </c>
    </row>
    <row r="10" spans="2:50">
      <c r="B10" t="s">
        <v>13</v>
      </c>
      <c r="C10" t="s">
        <v>127</v>
      </c>
      <c r="D10">
        <v>25</v>
      </c>
      <c r="E10">
        <v>313</v>
      </c>
      <c r="F10">
        <v>-325.89999999999998</v>
      </c>
      <c r="G10" s="3">
        <v>0.19170000000000001</v>
      </c>
      <c r="H10" s="3">
        <v>0.1086</v>
      </c>
      <c r="I10" s="3">
        <v>0.27479999999999999</v>
      </c>
      <c r="J10" s="3">
        <v>0.22359999999999999</v>
      </c>
      <c r="K10" s="3">
        <v>0.20130000000000001</v>
      </c>
      <c r="L10" s="4">
        <v>60</v>
      </c>
      <c r="M10" s="3">
        <v>0.6</v>
      </c>
      <c r="N10" s="3">
        <v>0.2833</v>
      </c>
      <c r="O10" s="3">
        <v>0.1167</v>
      </c>
      <c r="P10" s="3">
        <v>0.4</v>
      </c>
      <c r="Q10">
        <v>6713</v>
      </c>
      <c r="R10">
        <v>9311</v>
      </c>
      <c r="S10">
        <v>5510</v>
      </c>
      <c r="T10" s="3">
        <v>0.2268</v>
      </c>
      <c r="U10" s="3">
        <v>0.50700000000000001</v>
      </c>
      <c r="V10" s="3">
        <v>0.16900000000000001</v>
      </c>
      <c r="W10" s="27">
        <v>1.65</v>
      </c>
      <c r="X10">
        <v>2.69</v>
      </c>
      <c r="Y10">
        <v>4.99</v>
      </c>
      <c r="Z10" s="3">
        <v>0.38269999999999998</v>
      </c>
      <c r="AA10" s="3">
        <v>0.25929999999999997</v>
      </c>
      <c r="AB10" s="3">
        <v>0.42859999999999998</v>
      </c>
      <c r="AC10">
        <v>841</v>
      </c>
      <c r="AD10">
        <v>-290</v>
      </c>
      <c r="AE10">
        <v>6103</v>
      </c>
      <c r="AF10" s="15">
        <v>0.34920000000000001</v>
      </c>
      <c r="AG10" s="12">
        <v>-16500</v>
      </c>
      <c r="AH10" s="3">
        <v>0.24279999999999999</v>
      </c>
      <c r="AI10">
        <v>41000</v>
      </c>
      <c r="AJ10">
        <v>29000</v>
      </c>
      <c r="AK10">
        <v>14000</v>
      </c>
      <c r="AL10" s="7">
        <v>1.1499999999999999</v>
      </c>
      <c r="AM10" s="7">
        <v>0.51700000000000002</v>
      </c>
      <c r="AN10" s="7">
        <v>0.46700000000000003</v>
      </c>
      <c r="AO10" s="7">
        <v>0.25700000000000001</v>
      </c>
      <c r="AP10" s="3">
        <v>0.2571</v>
      </c>
      <c r="AQ10">
        <v>2.84</v>
      </c>
      <c r="AR10" s="3">
        <v>0.12</v>
      </c>
      <c r="AS10" s="3">
        <v>0.28000000000000003</v>
      </c>
      <c r="AT10" s="3">
        <v>0.24</v>
      </c>
      <c r="AU10" s="3">
        <v>0.36</v>
      </c>
      <c r="AV10" s="3">
        <v>0.4</v>
      </c>
      <c r="AW10" s="3">
        <v>0.64</v>
      </c>
      <c r="AX10" s="6">
        <v>3.61</v>
      </c>
    </row>
    <row r="11" spans="2:50">
      <c r="B11" t="s">
        <v>13</v>
      </c>
      <c r="C11" t="s">
        <v>66</v>
      </c>
      <c r="D11" s="9">
        <v>16</v>
      </c>
      <c r="E11" s="9">
        <v>183</v>
      </c>
      <c r="F11">
        <v>-221.2</v>
      </c>
      <c r="G11" s="14">
        <v>0.1421</v>
      </c>
      <c r="H11" s="3">
        <v>0.1202</v>
      </c>
      <c r="I11" s="3">
        <v>0.26779999999999998</v>
      </c>
      <c r="J11" s="3">
        <v>0.2404</v>
      </c>
      <c r="K11" s="19">
        <v>0.22950000000000001</v>
      </c>
      <c r="L11" s="20">
        <v>26</v>
      </c>
      <c r="M11" s="3">
        <v>0.57689999999999997</v>
      </c>
      <c r="N11" s="3">
        <v>0.30769999999999997</v>
      </c>
      <c r="O11" s="3">
        <v>0.1154</v>
      </c>
      <c r="P11" s="18">
        <v>0.23080000000000001</v>
      </c>
      <c r="Q11" s="11">
        <v>7731</v>
      </c>
      <c r="R11" s="10">
        <v>12980</v>
      </c>
      <c r="S11">
        <v>6481</v>
      </c>
      <c r="T11" s="3">
        <v>0.20219999999999999</v>
      </c>
      <c r="U11" s="3">
        <v>0.40539999999999998</v>
      </c>
      <c r="V11" s="16">
        <v>5.4100000000000002E-2</v>
      </c>
      <c r="W11" s="6">
        <v>1.7</v>
      </c>
      <c r="X11" s="9">
        <v>2.46</v>
      </c>
      <c r="Y11" s="8">
        <v>4.78</v>
      </c>
      <c r="Z11" s="3">
        <v>0.2727</v>
      </c>
      <c r="AA11" s="3">
        <v>0.2727</v>
      </c>
      <c r="AB11" s="3">
        <v>0.5</v>
      </c>
      <c r="AC11">
        <v>-300</v>
      </c>
      <c r="AD11">
        <v>-225</v>
      </c>
      <c r="AE11">
        <v>5127</v>
      </c>
      <c r="AF11" s="3">
        <v>0.40479999999999999</v>
      </c>
      <c r="AG11">
        <v>3000</v>
      </c>
      <c r="AH11" s="14">
        <v>0.14749999999999999</v>
      </c>
      <c r="AI11">
        <v>26700</v>
      </c>
      <c r="AJ11">
        <v>21000</v>
      </c>
      <c r="AK11">
        <v>9000</v>
      </c>
      <c r="AL11" s="7">
        <v>1.2689999999999999</v>
      </c>
      <c r="AM11" s="7">
        <v>0.42299999999999999</v>
      </c>
      <c r="AN11" s="32">
        <v>0.61499999999999999</v>
      </c>
      <c r="AO11" s="7">
        <v>0.4</v>
      </c>
      <c r="AP11" s="3">
        <v>0.26669999999999999</v>
      </c>
      <c r="AQ11" s="12">
        <v>2.94</v>
      </c>
      <c r="AR11" s="3">
        <v>0.125</v>
      </c>
      <c r="AS11" s="3">
        <v>0.25</v>
      </c>
      <c r="AT11" s="3">
        <v>0.1875</v>
      </c>
      <c r="AU11" s="3">
        <v>0.4375</v>
      </c>
      <c r="AV11" s="3">
        <v>0.375</v>
      </c>
      <c r="AW11" s="3">
        <v>0.5625</v>
      </c>
      <c r="AX11" s="27">
        <v>3.67</v>
      </c>
    </row>
    <row r="12" spans="2:50">
      <c r="B12" t="s">
        <v>22</v>
      </c>
      <c r="C12" t="s">
        <v>30</v>
      </c>
      <c r="D12">
        <v>30</v>
      </c>
      <c r="E12">
        <v>367</v>
      </c>
      <c r="F12">
        <v>388</v>
      </c>
      <c r="G12" s="3">
        <v>0.21529999999999999</v>
      </c>
      <c r="H12" s="17">
        <v>7.0800000000000002E-2</v>
      </c>
      <c r="I12" s="3">
        <v>0.27789999999999998</v>
      </c>
      <c r="J12" s="3">
        <v>0.2316</v>
      </c>
      <c r="K12" s="3">
        <v>0.2044</v>
      </c>
      <c r="L12" s="21">
        <v>79</v>
      </c>
      <c r="M12" s="3">
        <v>0.46839999999999998</v>
      </c>
      <c r="N12" s="3">
        <v>0.41770000000000002</v>
      </c>
      <c r="O12" s="3">
        <v>0.1139</v>
      </c>
      <c r="P12" s="3">
        <v>0.40510000000000002</v>
      </c>
      <c r="Q12">
        <v>6823</v>
      </c>
      <c r="R12" s="11">
        <v>10974</v>
      </c>
      <c r="S12" s="9">
        <v>4667</v>
      </c>
      <c r="T12" s="3">
        <v>0.2016</v>
      </c>
      <c r="U12" s="3">
        <v>0.5</v>
      </c>
      <c r="V12" s="3">
        <v>8.1100000000000005E-2</v>
      </c>
      <c r="W12" s="6">
        <v>1.86</v>
      </c>
      <c r="X12">
        <v>3.08</v>
      </c>
      <c r="Y12">
        <v>5.57</v>
      </c>
      <c r="Z12" s="16">
        <v>0.4</v>
      </c>
      <c r="AA12" s="3">
        <v>0.3</v>
      </c>
      <c r="AB12" s="3">
        <v>0.4667</v>
      </c>
      <c r="AC12">
        <v>1438</v>
      </c>
      <c r="AD12">
        <v>322</v>
      </c>
      <c r="AE12">
        <v>5385</v>
      </c>
      <c r="AF12" s="3">
        <v>0.44</v>
      </c>
      <c r="AG12">
        <v>0</v>
      </c>
      <c r="AH12" s="3">
        <v>0.26979999999999998</v>
      </c>
      <c r="AI12" s="10">
        <v>81700</v>
      </c>
      <c r="AJ12" s="10">
        <v>61000</v>
      </c>
      <c r="AK12" s="10">
        <v>28000</v>
      </c>
      <c r="AL12" s="7">
        <v>1.2410000000000001</v>
      </c>
      <c r="AM12" s="7">
        <v>0.53200000000000003</v>
      </c>
      <c r="AN12" s="7">
        <v>0.53200000000000003</v>
      </c>
      <c r="AO12" s="7">
        <v>0.38900000000000001</v>
      </c>
      <c r="AP12" s="3">
        <v>0.30559999999999998</v>
      </c>
      <c r="AQ12" s="13">
        <v>2.13</v>
      </c>
      <c r="AR12" s="3">
        <v>0.33329999999999999</v>
      </c>
      <c r="AS12" s="3">
        <v>0.3</v>
      </c>
      <c r="AT12" s="3">
        <v>0.26669999999999999</v>
      </c>
      <c r="AU12" s="16">
        <v>0.1</v>
      </c>
      <c r="AV12" s="16">
        <v>0.63329999999999997</v>
      </c>
      <c r="AW12" s="16">
        <v>0.9</v>
      </c>
      <c r="AX12" s="6">
        <v>3.52</v>
      </c>
    </row>
    <row r="13" spans="2:50">
      <c r="B13" t="s">
        <v>22</v>
      </c>
      <c r="C13" t="s">
        <v>51</v>
      </c>
      <c r="D13">
        <v>19</v>
      </c>
      <c r="E13">
        <v>214</v>
      </c>
      <c r="F13">
        <v>-243</v>
      </c>
      <c r="G13" s="3">
        <v>0.1542</v>
      </c>
      <c r="H13" s="3">
        <v>0.1308</v>
      </c>
      <c r="I13" s="3">
        <v>0.25700000000000001</v>
      </c>
      <c r="J13" s="3">
        <v>0.24299999999999999</v>
      </c>
      <c r="K13" s="3">
        <v>0.215</v>
      </c>
      <c r="L13" s="22">
        <v>33</v>
      </c>
      <c r="M13" s="3">
        <v>0.48480000000000001</v>
      </c>
      <c r="N13" s="3">
        <v>0.39389999999999997</v>
      </c>
      <c r="O13" s="3">
        <v>0.1212</v>
      </c>
      <c r="P13" s="3">
        <v>0.48480000000000001</v>
      </c>
      <c r="Q13">
        <v>6927</v>
      </c>
      <c r="R13">
        <v>7420</v>
      </c>
      <c r="S13">
        <v>6713</v>
      </c>
      <c r="T13" s="3">
        <v>0.215</v>
      </c>
      <c r="U13" s="18">
        <v>0.3478</v>
      </c>
      <c r="V13" s="3">
        <v>0.1739</v>
      </c>
      <c r="W13" s="6">
        <v>1.87</v>
      </c>
      <c r="X13">
        <v>2.83</v>
      </c>
      <c r="Y13">
        <v>5.52</v>
      </c>
      <c r="Z13" s="3">
        <v>0.32140000000000002</v>
      </c>
      <c r="AA13" s="3">
        <v>0.28570000000000001</v>
      </c>
      <c r="AB13" s="19">
        <v>0.375</v>
      </c>
      <c r="AC13">
        <v>-154</v>
      </c>
      <c r="AD13">
        <v>-364</v>
      </c>
      <c r="AE13">
        <v>6018</v>
      </c>
      <c r="AF13" s="17">
        <v>0.54349999999999998</v>
      </c>
      <c r="AG13" s="11">
        <v>19000</v>
      </c>
      <c r="AH13" s="3">
        <v>0.2944</v>
      </c>
      <c r="AI13" s="9">
        <v>23100</v>
      </c>
      <c r="AJ13" s="9">
        <v>18000</v>
      </c>
      <c r="AK13">
        <v>6000</v>
      </c>
      <c r="AL13" s="7">
        <v>1.4239999999999999</v>
      </c>
      <c r="AM13" s="32">
        <v>0.75800000000000001</v>
      </c>
      <c r="AN13" s="7">
        <v>0.57599999999999996</v>
      </c>
      <c r="AO13" s="34">
        <v>0.188</v>
      </c>
      <c r="AP13" s="18">
        <v>0.125</v>
      </c>
      <c r="AQ13">
        <v>2.79</v>
      </c>
      <c r="AR13" s="3">
        <v>0.1053</v>
      </c>
      <c r="AS13" s="3">
        <v>0.31580000000000003</v>
      </c>
      <c r="AT13" s="3">
        <v>0.26319999999999999</v>
      </c>
      <c r="AU13" s="3">
        <v>0.31580000000000003</v>
      </c>
      <c r="AV13" s="3">
        <v>0.42109999999999997</v>
      </c>
      <c r="AW13" s="3">
        <v>0.68420000000000003</v>
      </c>
      <c r="AX13" s="6">
        <v>3.52</v>
      </c>
    </row>
    <row r="14" spans="2:50">
      <c r="B14" t="s">
        <v>22</v>
      </c>
      <c r="C14" t="s">
        <v>128</v>
      </c>
      <c r="D14">
        <v>23</v>
      </c>
      <c r="E14">
        <v>298</v>
      </c>
      <c r="F14">
        <v>98.6</v>
      </c>
      <c r="G14" s="3">
        <v>0.2248</v>
      </c>
      <c r="H14" s="3">
        <v>0.11409999999999999</v>
      </c>
      <c r="I14" s="3">
        <v>0.27850000000000003</v>
      </c>
      <c r="J14" s="3">
        <v>0.19800000000000001</v>
      </c>
      <c r="K14" s="3">
        <v>0.18459999999999999</v>
      </c>
      <c r="L14" s="4">
        <v>67</v>
      </c>
      <c r="M14" s="3">
        <v>0.6119</v>
      </c>
      <c r="N14" s="3">
        <v>0.28360000000000002</v>
      </c>
      <c r="O14" s="3">
        <v>0.1045</v>
      </c>
      <c r="P14" s="3">
        <v>0.49249999999999999</v>
      </c>
      <c r="Q14">
        <v>6981</v>
      </c>
      <c r="R14">
        <v>8143</v>
      </c>
      <c r="S14">
        <v>6450</v>
      </c>
      <c r="T14" s="16">
        <v>0.255</v>
      </c>
      <c r="U14" s="3">
        <v>0.53949999999999998</v>
      </c>
      <c r="V14" s="3">
        <v>0.11840000000000001</v>
      </c>
      <c r="W14" s="28">
        <v>1.92</v>
      </c>
      <c r="X14" s="10">
        <v>3.25</v>
      </c>
      <c r="Y14" s="10">
        <v>5.87</v>
      </c>
      <c r="Z14" s="3">
        <v>0.37840000000000001</v>
      </c>
      <c r="AA14" s="3">
        <v>0.25679999999999997</v>
      </c>
      <c r="AB14" s="3">
        <v>0.57889999999999997</v>
      </c>
      <c r="AC14">
        <v>951</v>
      </c>
      <c r="AD14">
        <v>146</v>
      </c>
      <c r="AE14">
        <v>5074</v>
      </c>
      <c r="AF14" s="3">
        <v>0.36359999999999998</v>
      </c>
      <c r="AG14">
        <v>-7000</v>
      </c>
      <c r="AH14" s="3">
        <v>0.255</v>
      </c>
      <c r="AI14">
        <v>53900</v>
      </c>
      <c r="AJ14">
        <v>35000</v>
      </c>
      <c r="AK14">
        <v>10000</v>
      </c>
      <c r="AL14" s="35">
        <v>1.0149999999999999</v>
      </c>
      <c r="AM14" s="34">
        <v>0.34300000000000003</v>
      </c>
      <c r="AN14" s="7">
        <v>0.47799999999999998</v>
      </c>
      <c r="AO14" s="7">
        <v>0.317</v>
      </c>
      <c r="AP14" s="3">
        <v>0.29270000000000002</v>
      </c>
      <c r="AQ14">
        <v>2.4300000000000002</v>
      </c>
      <c r="AR14" s="3">
        <v>0.30430000000000001</v>
      </c>
      <c r="AS14" s="3">
        <v>0.26090000000000002</v>
      </c>
      <c r="AT14" s="3">
        <v>0.13039999999999999</v>
      </c>
      <c r="AU14" s="3">
        <v>0.30430000000000001</v>
      </c>
      <c r="AV14" s="3">
        <v>0.56520000000000004</v>
      </c>
      <c r="AW14" s="3">
        <v>0.69569999999999999</v>
      </c>
      <c r="AX14" s="28">
        <v>3.51</v>
      </c>
    </row>
    <row r="15" spans="2:50">
      <c r="B15" t="s">
        <v>22</v>
      </c>
      <c r="C15" t="s">
        <v>44</v>
      </c>
      <c r="D15">
        <v>24</v>
      </c>
      <c r="E15">
        <v>291</v>
      </c>
      <c r="F15">
        <v>-35.6</v>
      </c>
      <c r="G15" s="3">
        <v>0.189</v>
      </c>
      <c r="H15" s="3">
        <v>9.6199999999999994E-2</v>
      </c>
      <c r="I15" s="3">
        <v>0.24740000000000001</v>
      </c>
      <c r="J15" s="19">
        <v>0.26800000000000002</v>
      </c>
      <c r="K15" s="3">
        <v>0.1993</v>
      </c>
      <c r="L15" s="4">
        <v>55</v>
      </c>
      <c r="M15" s="3">
        <v>0.61819999999999997</v>
      </c>
      <c r="N15" s="3">
        <v>0.2727</v>
      </c>
      <c r="O15" s="3">
        <v>0.1091</v>
      </c>
      <c r="P15" s="14">
        <v>0.34549999999999997</v>
      </c>
      <c r="Q15">
        <v>7284</v>
      </c>
      <c r="R15">
        <v>9907</v>
      </c>
      <c r="S15">
        <v>6388</v>
      </c>
      <c r="T15" s="3">
        <v>0.24049999999999999</v>
      </c>
      <c r="U15" s="3">
        <v>0.48570000000000002</v>
      </c>
      <c r="V15" s="3">
        <v>0.1</v>
      </c>
      <c r="W15">
        <v>1.84</v>
      </c>
      <c r="X15">
        <v>2.94</v>
      </c>
      <c r="Y15">
        <v>5.51</v>
      </c>
      <c r="Z15" s="3">
        <v>0.28360000000000002</v>
      </c>
      <c r="AA15" s="3">
        <v>0.26869999999999999</v>
      </c>
      <c r="AB15" s="14">
        <v>0.77780000000000005</v>
      </c>
      <c r="AC15">
        <v>376</v>
      </c>
      <c r="AD15">
        <v>-54</v>
      </c>
      <c r="AE15" s="8">
        <v>6307</v>
      </c>
      <c r="AF15" s="3">
        <v>0.39660000000000001</v>
      </c>
      <c r="AG15">
        <v>-1500</v>
      </c>
      <c r="AH15" s="3">
        <v>0.20269999999999999</v>
      </c>
      <c r="AI15">
        <v>44800</v>
      </c>
      <c r="AJ15">
        <v>34000</v>
      </c>
      <c r="AK15">
        <v>13000</v>
      </c>
      <c r="AL15" s="7">
        <v>1.345</v>
      </c>
      <c r="AM15" s="7">
        <v>0.6</v>
      </c>
      <c r="AN15" s="7">
        <v>0.50900000000000001</v>
      </c>
      <c r="AO15" s="7">
        <v>0.39400000000000002</v>
      </c>
      <c r="AP15" s="3">
        <v>0.2727</v>
      </c>
      <c r="AQ15">
        <v>2.54</v>
      </c>
      <c r="AR15" s="3">
        <v>0.25</v>
      </c>
      <c r="AS15" s="3">
        <v>0.20830000000000001</v>
      </c>
      <c r="AT15" s="3">
        <v>0.29170000000000001</v>
      </c>
      <c r="AU15" s="3">
        <v>0.25</v>
      </c>
      <c r="AV15" s="3">
        <v>0.45829999999999999</v>
      </c>
      <c r="AW15" s="3">
        <v>0.75</v>
      </c>
      <c r="AX15" s="6">
        <v>3.56</v>
      </c>
    </row>
    <row r="16" spans="2:50">
      <c r="B16" t="s">
        <v>24</v>
      </c>
      <c r="C16" t="s">
        <v>40</v>
      </c>
      <c r="D16">
        <v>19</v>
      </c>
      <c r="E16">
        <v>232</v>
      </c>
      <c r="F16">
        <v>-262.8</v>
      </c>
      <c r="G16" s="15">
        <v>0.15090000000000001</v>
      </c>
      <c r="H16" s="3">
        <v>0.125</v>
      </c>
      <c r="I16" s="3">
        <v>0.29310000000000003</v>
      </c>
      <c r="J16" s="3">
        <v>0.2155</v>
      </c>
      <c r="K16" s="16">
        <v>0.2155</v>
      </c>
      <c r="L16" s="4">
        <v>35</v>
      </c>
      <c r="M16" s="15">
        <v>0.4</v>
      </c>
      <c r="N16" s="3">
        <v>0.42859999999999998</v>
      </c>
      <c r="O16" s="16">
        <v>0.1714</v>
      </c>
      <c r="P16" s="3">
        <v>0.4</v>
      </c>
      <c r="Q16">
        <v>6269</v>
      </c>
      <c r="R16">
        <v>7525</v>
      </c>
      <c r="S16">
        <v>5896</v>
      </c>
      <c r="T16" s="14">
        <v>0.1638</v>
      </c>
      <c r="U16" s="15">
        <v>0.36840000000000001</v>
      </c>
      <c r="V16" s="19">
        <v>5.2600000000000001E-2</v>
      </c>
      <c r="W16">
        <v>1.79</v>
      </c>
      <c r="X16">
        <v>2.68</v>
      </c>
      <c r="Y16">
        <v>5.45</v>
      </c>
      <c r="Z16" s="3">
        <v>0.25490000000000002</v>
      </c>
      <c r="AA16" s="3">
        <v>0.29409999999999997</v>
      </c>
      <c r="AB16" s="3">
        <v>0.6</v>
      </c>
      <c r="AC16">
        <v>-627</v>
      </c>
      <c r="AD16">
        <v>-422</v>
      </c>
      <c r="AE16" s="11">
        <v>4217</v>
      </c>
      <c r="AF16" s="3">
        <v>0.4</v>
      </c>
      <c r="AG16">
        <v>6500</v>
      </c>
      <c r="AH16" s="3">
        <v>0.2112</v>
      </c>
      <c r="AI16" s="8">
        <v>24700</v>
      </c>
      <c r="AJ16" s="8">
        <v>19000</v>
      </c>
      <c r="AK16" s="8">
        <v>5000</v>
      </c>
      <c r="AL16" s="7">
        <v>1.3140000000000001</v>
      </c>
      <c r="AM16" s="7">
        <v>0.71399999999999997</v>
      </c>
      <c r="AN16" s="7">
        <v>0.45700000000000002</v>
      </c>
      <c r="AO16">
        <v>0.35699999999999998</v>
      </c>
      <c r="AP16" s="3">
        <v>0.28570000000000001</v>
      </c>
      <c r="AQ16">
        <v>2.84</v>
      </c>
      <c r="AR16" s="3">
        <v>0.21049999999999999</v>
      </c>
      <c r="AS16" s="14">
        <v>0.1053</v>
      </c>
      <c r="AT16" s="3">
        <v>0.31580000000000003</v>
      </c>
      <c r="AU16" s="3">
        <v>0.36840000000000001</v>
      </c>
      <c r="AV16" s="3">
        <v>0.31580000000000003</v>
      </c>
      <c r="AW16" s="3">
        <v>0.63160000000000005</v>
      </c>
      <c r="AX16" s="6">
        <v>3.53</v>
      </c>
    </row>
    <row r="17" spans="2:50">
      <c r="B17" t="s">
        <v>24</v>
      </c>
      <c r="C17" t="s">
        <v>28</v>
      </c>
      <c r="D17" s="10">
        <v>35</v>
      </c>
      <c r="E17" s="10">
        <v>435</v>
      </c>
      <c r="F17" s="13">
        <v>404</v>
      </c>
      <c r="G17" s="19">
        <v>0.23680000000000001</v>
      </c>
      <c r="H17" s="3">
        <v>9.4299999999999995E-2</v>
      </c>
      <c r="I17" s="3">
        <v>0.25979999999999998</v>
      </c>
      <c r="J17" s="3">
        <v>0.23449999999999999</v>
      </c>
      <c r="K17" s="3">
        <v>0.17469999999999999</v>
      </c>
      <c r="L17" s="23">
        <v>103</v>
      </c>
      <c r="M17" s="3">
        <v>0.46600000000000003</v>
      </c>
      <c r="N17" s="3">
        <v>0.43690000000000001</v>
      </c>
      <c r="O17" s="3">
        <v>9.7100000000000006E-2</v>
      </c>
      <c r="P17" s="3">
        <v>0.49509999999999998</v>
      </c>
      <c r="Q17">
        <v>6453</v>
      </c>
      <c r="R17">
        <v>6337</v>
      </c>
      <c r="S17">
        <v>6501</v>
      </c>
      <c r="T17" s="3">
        <v>0.223</v>
      </c>
      <c r="U17" s="3">
        <v>0.49480000000000002</v>
      </c>
      <c r="V17" s="3">
        <v>9.2799999999999994E-2</v>
      </c>
      <c r="W17">
        <v>1.84</v>
      </c>
      <c r="X17">
        <v>2.91</v>
      </c>
      <c r="Y17">
        <v>5.51</v>
      </c>
      <c r="Z17" s="3">
        <v>0.38600000000000001</v>
      </c>
      <c r="AA17" s="3">
        <v>0.24560000000000001</v>
      </c>
      <c r="AB17" s="3">
        <v>0.42859999999999998</v>
      </c>
      <c r="AC17">
        <v>176</v>
      </c>
      <c r="AD17">
        <v>297</v>
      </c>
      <c r="AE17">
        <v>5456</v>
      </c>
      <c r="AF17" s="3">
        <v>0.46050000000000002</v>
      </c>
      <c r="AG17">
        <v>1000</v>
      </c>
      <c r="AH17" s="3">
        <v>0.31490000000000001</v>
      </c>
      <c r="AI17" s="11">
        <v>66900</v>
      </c>
      <c r="AJ17">
        <v>48000</v>
      </c>
      <c r="AK17">
        <v>18000</v>
      </c>
      <c r="AL17" s="7">
        <v>1.107</v>
      </c>
      <c r="AM17" s="7">
        <v>0.505</v>
      </c>
      <c r="AN17" s="7">
        <v>0.36899999999999999</v>
      </c>
      <c r="AO17" s="7">
        <v>0.5</v>
      </c>
      <c r="AP17" s="3">
        <v>0.375</v>
      </c>
      <c r="AQ17" s="6">
        <v>2.23</v>
      </c>
      <c r="AR17" s="19">
        <v>0.37140000000000001</v>
      </c>
      <c r="AS17" s="3">
        <v>0.1714</v>
      </c>
      <c r="AT17" s="3">
        <v>0.31430000000000002</v>
      </c>
      <c r="AU17" s="3">
        <v>0.1429</v>
      </c>
      <c r="AV17" s="3">
        <v>0.54290000000000005</v>
      </c>
      <c r="AW17" s="3">
        <v>0.85709999999999997</v>
      </c>
      <c r="AX17" s="6">
        <v>3.54</v>
      </c>
    </row>
    <row r="18" spans="2:50">
      <c r="B18" t="s">
        <v>24</v>
      </c>
      <c r="C18" t="s">
        <v>33</v>
      </c>
      <c r="D18">
        <v>22</v>
      </c>
      <c r="E18">
        <v>250</v>
      </c>
      <c r="F18" s="12">
        <v>-426.6</v>
      </c>
      <c r="G18" s="3">
        <v>0.16800000000000001</v>
      </c>
      <c r="H18" s="3">
        <v>0.14399999999999999</v>
      </c>
      <c r="I18" s="3">
        <v>0.30399999999999999</v>
      </c>
      <c r="J18" s="3">
        <v>0.20799999999999999</v>
      </c>
      <c r="K18" s="3">
        <v>0.17599999999999999</v>
      </c>
      <c r="L18" s="4">
        <v>42</v>
      </c>
      <c r="M18" s="19">
        <v>0.66669999999999996</v>
      </c>
      <c r="N18" s="3">
        <v>0.26190000000000002</v>
      </c>
      <c r="O18" s="3">
        <v>7.1400000000000005E-2</v>
      </c>
      <c r="P18" s="3">
        <v>0.35709999999999997</v>
      </c>
      <c r="Q18">
        <v>6498</v>
      </c>
      <c r="R18" s="9">
        <v>5325</v>
      </c>
      <c r="S18">
        <v>6621</v>
      </c>
      <c r="T18" s="19">
        <v>0.27200000000000002</v>
      </c>
      <c r="U18" s="3">
        <v>0.4118</v>
      </c>
      <c r="V18" s="3">
        <v>0.17649999999999999</v>
      </c>
      <c r="W18">
        <v>1.78</v>
      </c>
      <c r="X18">
        <v>2.93</v>
      </c>
      <c r="Y18">
        <v>5.44</v>
      </c>
      <c r="Z18" s="18">
        <v>0.1852</v>
      </c>
      <c r="AA18" s="14">
        <v>0.31480000000000002</v>
      </c>
      <c r="AB18" s="3">
        <v>0.47060000000000002</v>
      </c>
      <c r="AC18" s="9">
        <v>-1269</v>
      </c>
      <c r="AD18" s="12">
        <v>-626</v>
      </c>
      <c r="AE18">
        <v>5958</v>
      </c>
      <c r="AF18" s="3">
        <v>0.43180000000000002</v>
      </c>
      <c r="AG18">
        <v>-4000</v>
      </c>
      <c r="AH18" s="3">
        <v>0.21199999999999999</v>
      </c>
      <c r="AI18">
        <v>31000</v>
      </c>
      <c r="AJ18">
        <v>22000</v>
      </c>
      <c r="AK18">
        <v>10000</v>
      </c>
      <c r="AL18" s="7">
        <v>1.31</v>
      </c>
      <c r="AM18" s="7">
        <v>0.54800000000000004</v>
      </c>
      <c r="AN18" s="7">
        <v>0.38100000000000001</v>
      </c>
      <c r="AO18" s="33">
        <v>0.57099999999999995</v>
      </c>
      <c r="AP18" s="3">
        <v>0.39290000000000003</v>
      </c>
      <c r="AQ18" s="6">
        <v>2.91</v>
      </c>
      <c r="AR18" s="18">
        <v>4.5499999999999999E-2</v>
      </c>
      <c r="AS18" s="3">
        <v>0.36359999999999998</v>
      </c>
      <c r="AT18" s="3">
        <v>0.2273</v>
      </c>
      <c r="AU18" s="3">
        <v>0.36359999999999998</v>
      </c>
      <c r="AV18" s="3">
        <v>0.40910000000000002</v>
      </c>
      <c r="AW18" s="3">
        <v>0.63639999999999997</v>
      </c>
      <c r="AX18" s="6">
        <v>3.54</v>
      </c>
    </row>
    <row r="19" spans="2:50">
      <c r="B19" t="s">
        <v>24</v>
      </c>
      <c r="C19" t="s">
        <v>129</v>
      </c>
      <c r="D19">
        <v>20</v>
      </c>
      <c r="E19">
        <v>237</v>
      </c>
      <c r="F19">
        <v>79.400000000000006</v>
      </c>
      <c r="G19" s="3">
        <v>0.2321</v>
      </c>
      <c r="H19" s="3">
        <v>0.1013</v>
      </c>
      <c r="I19" s="3">
        <v>0.27429999999999999</v>
      </c>
      <c r="J19" s="3">
        <v>0.25319999999999998</v>
      </c>
      <c r="K19" s="14">
        <v>0.13919999999999999</v>
      </c>
      <c r="L19" s="4">
        <v>55</v>
      </c>
      <c r="M19" s="3">
        <v>0.4909</v>
      </c>
      <c r="N19" s="3">
        <v>0.34549999999999997</v>
      </c>
      <c r="O19" s="3">
        <v>0.1636</v>
      </c>
      <c r="P19" s="3">
        <v>0.41820000000000002</v>
      </c>
      <c r="Q19">
        <v>6973</v>
      </c>
      <c r="R19">
        <v>8753</v>
      </c>
      <c r="S19">
        <v>6305</v>
      </c>
      <c r="T19" s="3">
        <v>0.21099999999999999</v>
      </c>
      <c r="U19" s="3">
        <v>0.54</v>
      </c>
      <c r="V19" s="3">
        <v>0.14000000000000001</v>
      </c>
      <c r="W19">
        <v>1.84</v>
      </c>
      <c r="X19">
        <v>2.74</v>
      </c>
      <c r="Y19">
        <v>5.52</v>
      </c>
      <c r="Z19" s="3">
        <v>0.31030000000000002</v>
      </c>
      <c r="AA19" s="3">
        <v>0.2069</v>
      </c>
      <c r="AB19" s="3">
        <v>0.5</v>
      </c>
      <c r="AC19">
        <v>233</v>
      </c>
      <c r="AD19">
        <v>166</v>
      </c>
      <c r="AE19">
        <v>6104</v>
      </c>
      <c r="AF19" s="14">
        <v>0.30299999999999999</v>
      </c>
      <c r="AG19">
        <v>-12500</v>
      </c>
      <c r="AH19" s="3">
        <v>0.21099999999999999</v>
      </c>
      <c r="AI19">
        <v>39900</v>
      </c>
      <c r="AJ19">
        <v>33000</v>
      </c>
      <c r="AK19">
        <v>9000</v>
      </c>
      <c r="AL19" s="33">
        <v>1.655</v>
      </c>
      <c r="AM19" s="33">
        <v>0.78200000000000003</v>
      </c>
      <c r="AN19" s="31">
        <v>0.67300000000000004</v>
      </c>
      <c r="AO19" s="7">
        <v>0.39300000000000002</v>
      </c>
      <c r="AP19" s="3">
        <v>0.32140000000000002</v>
      </c>
      <c r="AQ19" s="6">
        <v>2.35</v>
      </c>
      <c r="AR19" s="3">
        <v>0.2</v>
      </c>
      <c r="AS19" s="3">
        <v>0.3</v>
      </c>
      <c r="AT19" s="18">
        <v>0.45</v>
      </c>
      <c r="AU19" s="17">
        <v>0.05</v>
      </c>
      <c r="AV19" s="3">
        <v>0.5</v>
      </c>
      <c r="AW19" s="17">
        <v>0.95</v>
      </c>
      <c r="AX19" s="6">
        <v>3.52</v>
      </c>
    </row>
    <row r="20" spans="2:50">
      <c r="B20" t="s">
        <v>144</v>
      </c>
      <c r="C20" t="s">
        <v>130</v>
      </c>
      <c r="D20">
        <v>21</v>
      </c>
      <c r="E20">
        <v>253</v>
      </c>
      <c r="F20">
        <v>-223.3</v>
      </c>
      <c r="G20" s="3">
        <v>0.21340000000000001</v>
      </c>
      <c r="H20" s="3">
        <v>0.13039999999999999</v>
      </c>
      <c r="I20" s="3">
        <v>0.26879999999999998</v>
      </c>
      <c r="J20" s="15">
        <v>0.1976</v>
      </c>
      <c r="K20" s="3">
        <v>0.18970000000000001</v>
      </c>
      <c r="L20" s="4">
        <v>54</v>
      </c>
      <c r="M20" s="3">
        <v>0.53700000000000003</v>
      </c>
      <c r="N20" s="15">
        <v>0.25929999999999997</v>
      </c>
      <c r="O20" s="19">
        <v>0.20369999999999999</v>
      </c>
      <c r="P20" s="3">
        <v>0.51849999999999996</v>
      </c>
      <c r="Q20">
        <v>7089</v>
      </c>
      <c r="R20">
        <v>8969</v>
      </c>
      <c r="S20">
        <v>6297</v>
      </c>
      <c r="T20" s="3">
        <v>0.24510000000000001</v>
      </c>
      <c r="U20" s="3">
        <v>0.4677</v>
      </c>
      <c r="V20" s="3">
        <v>0.1452</v>
      </c>
      <c r="W20">
        <v>1.84</v>
      </c>
      <c r="X20">
        <v>2.95</v>
      </c>
      <c r="Y20">
        <v>5.71</v>
      </c>
      <c r="Z20" s="16">
        <v>0.4</v>
      </c>
      <c r="AA20" s="3">
        <v>0.2286</v>
      </c>
      <c r="AB20" s="15">
        <v>0.75</v>
      </c>
      <c r="AC20">
        <v>696</v>
      </c>
      <c r="AD20">
        <v>-33</v>
      </c>
      <c r="AE20">
        <v>5048</v>
      </c>
      <c r="AF20" s="3">
        <v>0.45829999999999999</v>
      </c>
      <c r="AG20">
        <v>7000</v>
      </c>
      <c r="AH20" s="3">
        <v>0.21340000000000001</v>
      </c>
      <c r="AI20">
        <v>49400</v>
      </c>
      <c r="AJ20">
        <v>38000</v>
      </c>
      <c r="AK20">
        <v>16000</v>
      </c>
      <c r="AL20" s="7">
        <v>1.204</v>
      </c>
      <c r="AM20" s="7">
        <v>0.55600000000000005</v>
      </c>
      <c r="AN20">
        <v>0.48099999999999998</v>
      </c>
      <c r="AO20" s="7">
        <v>0.31</v>
      </c>
      <c r="AP20" s="3">
        <v>0.27589999999999998</v>
      </c>
      <c r="AQ20" s="6">
        <v>2.9</v>
      </c>
      <c r="AR20" s="3">
        <v>0.1429</v>
      </c>
      <c r="AS20" s="3">
        <v>0.28570000000000001</v>
      </c>
      <c r="AT20" s="17">
        <v>9.5200000000000007E-2</v>
      </c>
      <c r="AU20" s="15">
        <v>0.47620000000000001</v>
      </c>
      <c r="AV20" s="3">
        <v>0.42859999999999998</v>
      </c>
      <c r="AW20" s="15">
        <v>0.52380000000000004</v>
      </c>
      <c r="AX20" s="29">
        <v>3.64</v>
      </c>
    </row>
    <row r="21" spans="2:50">
      <c r="B21" t="s">
        <v>144</v>
      </c>
      <c r="C21" t="s">
        <v>31</v>
      </c>
      <c r="D21">
        <v>26</v>
      </c>
      <c r="E21">
        <v>341</v>
      </c>
      <c r="F21" s="10">
        <v>438.6</v>
      </c>
      <c r="G21" s="3">
        <v>0.22869999999999999</v>
      </c>
      <c r="H21" s="3">
        <v>9.9699999999999997E-2</v>
      </c>
      <c r="I21" s="3">
        <v>0.26100000000000001</v>
      </c>
      <c r="J21" s="3">
        <v>0.20530000000000001</v>
      </c>
      <c r="K21" s="3">
        <v>0.20530000000000001</v>
      </c>
      <c r="L21" s="4">
        <v>78</v>
      </c>
      <c r="M21" s="3">
        <v>0.53849999999999998</v>
      </c>
      <c r="N21" s="3">
        <v>0.35899999999999999</v>
      </c>
      <c r="O21" s="3">
        <v>0.1026</v>
      </c>
      <c r="P21" s="15">
        <v>0.34620000000000001</v>
      </c>
      <c r="Q21">
        <v>7532</v>
      </c>
      <c r="R21">
        <v>10206</v>
      </c>
      <c r="S21">
        <v>5768</v>
      </c>
      <c r="T21" s="3">
        <v>0.21110000000000001</v>
      </c>
      <c r="U21" s="19">
        <v>0.58330000000000004</v>
      </c>
      <c r="V21" s="3">
        <v>5.5599999999999997E-2</v>
      </c>
      <c r="W21" s="10">
        <v>1.93</v>
      </c>
      <c r="X21" s="11">
        <v>3.13</v>
      </c>
      <c r="Y21">
        <v>5.43</v>
      </c>
      <c r="Z21" s="17">
        <v>0.42220000000000002</v>
      </c>
      <c r="AA21" s="19">
        <v>0.18890000000000001</v>
      </c>
      <c r="AB21" s="3">
        <v>0.52939999999999998</v>
      </c>
      <c r="AC21" s="10">
        <v>2399</v>
      </c>
      <c r="AD21" s="13">
        <v>553</v>
      </c>
      <c r="AE21" s="10">
        <v>4041</v>
      </c>
      <c r="AF21" s="3">
        <v>0.35709999999999997</v>
      </c>
      <c r="AG21" s="8">
        <v>-17500</v>
      </c>
      <c r="AH21" s="3">
        <v>0.26690000000000003</v>
      </c>
      <c r="AI21">
        <v>56900</v>
      </c>
      <c r="AJ21">
        <v>35000</v>
      </c>
      <c r="AK21">
        <v>18000</v>
      </c>
      <c r="AL21" s="7">
        <v>1.256</v>
      </c>
      <c r="AM21" s="7">
        <v>0.51300000000000001</v>
      </c>
      <c r="AN21">
        <v>0.55100000000000005</v>
      </c>
      <c r="AO21" s="7">
        <v>0.35699999999999998</v>
      </c>
      <c r="AP21" s="3">
        <v>0.3095</v>
      </c>
      <c r="AQ21" s="38">
        <v>2.12</v>
      </c>
      <c r="AR21" s="3">
        <v>0.34620000000000001</v>
      </c>
      <c r="AS21" s="3">
        <v>0.30769999999999997</v>
      </c>
      <c r="AT21" s="3">
        <v>0.23080000000000001</v>
      </c>
      <c r="AU21" s="3">
        <v>0.1154</v>
      </c>
      <c r="AV21" s="19">
        <v>0.65380000000000005</v>
      </c>
      <c r="AW21" s="3">
        <v>0.88460000000000005</v>
      </c>
      <c r="AX21" s="6">
        <v>3.61</v>
      </c>
    </row>
    <row r="22" spans="2:50">
      <c r="B22" t="s">
        <v>144</v>
      </c>
      <c r="C22" t="s">
        <v>50</v>
      </c>
      <c r="D22">
        <v>26</v>
      </c>
      <c r="E22">
        <v>301</v>
      </c>
      <c r="F22">
        <v>339.8</v>
      </c>
      <c r="G22" s="3">
        <v>0.21929999999999999</v>
      </c>
      <c r="H22" s="16">
        <v>8.3099999999999993E-2</v>
      </c>
      <c r="I22" s="15">
        <v>0.31230000000000002</v>
      </c>
      <c r="J22" s="3">
        <v>0.22589999999999999</v>
      </c>
      <c r="K22" s="3">
        <v>0.1595</v>
      </c>
      <c r="L22" s="4">
        <v>66</v>
      </c>
      <c r="M22" s="3">
        <v>0.48480000000000001</v>
      </c>
      <c r="N22" s="3">
        <v>0.34849999999999998</v>
      </c>
      <c r="O22" s="3">
        <v>0.16669999999999999</v>
      </c>
      <c r="P22" s="3">
        <v>0.43940000000000001</v>
      </c>
      <c r="Q22">
        <v>7183</v>
      </c>
      <c r="R22">
        <v>9460</v>
      </c>
      <c r="S22">
        <v>6193</v>
      </c>
      <c r="T22" s="3">
        <v>0.18940000000000001</v>
      </c>
      <c r="U22" s="3">
        <v>0.56140000000000001</v>
      </c>
      <c r="V22" s="3">
        <v>0.12280000000000001</v>
      </c>
      <c r="W22" s="10">
        <v>1.93</v>
      </c>
      <c r="X22">
        <v>3.05</v>
      </c>
      <c r="Y22">
        <v>5.72</v>
      </c>
      <c r="Z22" s="3">
        <v>0.33329999999999999</v>
      </c>
      <c r="AA22" s="3">
        <v>0.26919999999999999</v>
      </c>
      <c r="AB22" s="3">
        <v>0.71430000000000005</v>
      </c>
      <c r="AC22">
        <v>649</v>
      </c>
      <c r="AD22">
        <v>365</v>
      </c>
      <c r="AE22" s="13">
        <v>4124</v>
      </c>
      <c r="AF22" s="3">
        <v>0.47920000000000001</v>
      </c>
      <c r="AG22">
        <v>9000</v>
      </c>
      <c r="AH22" s="3">
        <v>0.2392</v>
      </c>
      <c r="AI22">
        <v>51200</v>
      </c>
      <c r="AJ22">
        <v>41000</v>
      </c>
      <c r="AK22">
        <v>11000</v>
      </c>
      <c r="AL22" s="7">
        <v>1.333</v>
      </c>
      <c r="AM22" s="7">
        <v>0.65200000000000002</v>
      </c>
      <c r="AN22">
        <v>0.42399999999999999</v>
      </c>
      <c r="AO22" s="7">
        <v>0.53100000000000003</v>
      </c>
      <c r="AP22" s="3">
        <v>0.375</v>
      </c>
      <c r="AQ22" s="30">
        <v>2.15</v>
      </c>
      <c r="AR22" s="3">
        <v>0.34620000000000001</v>
      </c>
      <c r="AS22" s="3">
        <v>0.26919999999999999</v>
      </c>
      <c r="AT22" s="3">
        <v>0.26919999999999999</v>
      </c>
      <c r="AU22" s="3">
        <v>0.1154</v>
      </c>
      <c r="AV22" s="3">
        <v>0.61539999999999995</v>
      </c>
      <c r="AW22" s="3">
        <v>0.88460000000000005</v>
      </c>
      <c r="AX22" s="6">
        <v>3.6</v>
      </c>
    </row>
    <row r="23" spans="2:50">
      <c r="B23" t="s">
        <v>144</v>
      </c>
      <c r="C23" t="s">
        <v>59</v>
      </c>
      <c r="D23">
        <v>23</v>
      </c>
      <c r="E23">
        <v>282</v>
      </c>
      <c r="F23">
        <v>-215.3</v>
      </c>
      <c r="G23" s="3">
        <v>0.19500000000000001</v>
      </c>
      <c r="H23" s="3">
        <v>0.10639999999999999</v>
      </c>
      <c r="I23" s="3">
        <v>0.26950000000000002</v>
      </c>
      <c r="J23" s="3">
        <v>0.24110000000000001</v>
      </c>
      <c r="K23" s="3">
        <v>0.18790000000000001</v>
      </c>
      <c r="L23" s="4">
        <v>55</v>
      </c>
      <c r="M23" s="17">
        <v>0.69089999999999996</v>
      </c>
      <c r="N23" s="18">
        <v>0.2364</v>
      </c>
      <c r="O23" s="3">
        <v>7.2700000000000001E-2</v>
      </c>
      <c r="P23" s="3">
        <v>0.47270000000000001</v>
      </c>
      <c r="Q23">
        <v>6895</v>
      </c>
      <c r="R23">
        <v>9872</v>
      </c>
      <c r="S23" s="12">
        <v>5446</v>
      </c>
      <c r="T23" s="3">
        <v>0.25180000000000002</v>
      </c>
      <c r="U23" s="3">
        <v>0.53520000000000001</v>
      </c>
      <c r="V23" s="3">
        <v>9.8599999999999993E-2</v>
      </c>
      <c r="W23">
        <v>1.86</v>
      </c>
      <c r="X23">
        <v>3.11</v>
      </c>
      <c r="Y23">
        <v>5.39</v>
      </c>
      <c r="Z23" s="3">
        <v>0.33329999999999999</v>
      </c>
      <c r="AA23" s="3">
        <v>0.24640000000000001</v>
      </c>
      <c r="AB23" s="3">
        <v>0.58819999999999995</v>
      </c>
      <c r="AC23">
        <v>370</v>
      </c>
      <c r="AD23">
        <v>-320</v>
      </c>
      <c r="AE23" s="9">
        <v>8017</v>
      </c>
      <c r="AF23" s="3">
        <v>0.35849999999999999</v>
      </c>
      <c r="AG23">
        <v>-14500</v>
      </c>
      <c r="AH23" s="3">
        <v>0.22339999999999999</v>
      </c>
      <c r="AI23">
        <v>46700</v>
      </c>
      <c r="AJ23">
        <v>35000</v>
      </c>
      <c r="AK23">
        <v>17000</v>
      </c>
      <c r="AL23" s="36">
        <v>1.073</v>
      </c>
      <c r="AM23" s="7">
        <v>0.49099999999999999</v>
      </c>
      <c r="AN23" s="9">
        <v>0.29099999999999998</v>
      </c>
      <c r="AO23" s="7">
        <v>0.42099999999999999</v>
      </c>
      <c r="AP23" s="3">
        <v>0.34210000000000002</v>
      </c>
      <c r="AQ23" s="6">
        <v>2.74</v>
      </c>
      <c r="AR23" s="3">
        <v>0.21740000000000001</v>
      </c>
      <c r="AS23" s="3">
        <v>0.21740000000000001</v>
      </c>
      <c r="AT23" s="3">
        <v>0.1739</v>
      </c>
      <c r="AU23" s="3">
        <v>0.39129999999999998</v>
      </c>
      <c r="AV23" s="3">
        <v>0.43480000000000002</v>
      </c>
      <c r="AW23" s="3">
        <v>0.60870000000000002</v>
      </c>
      <c r="AX23" s="6">
        <v>3.54</v>
      </c>
    </row>
    <row r="24" spans="2:50">
      <c r="B24" t="s">
        <v>11</v>
      </c>
      <c r="C24" t="s">
        <v>131</v>
      </c>
      <c r="D24">
        <v>24</v>
      </c>
      <c r="E24">
        <v>319</v>
      </c>
      <c r="F24">
        <v>-95.9</v>
      </c>
      <c r="G24" s="3">
        <v>0.18809999999999999</v>
      </c>
      <c r="H24" s="3">
        <v>0.11600000000000001</v>
      </c>
      <c r="I24" s="3">
        <v>0.28839999999999999</v>
      </c>
      <c r="J24" s="3">
        <v>0.21940000000000001</v>
      </c>
      <c r="K24" s="3">
        <v>0.18809999999999999</v>
      </c>
      <c r="L24" s="4">
        <v>60</v>
      </c>
      <c r="M24" s="3">
        <v>0.51670000000000005</v>
      </c>
      <c r="N24" s="3">
        <v>0.38329999999999997</v>
      </c>
      <c r="O24" s="3">
        <v>0.1</v>
      </c>
      <c r="P24" s="3">
        <v>0.43330000000000002</v>
      </c>
      <c r="Q24" s="13">
        <v>7892</v>
      </c>
      <c r="R24">
        <v>8887</v>
      </c>
      <c r="S24" s="10">
        <v>7560</v>
      </c>
      <c r="T24" s="3">
        <v>0.21629999999999999</v>
      </c>
      <c r="U24" s="3">
        <v>0.44929999999999998</v>
      </c>
      <c r="V24" s="3">
        <v>0.13039999999999999</v>
      </c>
      <c r="W24">
        <v>1.83</v>
      </c>
      <c r="X24">
        <v>2.77</v>
      </c>
      <c r="Y24">
        <v>5.46</v>
      </c>
      <c r="Z24" s="3">
        <v>0.30430000000000001</v>
      </c>
      <c r="AA24" s="3">
        <v>0.27539999999999998</v>
      </c>
      <c r="AB24" s="3">
        <v>0.42109999999999997</v>
      </c>
      <c r="AC24">
        <v>593</v>
      </c>
      <c r="AD24">
        <v>-50</v>
      </c>
      <c r="AE24">
        <v>5400</v>
      </c>
      <c r="AF24" s="3">
        <v>0.38329999999999997</v>
      </c>
      <c r="AG24">
        <v>-13000</v>
      </c>
      <c r="AH24" s="3">
        <v>0.22570000000000001</v>
      </c>
      <c r="AI24">
        <v>59200</v>
      </c>
      <c r="AJ24">
        <v>46000</v>
      </c>
      <c r="AK24">
        <v>13000</v>
      </c>
      <c r="AL24" s="7">
        <v>1.4</v>
      </c>
      <c r="AM24" s="7">
        <v>0.7</v>
      </c>
      <c r="AN24">
        <v>0.51700000000000002</v>
      </c>
      <c r="AO24" s="7">
        <v>0.35499999999999998</v>
      </c>
      <c r="AP24" s="3">
        <v>0.3548</v>
      </c>
      <c r="AQ24" s="6">
        <v>2.5</v>
      </c>
      <c r="AR24" s="3">
        <v>0.125</v>
      </c>
      <c r="AS24" s="17">
        <v>0.45829999999999999</v>
      </c>
      <c r="AT24" s="3">
        <v>0.20830000000000001</v>
      </c>
      <c r="AU24" s="3">
        <v>0.20830000000000001</v>
      </c>
      <c r="AV24" s="3">
        <v>0.58330000000000004</v>
      </c>
      <c r="AW24" s="3">
        <v>0.79169999999999996</v>
      </c>
      <c r="AX24" s="6">
        <v>3.62</v>
      </c>
    </row>
    <row r="25" spans="2:50">
      <c r="B25" t="s">
        <v>11</v>
      </c>
      <c r="C25" t="s">
        <v>34</v>
      </c>
      <c r="D25">
        <v>21</v>
      </c>
      <c r="E25">
        <v>238</v>
      </c>
      <c r="F25">
        <v>170.7</v>
      </c>
      <c r="G25" s="16">
        <v>0.23530000000000001</v>
      </c>
      <c r="H25" s="3">
        <v>0.1008</v>
      </c>
      <c r="I25" s="14">
        <v>0.31509999999999999</v>
      </c>
      <c r="J25" s="3">
        <v>0.21429999999999999</v>
      </c>
      <c r="K25" s="18">
        <v>0.13450000000000001</v>
      </c>
      <c r="L25" s="4">
        <v>56</v>
      </c>
      <c r="M25" s="16">
        <v>0.64290000000000003</v>
      </c>
      <c r="N25" s="3">
        <v>0.26790000000000003</v>
      </c>
      <c r="O25" s="3">
        <v>8.9300000000000004E-2</v>
      </c>
      <c r="P25" s="3">
        <v>0.42859999999999998</v>
      </c>
      <c r="Q25">
        <v>6886</v>
      </c>
      <c r="R25">
        <v>9492</v>
      </c>
      <c r="S25">
        <v>6175</v>
      </c>
      <c r="T25" s="17">
        <v>0.29409999999999997</v>
      </c>
      <c r="U25" s="3">
        <v>0.51429999999999998</v>
      </c>
      <c r="V25" s="3">
        <v>0.12859999999999999</v>
      </c>
      <c r="W25">
        <v>1.86</v>
      </c>
      <c r="X25">
        <v>2.94</v>
      </c>
      <c r="Y25">
        <v>5.27</v>
      </c>
      <c r="Z25" s="3">
        <v>0.26319999999999999</v>
      </c>
      <c r="AA25" s="18">
        <v>0.33329999999999999</v>
      </c>
      <c r="AB25" s="3">
        <v>0.42109999999999997</v>
      </c>
      <c r="AC25">
        <v>330</v>
      </c>
      <c r="AD25">
        <v>108</v>
      </c>
      <c r="AE25">
        <v>5871</v>
      </c>
      <c r="AF25" s="3">
        <v>0.40629999999999999</v>
      </c>
      <c r="AG25">
        <v>-1000</v>
      </c>
      <c r="AH25" s="15">
        <v>0.15970000000000001</v>
      </c>
      <c r="AI25">
        <v>35200</v>
      </c>
      <c r="AJ25">
        <v>28000</v>
      </c>
      <c r="AK25">
        <v>7000</v>
      </c>
      <c r="AL25" s="7">
        <v>1.161</v>
      </c>
      <c r="AM25" s="7">
        <v>0.55400000000000005</v>
      </c>
      <c r="AN25">
        <v>0.46400000000000002</v>
      </c>
      <c r="AO25" s="35">
        <v>0.222</v>
      </c>
      <c r="AP25" s="15">
        <v>0.19439999999999999</v>
      </c>
      <c r="AQ25" s="6">
        <v>2.2400000000000002</v>
      </c>
      <c r="AR25" s="3">
        <v>0.33329999999999999</v>
      </c>
      <c r="AS25" s="3">
        <v>0.23810000000000001</v>
      </c>
      <c r="AT25" s="3">
        <v>0.28570000000000001</v>
      </c>
      <c r="AU25" s="3">
        <v>0.1429</v>
      </c>
      <c r="AV25" s="3">
        <v>0.57140000000000002</v>
      </c>
      <c r="AW25" s="3">
        <v>0.85709999999999997</v>
      </c>
      <c r="AX25" s="38">
        <v>3.46</v>
      </c>
    </row>
    <row r="26" spans="2:50">
      <c r="B26" t="s">
        <v>11</v>
      </c>
      <c r="C26" t="s">
        <v>132</v>
      </c>
      <c r="D26">
        <v>20</v>
      </c>
      <c r="E26">
        <v>236</v>
      </c>
      <c r="F26">
        <v>99.4</v>
      </c>
      <c r="G26" s="3">
        <v>0.19919999999999999</v>
      </c>
      <c r="H26" s="3">
        <v>0.1144</v>
      </c>
      <c r="I26" s="3">
        <v>0.29659999999999997</v>
      </c>
      <c r="J26" s="3">
        <v>0.2288</v>
      </c>
      <c r="K26" s="3">
        <v>0.161</v>
      </c>
      <c r="L26" s="4"/>
      <c r="M26" s="3">
        <v>0.57450000000000001</v>
      </c>
      <c r="N26" s="14">
        <v>0.25530000000000003</v>
      </c>
      <c r="O26" s="3">
        <v>0.17019999999999999</v>
      </c>
      <c r="P26" s="3">
        <v>0.51060000000000005</v>
      </c>
      <c r="Q26">
        <v>7487</v>
      </c>
      <c r="R26">
        <v>8882</v>
      </c>
      <c r="S26">
        <v>6697</v>
      </c>
      <c r="T26" s="3">
        <v>0.18640000000000001</v>
      </c>
      <c r="U26" s="17">
        <v>0.61360000000000003</v>
      </c>
      <c r="V26" s="17">
        <v>4.5499999999999999E-2</v>
      </c>
      <c r="W26" s="6">
        <v>1.86</v>
      </c>
      <c r="X26" s="6">
        <v>2.91</v>
      </c>
      <c r="Y26" s="6">
        <v>5.34</v>
      </c>
      <c r="Z26" s="3">
        <v>0.34429999999999999</v>
      </c>
      <c r="AA26" s="3">
        <v>0.24590000000000001</v>
      </c>
      <c r="AB26" s="3">
        <v>0.4667</v>
      </c>
      <c r="AC26">
        <v>1175</v>
      </c>
      <c r="AD26">
        <v>82</v>
      </c>
      <c r="AE26">
        <v>4896</v>
      </c>
      <c r="AF26" s="18">
        <v>0.26319999999999999</v>
      </c>
      <c r="AG26" s="9">
        <v>-18500</v>
      </c>
      <c r="AH26" s="18">
        <v>0.1017</v>
      </c>
      <c r="AI26">
        <v>33800</v>
      </c>
      <c r="AJ26">
        <v>23000</v>
      </c>
      <c r="AK26">
        <v>7000</v>
      </c>
      <c r="AL26" s="7">
        <v>1.34</v>
      </c>
      <c r="AM26" s="7">
        <v>0.59599999999999997</v>
      </c>
      <c r="AN26">
        <v>0.53200000000000003</v>
      </c>
      <c r="AO26" s="7">
        <v>0.37</v>
      </c>
      <c r="AP26" s="3">
        <v>0.33329999999999999</v>
      </c>
      <c r="AQ26" s="6">
        <v>2.4</v>
      </c>
      <c r="AR26" s="3">
        <v>0.35</v>
      </c>
      <c r="AS26" s="3">
        <v>0.2</v>
      </c>
      <c r="AT26" s="3">
        <v>0.15</v>
      </c>
      <c r="AU26" s="3">
        <v>0.3</v>
      </c>
      <c r="AV26" s="3">
        <v>0.55000000000000004</v>
      </c>
      <c r="AW26" s="3">
        <v>0.7</v>
      </c>
      <c r="AX26" s="28">
        <v>3.51</v>
      </c>
    </row>
    <row r="27" spans="2:50">
      <c r="B27" t="s">
        <v>11</v>
      </c>
      <c r="C27" t="s">
        <v>133</v>
      </c>
      <c r="D27" s="11">
        <v>31</v>
      </c>
      <c r="E27">
        <v>369</v>
      </c>
      <c r="F27">
        <v>156.1</v>
      </c>
      <c r="G27" s="3">
        <v>0.20050000000000001</v>
      </c>
      <c r="H27" s="3">
        <v>0.1138</v>
      </c>
      <c r="I27" s="3">
        <v>0.26290000000000002</v>
      </c>
      <c r="J27" s="18">
        <v>0.19239999999999999</v>
      </c>
      <c r="K27" s="17">
        <v>0.23039999999999999</v>
      </c>
      <c r="L27" s="4">
        <v>74</v>
      </c>
      <c r="M27" s="3">
        <v>0.52700000000000002</v>
      </c>
      <c r="N27" s="3">
        <v>0.3649</v>
      </c>
      <c r="O27" s="3">
        <v>0.1081</v>
      </c>
      <c r="P27" s="3">
        <v>0.41889999999999999</v>
      </c>
      <c r="Q27">
        <v>7014</v>
      </c>
      <c r="R27">
        <v>8783</v>
      </c>
      <c r="S27">
        <v>6216</v>
      </c>
      <c r="T27" s="3">
        <v>0.23849999999999999</v>
      </c>
      <c r="U27" s="3">
        <v>0.44319999999999998</v>
      </c>
      <c r="V27" s="3">
        <v>9.0899999999999995E-2</v>
      </c>
      <c r="W27" s="29">
        <v>1.66</v>
      </c>
      <c r="X27" s="6">
        <v>2.69</v>
      </c>
      <c r="Y27" s="6">
        <v>5.14</v>
      </c>
      <c r="Z27" s="3">
        <v>0.35420000000000001</v>
      </c>
      <c r="AA27" s="3">
        <v>0.20830000000000001</v>
      </c>
      <c r="AB27" s="17">
        <v>0.35</v>
      </c>
      <c r="AC27">
        <v>1018</v>
      </c>
      <c r="AD27">
        <v>220</v>
      </c>
      <c r="AE27">
        <v>4555</v>
      </c>
      <c r="AF27" s="3">
        <v>0.43530000000000002</v>
      </c>
      <c r="AG27">
        <v>13500</v>
      </c>
      <c r="AH27" s="3">
        <v>0.2873</v>
      </c>
      <c r="AI27">
        <v>62100</v>
      </c>
      <c r="AJ27">
        <v>45000</v>
      </c>
      <c r="AK27">
        <v>18000</v>
      </c>
      <c r="AL27" s="7">
        <v>1.2969999999999999</v>
      </c>
      <c r="AM27" s="7">
        <v>0.432</v>
      </c>
      <c r="AN27">
        <v>0.56799999999999995</v>
      </c>
      <c r="AO27" s="32">
        <v>0.56399999999999995</v>
      </c>
      <c r="AP27" s="16">
        <v>0.4103</v>
      </c>
      <c r="AQ27" s="6">
        <v>2.39</v>
      </c>
      <c r="AR27" s="3">
        <v>0.2581</v>
      </c>
      <c r="AS27" s="3">
        <v>0.2581</v>
      </c>
      <c r="AT27" s="3">
        <v>0.3226</v>
      </c>
      <c r="AU27" s="3">
        <v>0.1613</v>
      </c>
      <c r="AV27" s="3">
        <v>0.5161</v>
      </c>
      <c r="AW27" s="3">
        <v>0.8387</v>
      </c>
      <c r="AX27" s="6">
        <v>3.53</v>
      </c>
    </row>
    <row r="28" spans="2:50">
      <c r="B28" t="s">
        <v>146</v>
      </c>
      <c r="C28" t="s">
        <v>134</v>
      </c>
      <c r="D28">
        <v>21</v>
      </c>
      <c r="E28">
        <v>232</v>
      </c>
      <c r="F28">
        <v>-77.099999999999994</v>
      </c>
      <c r="G28" s="3">
        <v>0.22839999999999999</v>
      </c>
      <c r="H28" s="3">
        <v>0.1207</v>
      </c>
      <c r="I28" s="3">
        <v>0.27589999999999998</v>
      </c>
      <c r="J28" s="3">
        <v>0.2155</v>
      </c>
      <c r="K28" s="3">
        <v>0.1595</v>
      </c>
      <c r="L28" s="4">
        <v>53</v>
      </c>
      <c r="M28" s="14">
        <v>0.3962</v>
      </c>
      <c r="N28" s="17">
        <v>0.54720000000000002</v>
      </c>
      <c r="O28" s="3">
        <v>5.6599999999999998E-2</v>
      </c>
      <c r="P28" s="3">
        <v>0.434</v>
      </c>
      <c r="Q28" s="9">
        <v>5428</v>
      </c>
      <c r="R28" s="12">
        <v>5844</v>
      </c>
      <c r="S28" s="8">
        <v>5343</v>
      </c>
      <c r="T28" s="15">
        <v>0.18529999999999999</v>
      </c>
      <c r="U28" s="3">
        <v>0.4884</v>
      </c>
      <c r="V28" s="3">
        <v>9.2999999999999999E-2</v>
      </c>
      <c r="W28" s="6">
        <v>1.81</v>
      </c>
      <c r="X28" s="6">
        <v>2.6</v>
      </c>
      <c r="Y28" s="6">
        <v>5.33</v>
      </c>
      <c r="Z28" s="14">
        <v>0.22220000000000001</v>
      </c>
      <c r="AA28" s="3">
        <v>0.27779999999999999</v>
      </c>
      <c r="AB28" s="18">
        <v>0.8</v>
      </c>
      <c r="AC28">
        <v>-724</v>
      </c>
      <c r="AD28">
        <v>-186</v>
      </c>
      <c r="AE28">
        <v>4796</v>
      </c>
      <c r="AF28" s="3">
        <v>0.48649999999999999</v>
      </c>
      <c r="AG28">
        <v>1000</v>
      </c>
      <c r="AH28" s="17">
        <v>0.3836</v>
      </c>
      <c r="AI28">
        <v>36100</v>
      </c>
      <c r="AJ28">
        <v>28000</v>
      </c>
      <c r="AK28">
        <v>6000</v>
      </c>
      <c r="AL28" s="7">
        <v>1.17</v>
      </c>
      <c r="AM28">
        <v>0.50900000000000001</v>
      </c>
      <c r="AN28" s="7">
        <v>0.49099999999999999</v>
      </c>
      <c r="AO28" s="7">
        <v>0.42899999999999999</v>
      </c>
      <c r="AP28" s="3">
        <v>0.28570000000000001</v>
      </c>
      <c r="AQ28" s="6">
        <v>2.52</v>
      </c>
      <c r="AR28" s="3">
        <v>0.1905</v>
      </c>
      <c r="AS28" s="16">
        <v>0.38100000000000001</v>
      </c>
      <c r="AT28" s="3">
        <v>0.1429</v>
      </c>
      <c r="AU28" s="3">
        <v>0.28570000000000001</v>
      </c>
      <c r="AV28" s="3">
        <v>0.57140000000000002</v>
      </c>
      <c r="AW28" s="3">
        <v>0.71430000000000005</v>
      </c>
      <c r="AX28">
        <v>3.58</v>
      </c>
    </row>
    <row r="29" spans="2:50">
      <c r="B29" t="s">
        <v>146</v>
      </c>
      <c r="C29" t="s">
        <v>135</v>
      </c>
      <c r="D29">
        <v>25</v>
      </c>
      <c r="E29">
        <v>295</v>
      </c>
      <c r="F29">
        <v>120.9</v>
      </c>
      <c r="G29" s="3">
        <v>0.2271</v>
      </c>
      <c r="H29" s="3">
        <v>0.1051</v>
      </c>
      <c r="I29" s="3">
        <v>0.29149999999999998</v>
      </c>
      <c r="J29" s="3">
        <v>0.20030000000000001</v>
      </c>
      <c r="K29" s="3">
        <v>0.15590000000000001</v>
      </c>
      <c r="L29" s="4">
        <v>67</v>
      </c>
      <c r="M29" s="3">
        <v>0.4627</v>
      </c>
      <c r="N29" s="3">
        <v>0.3881</v>
      </c>
      <c r="O29" s="3">
        <v>0.14929999999999999</v>
      </c>
      <c r="P29" s="3">
        <v>0.44779999999999998</v>
      </c>
      <c r="Q29">
        <v>6142</v>
      </c>
      <c r="R29">
        <v>6433</v>
      </c>
      <c r="S29">
        <v>6058</v>
      </c>
      <c r="T29" s="3">
        <v>0.2203</v>
      </c>
      <c r="U29" s="3">
        <v>0.47689999999999999</v>
      </c>
      <c r="V29" s="3">
        <v>0.13850000000000001</v>
      </c>
      <c r="W29" s="6">
        <v>1.82</v>
      </c>
      <c r="X29" s="6">
        <v>2.68</v>
      </c>
      <c r="Y29" s="30">
        <v>5.74</v>
      </c>
      <c r="Z29" s="3">
        <v>0.33779999999999999</v>
      </c>
      <c r="AA29" s="3">
        <v>0.25679999999999997</v>
      </c>
      <c r="AB29" s="3">
        <v>0.47370000000000001</v>
      </c>
      <c r="AC29">
        <v>35</v>
      </c>
      <c r="AD29">
        <v>54</v>
      </c>
      <c r="AE29">
        <v>5071</v>
      </c>
      <c r="AF29" s="3">
        <v>0.41299999999999998</v>
      </c>
      <c r="AG29">
        <v>-9500</v>
      </c>
      <c r="AH29" s="3">
        <v>0.2712</v>
      </c>
      <c r="AI29">
        <v>58000</v>
      </c>
      <c r="AJ29">
        <v>43000</v>
      </c>
      <c r="AK29">
        <v>15000</v>
      </c>
      <c r="AL29" s="7">
        <v>1.1040000000000001</v>
      </c>
      <c r="AM29">
        <v>0.47799999999999998</v>
      </c>
      <c r="AN29" s="7">
        <v>0.52200000000000002</v>
      </c>
      <c r="AO29" s="36">
        <v>0.22600000000000001</v>
      </c>
      <c r="AP29" s="14">
        <v>0.1613</v>
      </c>
      <c r="AQ29" s="6">
        <v>2.36</v>
      </c>
      <c r="AR29" s="3">
        <v>0.32</v>
      </c>
      <c r="AS29" s="3">
        <v>0.28000000000000003</v>
      </c>
      <c r="AT29" s="19">
        <v>0.12</v>
      </c>
      <c r="AU29" s="3">
        <v>0.28000000000000003</v>
      </c>
      <c r="AV29" s="3">
        <v>0.6</v>
      </c>
      <c r="AW29" s="3">
        <v>0.72</v>
      </c>
      <c r="AX29">
        <v>3.57</v>
      </c>
    </row>
    <row r="30" spans="2:50">
      <c r="B30" t="s">
        <v>146</v>
      </c>
      <c r="C30" t="s">
        <v>52</v>
      </c>
      <c r="D30">
        <v>23</v>
      </c>
      <c r="E30">
        <v>304</v>
      </c>
      <c r="F30">
        <v>180.8</v>
      </c>
      <c r="G30" s="3">
        <v>0.21379999999999999</v>
      </c>
      <c r="H30" s="3">
        <v>0.11840000000000001</v>
      </c>
      <c r="I30" s="19">
        <v>0.24010000000000001</v>
      </c>
      <c r="J30" s="3">
        <v>0.22370000000000001</v>
      </c>
      <c r="K30" s="3">
        <v>0.2039</v>
      </c>
      <c r="L30" s="4">
        <v>65</v>
      </c>
      <c r="M30" s="3">
        <v>0.58460000000000001</v>
      </c>
      <c r="N30" s="3">
        <v>0.36919999999999997</v>
      </c>
      <c r="O30" s="3">
        <v>4.6199999999999998E-2</v>
      </c>
      <c r="P30" s="3">
        <v>0.3846</v>
      </c>
      <c r="Q30">
        <v>6785</v>
      </c>
      <c r="R30">
        <v>8543</v>
      </c>
      <c r="S30">
        <v>5945</v>
      </c>
      <c r="T30" s="3">
        <v>0.2336</v>
      </c>
      <c r="U30" s="3">
        <v>0.53520000000000001</v>
      </c>
      <c r="V30" s="3">
        <v>5.6300000000000003E-2</v>
      </c>
      <c r="W30" s="6">
        <v>1.79</v>
      </c>
      <c r="X30" s="6">
        <v>2.82</v>
      </c>
      <c r="Y30" s="6">
        <v>5.54</v>
      </c>
      <c r="Z30" s="3">
        <v>0.38669999999999999</v>
      </c>
      <c r="AA30" s="3">
        <v>0.28000000000000003</v>
      </c>
      <c r="AB30" s="3">
        <v>0.61899999999999999</v>
      </c>
      <c r="AC30">
        <v>1048</v>
      </c>
      <c r="AD30">
        <v>151</v>
      </c>
      <c r="AE30">
        <v>4722</v>
      </c>
      <c r="AF30" s="3">
        <v>0.371</v>
      </c>
      <c r="AG30">
        <v>-11500</v>
      </c>
      <c r="AH30" s="3">
        <v>0.28289999999999998</v>
      </c>
      <c r="AI30">
        <v>48700</v>
      </c>
      <c r="AJ30">
        <v>31000</v>
      </c>
      <c r="AK30">
        <v>10000</v>
      </c>
      <c r="AL30" s="7">
        <v>1.323</v>
      </c>
      <c r="AM30">
        <v>0.52300000000000002</v>
      </c>
      <c r="AN30" s="7">
        <v>0.53800000000000003</v>
      </c>
      <c r="AO30" s="7">
        <v>0.44700000000000001</v>
      </c>
      <c r="AP30" s="3">
        <v>0.31580000000000003</v>
      </c>
      <c r="AQ30" s="6">
        <v>2.2599999999999998</v>
      </c>
      <c r="AR30" s="3">
        <v>0.3478</v>
      </c>
      <c r="AS30" s="3">
        <v>0.21740000000000001</v>
      </c>
      <c r="AT30" s="3">
        <v>0.26090000000000002</v>
      </c>
      <c r="AU30" s="3">
        <v>0.1739</v>
      </c>
      <c r="AV30" s="3">
        <v>0.56520000000000004</v>
      </c>
      <c r="AW30" s="3">
        <v>0.82609999999999995</v>
      </c>
      <c r="AX30">
        <v>3.63</v>
      </c>
    </row>
    <row r="31" spans="2:50">
      <c r="B31" t="s">
        <v>146</v>
      </c>
      <c r="C31" t="s">
        <v>53</v>
      </c>
      <c r="D31">
        <v>27</v>
      </c>
      <c r="E31">
        <v>323</v>
      </c>
      <c r="F31">
        <v>256.60000000000002</v>
      </c>
      <c r="G31" s="3">
        <v>0.21360000000000001</v>
      </c>
      <c r="H31" s="3">
        <v>9.2899999999999996E-2</v>
      </c>
      <c r="I31" s="3">
        <v>0.2477</v>
      </c>
      <c r="J31" s="17">
        <v>0.27550000000000002</v>
      </c>
      <c r="K31" s="3">
        <v>0.17030000000000001</v>
      </c>
      <c r="L31" s="4">
        <v>69</v>
      </c>
      <c r="M31" s="3">
        <v>0.55069999999999997</v>
      </c>
      <c r="N31" s="3">
        <v>0.30430000000000001</v>
      </c>
      <c r="O31" s="3">
        <v>0.1449</v>
      </c>
      <c r="P31" s="3">
        <v>0.46379999999999999</v>
      </c>
      <c r="Q31">
        <v>7093</v>
      </c>
      <c r="R31">
        <v>8504</v>
      </c>
      <c r="S31">
        <v>6340</v>
      </c>
      <c r="T31" s="3">
        <v>0.20430000000000001</v>
      </c>
      <c r="U31" s="16">
        <v>0.57579999999999998</v>
      </c>
      <c r="V31" s="3">
        <v>7.5800000000000006E-2</v>
      </c>
      <c r="W31" s="6">
        <v>1.83</v>
      </c>
      <c r="X31" s="6">
        <v>3</v>
      </c>
      <c r="Y31" s="6">
        <v>5.47</v>
      </c>
      <c r="Z31" s="3">
        <v>0.34939999999999999</v>
      </c>
      <c r="AA31" s="15">
        <v>0.30120000000000002</v>
      </c>
      <c r="AB31" s="3">
        <v>0.64</v>
      </c>
      <c r="AC31">
        <v>853</v>
      </c>
      <c r="AD31">
        <v>253</v>
      </c>
      <c r="AE31">
        <v>5167</v>
      </c>
      <c r="AF31" s="3">
        <v>0.4</v>
      </c>
      <c r="AG31">
        <v>3000</v>
      </c>
      <c r="AH31" s="3">
        <v>0.26929999999999998</v>
      </c>
      <c r="AI31">
        <v>46200</v>
      </c>
      <c r="AJ31">
        <v>33000</v>
      </c>
      <c r="AK31">
        <v>10000</v>
      </c>
      <c r="AL31" s="7">
        <v>1.3620000000000001</v>
      </c>
      <c r="AM31">
        <v>0.49299999999999999</v>
      </c>
      <c r="AN31" s="7">
        <v>0.60899999999999999</v>
      </c>
      <c r="AO31" s="7">
        <v>0.47399999999999998</v>
      </c>
      <c r="AP31" s="3">
        <v>0.3947</v>
      </c>
      <c r="AQ31" s="6">
        <v>2.2200000000000002</v>
      </c>
      <c r="AR31" s="3">
        <v>0.29630000000000001</v>
      </c>
      <c r="AS31" s="3">
        <v>0.25929999999999997</v>
      </c>
      <c r="AT31" s="3">
        <v>0.37040000000000001</v>
      </c>
      <c r="AU31" s="19">
        <v>7.4099999999999999E-2</v>
      </c>
      <c r="AV31" s="3">
        <v>0.55559999999999998</v>
      </c>
      <c r="AW31" s="19">
        <v>0.92589999999999995</v>
      </c>
      <c r="AX31">
        <v>3.57</v>
      </c>
    </row>
    <row r="32" spans="2:50">
      <c r="B32" t="s">
        <v>147</v>
      </c>
      <c r="C32" t="s">
        <v>136</v>
      </c>
      <c r="D32">
        <v>19</v>
      </c>
      <c r="E32">
        <v>238</v>
      </c>
      <c r="F32">
        <v>-56.6</v>
      </c>
      <c r="G32" s="17">
        <v>0.2437</v>
      </c>
      <c r="H32" s="3">
        <v>0.13450000000000001</v>
      </c>
      <c r="I32" s="3">
        <v>0.25209999999999999</v>
      </c>
      <c r="J32" s="3">
        <v>0.21429999999999999</v>
      </c>
      <c r="K32" s="3">
        <v>0.1555</v>
      </c>
      <c r="L32" s="4">
        <v>58</v>
      </c>
      <c r="M32" s="3">
        <v>0.46550000000000002</v>
      </c>
      <c r="N32" s="16">
        <v>0.48280000000000001</v>
      </c>
      <c r="O32" s="3">
        <v>5.1700000000000003E-2</v>
      </c>
      <c r="P32" s="3">
        <v>0.37930000000000003</v>
      </c>
      <c r="Q32" s="8">
        <v>5941</v>
      </c>
      <c r="R32">
        <v>7367</v>
      </c>
      <c r="S32">
        <v>5570</v>
      </c>
      <c r="T32" s="3">
        <v>0.24790000000000001</v>
      </c>
      <c r="U32" s="3">
        <v>0.45760000000000001</v>
      </c>
      <c r="V32" s="3">
        <v>0.1525</v>
      </c>
      <c r="W32" s="6">
        <v>1.8</v>
      </c>
      <c r="X32" s="6">
        <v>2.81</v>
      </c>
      <c r="Y32" s="6">
        <v>5.39</v>
      </c>
      <c r="Z32" s="3">
        <v>0.32140000000000002</v>
      </c>
      <c r="AA32" s="3">
        <v>0.21429999999999999</v>
      </c>
      <c r="AB32" s="3">
        <v>0.5</v>
      </c>
      <c r="AC32">
        <v>-36</v>
      </c>
      <c r="AD32">
        <v>-133</v>
      </c>
      <c r="AE32">
        <v>5997</v>
      </c>
      <c r="AF32" s="3">
        <v>0.40539999999999998</v>
      </c>
      <c r="AG32">
        <v>2500</v>
      </c>
      <c r="AH32" s="3">
        <v>0.24790000000000001</v>
      </c>
      <c r="AI32">
        <v>32300</v>
      </c>
      <c r="AJ32">
        <v>20000</v>
      </c>
      <c r="AK32" s="8">
        <v>5000</v>
      </c>
      <c r="AL32" s="7">
        <v>1.276</v>
      </c>
      <c r="AM32">
        <v>0.58599999999999997</v>
      </c>
      <c r="AN32" s="7">
        <v>0.43099999999999999</v>
      </c>
      <c r="AO32" s="7">
        <v>0.55600000000000005</v>
      </c>
      <c r="AP32" s="37">
        <v>0.44440000000000002</v>
      </c>
      <c r="AQ32" s="6">
        <v>2.5299999999999998</v>
      </c>
      <c r="AR32" s="3">
        <v>0.21049999999999999</v>
      </c>
      <c r="AS32" s="3">
        <v>0.21049999999999999</v>
      </c>
      <c r="AT32" s="14">
        <v>0.42109999999999997</v>
      </c>
      <c r="AU32" s="3">
        <v>0.15790000000000001</v>
      </c>
      <c r="AV32" s="3">
        <v>0.42109999999999997</v>
      </c>
      <c r="AW32" s="3">
        <v>0.84209999999999996</v>
      </c>
      <c r="AX32" s="10">
        <v>3.46</v>
      </c>
    </row>
    <row r="33" spans="2:50">
      <c r="B33" t="s">
        <v>147</v>
      </c>
      <c r="C33" t="s">
        <v>137</v>
      </c>
      <c r="D33" s="8">
        <v>17</v>
      </c>
      <c r="E33" s="8">
        <v>198</v>
      </c>
      <c r="F33" s="8">
        <v>-506.5</v>
      </c>
      <c r="G33" s="18">
        <v>0.1414</v>
      </c>
      <c r="H33" s="15">
        <v>0.1515</v>
      </c>
      <c r="I33" s="3">
        <v>0.2828</v>
      </c>
      <c r="J33" s="3">
        <v>0.22220000000000001</v>
      </c>
      <c r="K33" s="3">
        <v>0.20200000000000001</v>
      </c>
      <c r="L33" s="24">
        <v>28</v>
      </c>
      <c r="M33" s="3">
        <v>0.42859999999999998</v>
      </c>
      <c r="N33" s="19">
        <v>0.53569999999999995</v>
      </c>
      <c r="O33" s="15">
        <v>3.5700000000000003E-2</v>
      </c>
      <c r="P33" s="19">
        <v>0.57140000000000002</v>
      </c>
      <c r="Q33" s="12">
        <v>6093</v>
      </c>
      <c r="R33">
        <v>6533</v>
      </c>
      <c r="S33">
        <v>5973</v>
      </c>
      <c r="T33" s="14">
        <v>0.16669999999999999</v>
      </c>
      <c r="U33" s="14">
        <v>0.36359999999999998</v>
      </c>
      <c r="V33" s="14">
        <v>0.21210000000000001</v>
      </c>
      <c r="W33" s="6">
        <v>1.82</v>
      </c>
      <c r="X33" s="27">
        <v>2.48</v>
      </c>
      <c r="Y33" s="6">
        <v>5.18</v>
      </c>
      <c r="Z33" s="15">
        <v>0.2273</v>
      </c>
      <c r="AA33" s="3">
        <v>0.29549999999999998</v>
      </c>
      <c r="AB33" s="3">
        <v>0.53849999999999998</v>
      </c>
      <c r="AC33" s="8">
        <v>-1055</v>
      </c>
      <c r="AD33">
        <v>-866</v>
      </c>
      <c r="AE33">
        <v>5953</v>
      </c>
      <c r="AF33" s="3">
        <v>0.35</v>
      </c>
      <c r="AG33">
        <v>-9000</v>
      </c>
      <c r="AH33" s="3">
        <v>0.2626</v>
      </c>
      <c r="AI33">
        <v>26200</v>
      </c>
      <c r="AJ33" s="8">
        <v>19000</v>
      </c>
      <c r="AK33">
        <v>7000</v>
      </c>
      <c r="AL33" s="7">
        <v>1.25</v>
      </c>
      <c r="AM33">
        <v>0.71399999999999997</v>
      </c>
      <c r="AN33" s="36">
        <v>0.35699999999999998</v>
      </c>
      <c r="AO33" s="7">
        <v>0.41699999999999998</v>
      </c>
      <c r="AP33" s="3">
        <v>0.33329999999999999</v>
      </c>
      <c r="AQ33" s="26">
        <v>3.29</v>
      </c>
      <c r="AR33" s="14">
        <v>5.8799999999999998E-2</v>
      </c>
      <c r="AS33" s="3">
        <v>0.17649999999999999</v>
      </c>
      <c r="AT33" s="3">
        <v>0.17649999999999999</v>
      </c>
      <c r="AU33" s="18">
        <v>0.58819999999999995</v>
      </c>
      <c r="AV33" s="14">
        <v>0.23530000000000001</v>
      </c>
      <c r="AW33" s="18">
        <v>0.4118</v>
      </c>
      <c r="AX33">
        <v>3.55</v>
      </c>
    </row>
    <row r="34" spans="2:50">
      <c r="B34" t="s">
        <v>147</v>
      </c>
      <c r="C34" t="s">
        <v>138</v>
      </c>
      <c r="D34" s="13">
        <v>33</v>
      </c>
      <c r="E34" s="13">
        <v>413</v>
      </c>
      <c r="F34">
        <v>72.5</v>
      </c>
      <c r="G34" s="3">
        <v>0.1961</v>
      </c>
      <c r="H34" s="3">
        <v>0.1065</v>
      </c>
      <c r="I34" s="3">
        <v>0.2591</v>
      </c>
      <c r="J34" s="3">
        <v>0.24210000000000001</v>
      </c>
      <c r="K34" s="3">
        <v>0.1961</v>
      </c>
      <c r="L34" s="25">
        <v>81</v>
      </c>
      <c r="M34" s="3">
        <v>0.46910000000000002</v>
      </c>
      <c r="N34" s="3">
        <v>0.40739999999999998</v>
      </c>
      <c r="O34" s="3">
        <v>0.1235</v>
      </c>
      <c r="P34" s="3">
        <v>0.39510000000000001</v>
      </c>
      <c r="Q34">
        <v>6732</v>
      </c>
      <c r="R34">
        <v>9190</v>
      </c>
      <c r="S34">
        <v>5872</v>
      </c>
      <c r="T34" s="3">
        <v>0.2034</v>
      </c>
      <c r="U34" s="3">
        <v>0.45240000000000002</v>
      </c>
      <c r="V34" s="3">
        <v>0.11899999999999999</v>
      </c>
      <c r="W34" s="6">
        <v>1.8</v>
      </c>
      <c r="X34" s="6">
        <v>2.89</v>
      </c>
      <c r="Y34" s="6">
        <v>5.32</v>
      </c>
      <c r="Z34" s="3">
        <v>0.3654</v>
      </c>
      <c r="AA34" s="3">
        <v>0.1923</v>
      </c>
      <c r="AB34" s="17">
        <v>0.35</v>
      </c>
      <c r="AC34">
        <v>584</v>
      </c>
      <c r="AD34">
        <v>18</v>
      </c>
      <c r="AE34">
        <v>5550</v>
      </c>
      <c r="AF34" s="3">
        <v>0.49380000000000002</v>
      </c>
      <c r="AG34" s="13">
        <v>24000</v>
      </c>
      <c r="AH34" s="3">
        <v>0.26150000000000001</v>
      </c>
      <c r="AI34" s="13">
        <v>67900</v>
      </c>
      <c r="AJ34" s="13">
        <v>49000</v>
      </c>
      <c r="AK34" s="13">
        <v>21000</v>
      </c>
      <c r="AL34" s="7">
        <v>1.37</v>
      </c>
      <c r="AM34">
        <v>0.74099999999999999</v>
      </c>
      <c r="AN34" s="7">
        <v>0.46899999999999997</v>
      </c>
      <c r="AO34" s="7">
        <v>0.34200000000000003</v>
      </c>
      <c r="AP34" s="3">
        <v>0.26319999999999999</v>
      </c>
      <c r="AQ34" s="6">
        <v>2.4500000000000002</v>
      </c>
      <c r="AR34" s="3">
        <v>0.30299999999999999</v>
      </c>
      <c r="AS34" s="3">
        <v>0.1515</v>
      </c>
      <c r="AT34" s="3">
        <v>0.33329999999999999</v>
      </c>
      <c r="AU34" s="3">
        <v>0.21210000000000001</v>
      </c>
      <c r="AV34" s="3">
        <v>0.45450000000000002</v>
      </c>
      <c r="AW34" s="3">
        <v>0.78790000000000004</v>
      </c>
      <c r="AX34">
        <v>3.53</v>
      </c>
    </row>
    <row r="35" spans="2:50">
      <c r="B35" t="s">
        <v>147</v>
      </c>
      <c r="C35" t="s">
        <v>139</v>
      </c>
      <c r="D35">
        <v>27</v>
      </c>
      <c r="E35">
        <v>327</v>
      </c>
      <c r="F35">
        <v>76.7</v>
      </c>
      <c r="G35" s="3">
        <v>0.20799999999999999</v>
      </c>
      <c r="H35" s="3">
        <v>0.1193</v>
      </c>
      <c r="I35" s="3">
        <v>0.25690000000000002</v>
      </c>
      <c r="J35" s="3">
        <v>0.22939999999999999</v>
      </c>
      <c r="K35" s="3">
        <v>0.1865</v>
      </c>
      <c r="L35" s="4">
        <v>68</v>
      </c>
      <c r="M35" s="3">
        <v>0.52939999999999998</v>
      </c>
      <c r="N35" s="3">
        <v>0.42649999999999999</v>
      </c>
      <c r="O35" s="3">
        <v>4.41E-2</v>
      </c>
      <c r="P35" s="17">
        <v>0.60289999999999999</v>
      </c>
      <c r="Q35">
        <v>6613</v>
      </c>
      <c r="R35">
        <v>8994</v>
      </c>
      <c r="S35">
        <v>5756</v>
      </c>
      <c r="T35" s="3">
        <v>0.25080000000000002</v>
      </c>
      <c r="U35" s="3">
        <v>0.439</v>
      </c>
      <c r="V35" s="3">
        <v>7.3200000000000001E-2</v>
      </c>
      <c r="W35" s="6">
        <v>1.91</v>
      </c>
      <c r="X35" s="6">
        <v>2.82</v>
      </c>
      <c r="Y35" s="6">
        <v>5.3</v>
      </c>
      <c r="Z35" s="3">
        <v>0.3165</v>
      </c>
      <c r="AA35" s="3">
        <v>0.25319999999999998</v>
      </c>
      <c r="AB35" s="3">
        <v>0.65</v>
      </c>
      <c r="AC35">
        <v>541</v>
      </c>
      <c r="AD35">
        <v>66</v>
      </c>
      <c r="AE35">
        <v>4410</v>
      </c>
      <c r="AF35" s="3">
        <v>0.4098</v>
      </c>
      <c r="AG35">
        <v>1500</v>
      </c>
      <c r="AH35" s="3">
        <v>0.2722</v>
      </c>
      <c r="AI35">
        <v>56500</v>
      </c>
      <c r="AJ35">
        <v>43000</v>
      </c>
      <c r="AK35">
        <v>13000</v>
      </c>
      <c r="AL35" s="7">
        <v>1.1759999999999999</v>
      </c>
      <c r="AM35" s="12">
        <v>0.38200000000000001</v>
      </c>
      <c r="AN35" s="7">
        <v>0.51500000000000001</v>
      </c>
      <c r="AO35" s="7">
        <v>0.52800000000000002</v>
      </c>
      <c r="AP35" s="3">
        <v>0.36109999999999998</v>
      </c>
      <c r="AQ35" s="6">
        <v>2.41</v>
      </c>
      <c r="AR35" s="3">
        <v>0.25929999999999997</v>
      </c>
      <c r="AS35" s="3">
        <v>0.29630000000000001</v>
      </c>
      <c r="AT35" s="3">
        <v>0.22220000000000001</v>
      </c>
      <c r="AU35" s="3">
        <v>0.22220000000000001</v>
      </c>
      <c r="AV35" s="3">
        <v>0.55559999999999998</v>
      </c>
      <c r="AW35" s="3">
        <v>0.77780000000000005</v>
      </c>
      <c r="AX35" s="9">
        <v>3.68</v>
      </c>
    </row>
    <row r="36" spans="2:50">
      <c r="B36" t="s">
        <v>145</v>
      </c>
      <c r="C36" t="s">
        <v>140</v>
      </c>
      <c r="D36">
        <v>24</v>
      </c>
      <c r="E36">
        <v>281</v>
      </c>
      <c r="F36">
        <v>-402.2</v>
      </c>
      <c r="G36" s="3">
        <v>0.18149999999999999</v>
      </c>
      <c r="H36" s="3">
        <v>0.1459</v>
      </c>
      <c r="I36" s="3">
        <v>0.26329999999999998</v>
      </c>
      <c r="J36" s="3">
        <v>0.25269999999999998</v>
      </c>
      <c r="K36" s="3">
        <v>0.15659999999999999</v>
      </c>
      <c r="L36" s="4">
        <v>51</v>
      </c>
      <c r="M36" s="3">
        <v>0.49020000000000002</v>
      </c>
      <c r="N36" s="3">
        <v>0.47060000000000002</v>
      </c>
      <c r="O36" s="3">
        <v>3.9199999999999999E-2</v>
      </c>
      <c r="P36" s="3">
        <v>0.49020000000000002</v>
      </c>
      <c r="Q36">
        <v>6347</v>
      </c>
      <c r="R36">
        <v>6265</v>
      </c>
      <c r="S36">
        <v>6388</v>
      </c>
      <c r="T36" s="3">
        <v>0.2349</v>
      </c>
      <c r="U36" s="3">
        <v>0.37880000000000003</v>
      </c>
      <c r="V36" s="14">
        <v>0.21210000000000001</v>
      </c>
      <c r="W36" s="6">
        <v>1.82</v>
      </c>
      <c r="X36" s="27">
        <v>2.48</v>
      </c>
      <c r="Y36" s="29">
        <v>4.95</v>
      </c>
      <c r="Z36" s="3">
        <v>0.33329999999999999</v>
      </c>
      <c r="AA36" s="3">
        <v>0.25</v>
      </c>
      <c r="AB36" s="3">
        <v>0.55559999999999998</v>
      </c>
      <c r="AC36">
        <v>-210</v>
      </c>
      <c r="AD36">
        <v>-506</v>
      </c>
      <c r="AE36">
        <v>5288</v>
      </c>
      <c r="AF36" s="3">
        <v>0.36359999999999998</v>
      </c>
      <c r="AG36">
        <v>0</v>
      </c>
      <c r="AH36" s="3">
        <v>0.2384</v>
      </c>
      <c r="AI36">
        <v>33400</v>
      </c>
      <c r="AJ36">
        <v>25000</v>
      </c>
      <c r="AK36">
        <v>6000</v>
      </c>
      <c r="AL36" s="7">
        <v>1.137</v>
      </c>
      <c r="AM36">
        <v>0.68600000000000005</v>
      </c>
      <c r="AN36" s="35">
        <v>0.314</v>
      </c>
      <c r="AO36" s="7">
        <v>0.28000000000000003</v>
      </c>
      <c r="AP36" s="3">
        <v>0.28000000000000003</v>
      </c>
      <c r="AQ36" s="6">
        <v>2.92</v>
      </c>
      <c r="AR36" s="3">
        <v>0.125</v>
      </c>
      <c r="AS36" s="3">
        <v>0.16669999999999999</v>
      </c>
      <c r="AT36" s="15">
        <v>0.375</v>
      </c>
      <c r="AU36" s="3">
        <v>0.33329999999999999</v>
      </c>
      <c r="AV36" s="15">
        <v>0.29170000000000001</v>
      </c>
      <c r="AW36" s="3">
        <v>0.66669999999999996</v>
      </c>
      <c r="AX36">
        <v>3.57</v>
      </c>
    </row>
    <row r="37" spans="2:50">
      <c r="B37" t="s">
        <v>145</v>
      </c>
      <c r="C37" t="s">
        <v>32</v>
      </c>
      <c r="D37">
        <v>23</v>
      </c>
      <c r="E37">
        <v>277</v>
      </c>
      <c r="F37">
        <v>-196</v>
      </c>
      <c r="G37" s="3">
        <v>0.20580000000000001</v>
      </c>
      <c r="H37" s="3">
        <v>0.14080000000000001</v>
      </c>
      <c r="I37" s="16">
        <v>0.2455</v>
      </c>
      <c r="J37" s="3">
        <v>0.21659999999999999</v>
      </c>
      <c r="K37" s="3">
        <v>0.1913</v>
      </c>
      <c r="L37" s="4">
        <v>57</v>
      </c>
      <c r="M37" s="3">
        <v>0.43859999999999999</v>
      </c>
      <c r="N37" s="3">
        <v>0.47370000000000001</v>
      </c>
      <c r="O37" s="3">
        <v>8.77E-2</v>
      </c>
      <c r="P37" s="3">
        <v>0.50880000000000003</v>
      </c>
      <c r="Q37">
        <v>6146</v>
      </c>
      <c r="R37" s="8">
        <v>5809</v>
      </c>
      <c r="S37">
        <v>6374</v>
      </c>
      <c r="T37" s="3">
        <v>0.2238</v>
      </c>
      <c r="U37" s="3">
        <v>0.4032</v>
      </c>
      <c r="V37" s="3">
        <v>0.1774</v>
      </c>
      <c r="W37" s="6">
        <v>1.85</v>
      </c>
      <c r="X37" s="6">
        <v>2.76</v>
      </c>
      <c r="Y37" s="28">
        <v>5.81</v>
      </c>
      <c r="Z37" s="3">
        <v>0.38669999999999999</v>
      </c>
      <c r="AA37" s="3">
        <v>0.24</v>
      </c>
      <c r="AB37" s="3">
        <v>0.44440000000000002</v>
      </c>
      <c r="AC37">
        <v>312</v>
      </c>
      <c r="AD37">
        <v>-256</v>
      </c>
      <c r="AE37">
        <v>5672</v>
      </c>
      <c r="AF37" s="3">
        <v>0.41510000000000002</v>
      </c>
      <c r="AG37">
        <v>-4000</v>
      </c>
      <c r="AH37" s="3">
        <v>0.2238</v>
      </c>
      <c r="AI37">
        <v>30300</v>
      </c>
      <c r="AJ37">
        <v>24000</v>
      </c>
      <c r="AK37" s="9">
        <v>4000</v>
      </c>
      <c r="AL37" s="7">
        <v>1.1930000000000001</v>
      </c>
      <c r="AM37">
        <v>0.52600000000000002</v>
      </c>
      <c r="AN37" s="7">
        <v>0.50900000000000001</v>
      </c>
      <c r="AO37" s="7">
        <v>0.36</v>
      </c>
      <c r="AP37" s="3">
        <v>0.36</v>
      </c>
      <c r="AQ37" s="6">
        <v>2.7</v>
      </c>
      <c r="AR37" s="3">
        <v>0.1739</v>
      </c>
      <c r="AS37" s="3">
        <v>0.26090000000000002</v>
      </c>
      <c r="AT37" s="3">
        <v>0.26090000000000002</v>
      </c>
      <c r="AU37" s="3">
        <v>0.30430000000000001</v>
      </c>
      <c r="AV37" s="3">
        <v>0.43480000000000002</v>
      </c>
      <c r="AW37" s="3">
        <v>0.69569999999999999</v>
      </c>
      <c r="AX37">
        <v>3.61</v>
      </c>
    </row>
    <row r="38" spans="2:50">
      <c r="B38" t="s">
        <v>145</v>
      </c>
      <c r="C38" t="s">
        <v>43</v>
      </c>
      <c r="D38">
        <v>29</v>
      </c>
      <c r="E38" s="11">
        <v>373</v>
      </c>
      <c r="F38">
        <v>30</v>
      </c>
      <c r="G38" s="3">
        <v>0.18770000000000001</v>
      </c>
      <c r="H38" s="3">
        <v>0.11799999999999999</v>
      </c>
      <c r="I38" s="3">
        <v>0.252</v>
      </c>
      <c r="J38" s="3">
        <v>0.23860000000000001</v>
      </c>
      <c r="K38" s="3">
        <v>0.20380000000000001</v>
      </c>
      <c r="L38" s="4">
        <v>70</v>
      </c>
      <c r="M38" s="3">
        <v>0.42859999999999998</v>
      </c>
      <c r="N38" s="3">
        <v>0.42859999999999998</v>
      </c>
      <c r="O38" s="3">
        <v>0.1429</v>
      </c>
      <c r="P38" s="3">
        <v>0.47139999999999999</v>
      </c>
      <c r="Q38">
        <v>7463</v>
      </c>
      <c r="R38">
        <v>10409</v>
      </c>
      <c r="S38">
        <v>6112</v>
      </c>
      <c r="T38" s="3">
        <v>0.2011</v>
      </c>
      <c r="U38" s="3">
        <v>0.4</v>
      </c>
      <c r="V38" s="3">
        <v>0.12</v>
      </c>
      <c r="W38" s="6">
        <v>1.81</v>
      </c>
      <c r="X38" s="6">
        <v>2.83</v>
      </c>
      <c r="Y38" s="6">
        <v>5.44</v>
      </c>
      <c r="Z38" s="3">
        <v>0.37630000000000002</v>
      </c>
      <c r="AA38" s="3">
        <v>0.2903</v>
      </c>
      <c r="AB38" s="3">
        <v>0.48149999999999998</v>
      </c>
      <c r="AC38">
        <v>1255</v>
      </c>
      <c r="AD38">
        <v>174</v>
      </c>
      <c r="AE38">
        <v>4595</v>
      </c>
      <c r="AF38" s="19">
        <v>0.52629999999999999</v>
      </c>
      <c r="AG38" s="10">
        <v>29500</v>
      </c>
      <c r="AH38" s="3">
        <v>0.28689999999999999</v>
      </c>
      <c r="AI38">
        <v>62900</v>
      </c>
      <c r="AJ38">
        <v>44000</v>
      </c>
      <c r="AK38">
        <v>17000</v>
      </c>
      <c r="AL38" s="7">
        <v>1.2</v>
      </c>
      <c r="AM38">
        <v>0.64300000000000002</v>
      </c>
      <c r="AN38" s="7">
        <v>0.42899999999999999</v>
      </c>
      <c r="AO38" s="7">
        <v>0.3</v>
      </c>
      <c r="AP38" s="3">
        <v>0.23330000000000001</v>
      </c>
      <c r="AQ38" s="6">
        <v>2.5499999999999998</v>
      </c>
      <c r="AR38" s="3">
        <v>0.27589999999999998</v>
      </c>
      <c r="AS38" s="3">
        <v>0.2069</v>
      </c>
      <c r="AT38" s="3">
        <v>0.2069</v>
      </c>
      <c r="AU38" s="3">
        <v>0.31030000000000002</v>
      </c>
      <c r="AV38" s="3">
        <v>0.48280000000000001</v>
      </c>
      <c r="AW38" s="3">
        <v>0.68969999999999998</v>
      </c>
      <c r="AX38">
        <v>3.63</v>
      </c>
    </row>
    <row r="39" spans="2:50">
      <c r="B39" t="s">
        <v>145</v>
      </c>
      <c r="C39" t="s">
        <v>141</v>
      </c>
      <c r="D39">
        <v>20</v>
      </c>
      <c r="E39">
        <v>251</v>
      </c>
      <c r="F39" s="9">
        <v>-575.4</v>
      </c>
      <c r="G39" s="3">
        <v>0.15540000000000001</v>
      </c>
      <c r="H39" s="18">
        <v>0.18329999999999999</v>
      </c>
      <c r="I39" s="3">
        <v>0.31080000000000002</v>
      </c>
      <c r="J39" s="14">
        <v>0.19520000000000001</v>
      </c>
      <c r="K39" s="3">
        <v>0.15540000000000001</v>
      </c>
      <c r="L39" s="4">
        <v>39</v>
      </c>
      <c r="M39" s="3">
        <v>0.64100000000000001</v>
      </c>
      <c r="N39" s="3">
        <v>0.28210000000000002</v>
      </c>
      <c r="O39" s="3">
        <v>7.6899999999999996E-2</v>
      </c>
      <c r="P39" s="3">
        <v>0.4103</v>
      </c>
      <c r="Q39">
        <v>6538</v>
      </c>
      <c r="R39">
        <v>7111</v>
      </c>
      <c r="S39">
        <v>6367</v>
      </c>
      <c r="T39" s="3">
        <v>0.22309999999999999</v>
      </c>
      <c r="U39" s="3">
        <v>0.44640000000000002</v>
      </c>
      <c r="V39" s="18">
        <v>0.21429999999999999</v>
      </c>
      <c r="W39" s="6">
        <v>1.79</v>
      </c>
      <c r="X39" s="6">
        <v>2.75</v>
      </c>
      <c r="Y39" s="6">
        <v>5.61</v>
      </c>
      <c r="Z39" s="3">
        <v>0.2727</v>
      </c>
      <c r="AA39" s="3">
        <v>0.29089999999999999</v>
      </c>
      <c r="AB39" s="3">
        <v>0.6875</v>
      </c>
      <c r="AC39" s="12">
        <v>-807</v>
      </c>
      <c r="AD39">
        <v>-858</v>
      </c>
      <c r="AE39">
        <v>5024</v>
      </c>
      <c r="AF39" s="3">
        <v>0.3846</v>
      </c>
      <c r="AG39">
        <v>-3000</v>
      </c>
      <c r="AH39" s="3">
        <v>0.18329999999999999</v>
      </c>
      <c r="AI39">
        <v>28600</v>
      </c>
      <c r="AJ39" s="8">
        <v>19000</v>
      </c>
      <c r="AK39" s="9">
        <v>4000</v>
      </c>
      <c r="AL39" s="7">
        <v>1.2050000000000001</v>
      </c>
      <c r="AM39">
        <v>0.53800000000000003</v>
      </c>
      <c r="AN39" s="7">
        <v>0.41</v>
      </c>
      <c r="AO39" s="7">
        <v>0.4</v>
      </c>
      <c r="AP39" s="3">
        <v>0.32</v>
      </c>
      <c r="AQ39" s="27">
        <v>3.25</v>
      </c>
      <c r="AR39" s="15">
        <v>0.1</v>
      </c>
      <c r="AS39" s="18">
        <v>0.1</v>
      </c>
      <c r="AT39" s="3">
        <v>0.25</v>
      </c>
      <c r="AU39" s="14">
        <v>0.55000000000000004</v>
      </c>
      <c r="AV39" s="18">
        <v>0.2</v>
      </c>
      <c r="AW39" s="14">
        <v>0.45</v>
      </c>
      <c r="AX39">
        <v>3.55</v>
      </c>
    </row>
    <row r="42" spans="2:50" ht="18" customHeight="1"/>
    <row r="43" spans="2:50">
      <c r="B43" t="s">
        <v>72</v>
      </c>
    </row>
    <row r="44" spans="2:50">
      <c r="B44" s="11">
        <v>398.6</v>
      </c>
    </row>
    <row r="45" spans="2:50">
      <c r="B45">
        <v>262.5</v>
      </c>
    </row>
    <row r="46" spans="2:50">
      <c r="B46">
        <v>255.1</v>
      </c>
    </row>
    <row r="47" spans="2:50">
      <c r="B47">
        <v>199.3</v>
      </c>
    </row>
    <row r="48" spans="2:50">
      <c r="B48">
        <v>37.9</v>
      </c>
    </row>
    <row r="49" spans="2:2">
      <c r="B49">
        <v>-242.1</v>
      </c>
    </row>
    <row r="50" spans="2:2">
      <c r="B50">
        <v>-325.89999999999998</v>
      </c>
    </row>
    <row r="51" spans="2:2">
      <c r="B51">
        <v>-221.2</v>
      </c>
    </row>
    <row r="52" spans="2:2">
      <c r="B52">
        <v>388</v>
      </c>
    </row>
    <row r="53" spans="2:2">
      <c r="B53">
        <v>-243</v>
      </c>
    </row>
    <row r="54" spans="2:2">
      <c r="B54">
        <v>98.6</v>
      </c>
    </row>
    <row r="55" spans="2:2">
      <c r="B55">
        <v>-35.6</v>
      </c>
    </row>
    <row r="56" spans="2:2">
      <c r="B56">
        <v>-262.8</v>
      </c>
    </row>
    <row r="57" spans="2:2">
      <c r="B57" s="13">
        <v>404</v>
      </c>
    </row>
    <row r="58" spans="2:2">
      <c r="B58" s="12">
        <v>-426.6</v>
      </c>
    </row>
    <row r="59" spans="2:2">
      <c r="B59">
        <v>79.400000000000006</v>
      </c>
    </row>
    <row r="60" spans="2:2">
      <c r="B60">
        <v>-223.3</v>
      </c>
    </row>
    <row r="61" spans="2:2">
      <c r="B61" s="10">
        <v>438.6</v>
      </c>
    </row>
    <row r="62" spans="2:2">
      <c r="B62">
        <v>339.8</v>
      </c>
    </row>
    <row r="63" spans="2:2">
      <c r="B63">
        <v>-215.3</v>
      </c>
    </row>
    <row r="64" spans="2:2">
      <c r="B64">
        <v>-95.9</v>
      </c>
    </row>
    <row r="65" spans="2:2">
      <c r="B65">
        <v>170.7</v>
      </c>
    </row>
    <row r="66" spans="2:2">
      <c r="B66">
        <v>99.4</v>
      </c>
    </row>
    <row r="67" spans="2:2">
      <c r="B67">
        <v>156.1</v>
      </c>
    </row>
    <row r="68" spans="2:2">
      <c r="B68">
        <v>-77.099999999999994</v>
      </c>
    </row>
    <row r="69" spans="2:2">
      <c r="B69">
        <v>120.9</v>
      </c>
    </row>
    <row r="70" spans="2:2">
      <c r="B70">
        <v>180.8</v>
      </c>
    </row>
    <row r="71" spans="2:2">
      <c r="B71">
        <v>256.60000000000002</v>
      </c>
    </row>
    <row r="72" spans="2:2">
      <c r="B72">
        <v>-56.6</v>
      </c>
    </row>
    <row r="73" spans="2:2">
      <c r="B73" s="8">
        <v>-506.5</v>
      </c>
    </row>
    <row r="74" spans="2:2">
      <c r="B74">
        <v>72.5</v>
      </c>
    </row>
    <row r="75" spans="2:2">
      <c r="B75">
        <v>76.7</v>
      </c>
    </row>
    <row r="76" spans="2:2">
      <c r="B76">
        <v>-402.2</v>
      </c>
    </row>
    <row r="77" spans="2:2">
      <c r="B77">
        <v>-196</v>
      </c>
    </row>
    <row r="78" spans="2:2">
      <c r="B78">
        <v>30</v>
      </c>
    </row>
    <row r="79" spans="2:2">
      <c r="B79" s="9">
        <v>-575.4</v>
      </c>
    </row>
  </sheetData>
  <mergeCells count="19">
    <mergeCell ref="B2:B3"/>
    <mergeCell ref="AX2:AX3"/>
    <mergeCell ref="E2:E3"/>
    <mergeCell ref="D2:D3"/>
    <mergeCell ref="C2:C3"/>
    <mergeCell ref="F2:F3"/>
    <mergeCell ref="G2:K2"/>
    <mergeCell ref="L2:P2"/>
    <mergeCell ref="Q2:S2"/>
    <mergeCell ref="AE2:AE3"/>
    <mergeCell ref="AF2:AF3"/>
    <mergeCell ref="AG2:AG3"/>
    <mergeCell ref="AH2:AH3"/>
    <mergeCell ref="AI2:AK2"/>
    <mergeCell ref="AL2:AP2"/>
    <mergeCell ref="AQ2:AW2"/>
    <mergeCell ref="AD2:AD3"/>
    <mergeCell ref="T2:Y2"/>
    <mergeCell ref="Z2:AC2"/>
  </mergeCells>
  <phoneticPr fontId="1"/>
  <conditionalFormatting sqref="B44:B79">
    <cfRule type="expression" dxfId="3" priority="1">
      <formula>B44=LARGE($F$4:$F$39,1)</formula>
    </cfRule>
  </conditionalFormatting>
  <conditionalFormatting sqref="D4:D39">
    <cfRule type="expression" dxfId="2" priority="6">
      <formula>D4=LARGE($D$4:$D$39,1)</formula>
    </cfRule>
  </conditionalFormatting>
  <conditionalFormatting sqref="E4:E39">
    <cfRule type="expression" dxfId="1" priority="3">
      <formula>E4=LARGE($E$4:$E$39,1)</formula>
    </cfRule>
  </conditionalFormatting>
  <conditionalFormatting sqref="F4:F39">
    <cfRule type="expression" dxfId="0" priority="2">
      <formula>F4=LARGE($F$4:$F$39,1)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F07F-6BB6-4922-9D46-DCD30FFACACE}">
  <dimension ref="B2:N867"/>
  <sheetViews>
    <sheetView topLeftCell="A804" workbookViewId="0">
      <selection activeCell="L857" sqref="L857"/>
    </sheetView>
  </sheetViews>
  <sheetFormatPr defaultRowHeight="18"/>
  <sheetData>
    <row r="2" spans="2:14">
      <c r="B2" s="1" t="s">
        <v>9</v>
      </c>
    </row>
    <row r="3" spans="2:14">
      <c r="B3" t="s">
        <v>0</v>
      </c>
      <c r="C3" t="s">
        <v>240</v>
      </c>
      <c r="D3" t="s">
        <v>2</v>
      </c>
      <c r="E3" t="s">
        <v>3</v>
      </c>
      <c r="F3" t="s">
        <v>241</v>
      </c>
      <c r="G3" t="s">
        <v>6</v>
      </c>
      <c r="H3" t="s">
        <v>5</v>
      </c>
      <c r="I3" t="s">
        <v>61</v>
      </c>
      <c r="J3" t="s">
        <v>62</v>
      </c>
      <c r="K3" t="s">
        <v>68</v>
      </c>
      <c r="L3" t="s">
        <v>67</v>
      </c>
      <c r="M3" t="s">
        <v>7</v>
      </c>
      <c r="N3" t="s">
        <v>8</v>
      </c>
    </row>
    <row r="4" spans="2:14">
      <c r="B4">
        <v>1</v>
      </c>
      <c r="C4">
        <v>1</v>
      </c>
      <c r="D4" t="s">
        <v>10</v>
      </c>
      <c r="E4" t="s">
        <v>14</v>
      </c>
      <c r="F4">
        <v>64.8</v>
      </c>
      <c r="G4">
        <v>3</v>
      </c>
      <c r="H4">
        <v>3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</row>
    <row r="5" spans="2:14">
      <c r="B5">
        <v>1</v>
      </c>
      <c r="C5">
        <v>2</v>
      </c>
      <c r="D5" t="s">
        <v>11</v>
      </c>
      <c r="E5" t="s">
        <v>15</v>
      </c>
      <c r="F5">
        <v>2.7</v>
      </c>
      <c r="G5">
        <v>1</v>
      </c>
      <c r="H5">
        <v>3</v>
      </c>
      <c r="I5">
        <v>1</v>
      </c>
      <c r="J5">
        <v>2</v>
      </c>
      <c r="K5">
        <v>0</v>
      </c>
      <c r="L5">
        <v>1</v>
      </c>
      <c r="M5">
        <v>1</v>
      </c>
      <c r="N5">
        <v>0</v>
      </c>
    </row>
    <row r="6" spans="2:14">
      <c r="B6">
        <v>1</v>
      </c>
      <c r="C6">
        <v>3</v>
      </c>
      <c r="D6" t="s">
        <v>12</v>
      </c>
      <c r="E6" t="s">
        <v>16</v>
      </c>
      <c r="F6">
        <v>-20.3</v>
      </c>
      <c r="G6">
        <v>2</v>
      </c>
      <c r="H6">
        <v>1</v>
      </c>
      <c r="I6">
        <v>1</v>
      </c>
      <c r="J6">
        <v>4</v>
      </c>
      <c r="K6">
        <v>0</v>
      </c>
      <c r="L6">
        <v>1</v>
      </c>
      <c r="M6">
        <v>1</v>
      </c>
      <c r="N6">
        <v>0</v>
      </c>
    </row>
    <row r="7" spans="2:14">
      <c r="B7">
        <v>1</v>
      </c>
      <c r="C7">
        <v>4</v>
      </c>
      <c r="D7" t="s">
        <v>13</v>
      </c>
      <c r="E7" t="s">
        <v>17</v>
      </c>
      <c r="F7">
        <v>-47.2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</row>
    <row r="8" spans="2:14">
      <c r="B8">
        <v>2</v>
      </c>
      <c r="C8">
        <v>1</v>
      </c>
      <c r="D8" t="s">
        <v>12</v>
      </c>
      <c r="E8" t="s">
        <v>18</v>
      </c>
      <c r="F8">
        <v>86.4</v>
      </c>
      <c r="G8">
        <v>6</v>
      </c>
      <c r="H8">
        <v>6</v>
      </c>
      <c r="I8">
        <v>0</v>
      </c>
      <c r="J8">
        <v>4</v>
      </c>
      <c r="K8">
        <v>-20.3</v>
      </c>
      <c r="L8">
        <v>3</v>
      </c>
      <c r="M8">
        <v>2</v>
      </c>
      <c r="N8">
        <v>-20.3</v>
      </c>
    </row>
    <row r="9" spans="2:14">
      <c r="B9">
        <v>2</v>
      </c>
      <c r="C9">
        <v>2</v>
      </c>
      <c r="D9" t="s">
        <v>13</v>
      </c>
      <c r="E9" t="s">
        <v>19</v>
      </c>
      <c r="F9">
        <v>34.799999999999997</v>
      </c>
      <c r="G9">
        <v>3</v>
      </c>
      <c r="H9">
        <v>4</v>
      </c>
      <c r="I9">
        <v>0</v>
      </c>
      <c r="J9">
        <v>1</v>
      </c>
      <c r="K9">
        <v>-47.2</v>
      </c>
      <c r="L9">
        <v>4</v>
      </c>
      <c r="M9">
        <v>2</v>
      </c>
      <c r="N9">
        <v>-47.2</v>
      </c>
    </row>
    <row r="10" spans="2:14">
      <c r="B10">
        <v>2</v>
      </c>
      <c r="C10">
        <v>3</v>
      </c>
      <c r="D10" t="s">
        <v>10</v>
      </c>
      <c r="E10" t="s">
        <v>20</v>
      </c>
      <c r="F10">
        <v>-44.5</v>
      </c>
      <c r="G10">
        <v>1</v>
      </c>
      <c r="H10">
        <v>3</v>
      </c>
      <c r="I10">
        <v>3</v>
      </c>
      <c r="J10">
        <v>4</v>
      </c>
      <c r="K10">
        <v>64.8</v>
      </c>
      <c r="L10">
        <v>1</v>
      </c>
      <c r="M10">
        <v>2</v>
      </c>
      <c r="N10">
        <v>64.8</v>
      </c>
    </row>
    <row r="11" spans="2:14">
      <c r="B11">
        <v>2</v>
      </c>
      <c r="C11">
        <v>4</v>
      </c>
      <c r="D11" t="s">
        <v>11</v>
      </c>
      <c r="E11" t="s">
        <v>21</v>
      </c>
      <c r="F11">
        <v>-76.7</v>
      </c>
      <c r="G11">
        <v>1</v>
      </c>
      <c r="H11">
        <v>2</v>
      </c>
      <c r="I11">
        <v>3</v>
      </c>
      <c r="J11">
        <v>6</v>
      </c>
      <c r="K11">
        <v>2.7</v>
      </c>
      <c r="L11">
        <v>2</v>
      </c>
      <c r="M11">
        <v>2</v>
      </c>
      <c r="N11">
        <v>2.7</v>
      </c>
    </row>
    <row r="12" spans="2:14">
      <c r="B12">
        <v>3</v>
      </c>
      <c r="C12">
        <v>1</v>
      </c>
      <c r="D12" t="s">
        <v>22</v>
      </c>
      <c r="E12" t="s">
        <v>26</v>
      </c>
      <c r="F12">
        <v>62.5</v>
      </c>
      <c r="G12">
        <v>3</v>
      </c>
      <c r="H12">
        <v>5</v>
      </c>
      <c r="I12">
        <v>0</v>
      </c>
      <c r="J12">
        <v>1</v>
      </c>
      <c r="K12">
        <v>0</v>
      </c>
      <c r="L12">
        <v>3</v>
      </c>
      <c r="M12">
        <v>1</v>
      </c>
      <c r="N12">
        <v>0</v>
      </c>
    </row>
    <row r="13" spans="2:14">
      <c r="B13">
        <v>3</v>
      </c>
      <c r="C13">
        <v>2</v>
      </c>
      <c r="D13" t="s">
        <v>23</v>
      </c>
      <c r="E13" t="s">
        <v>27</v>
      </c>
      <c r="F13">
        <v>14.3</v>
      </c>
      <c r="G13">
        <v>3</v>
      </c>
      <c r="H13">
        <v>4</v>
      </c>
      <c r="I13">
        <v>0</v>
      </c>
      <c r="J13">
        <v>2</v>
      </c>
      <c r="K13">
        <v>0</v>
      </c>
      <c r="L13">
        <v>3</v>
      </c>
      <c r="M13">
        <v>1</v>
      </c>
      <c r="N13">
        <v>0</v>
      </c>
    </row>
    <row r="14" spans="2:14">
      <c r="B14">
        <v>3</v>
      </c>
      <c r="C14">
        <v>3</v>
      </c>
      <c r="D14" t="s">
        <v>24</v>
      </c>
      <c r="E14" t="s">
        <v>28</v>
      </c>
      <c r="F14">
        <v>-24.6</v>
      </c>
      <c r="G14">
        <v>1</v>
      </c>
      <c r="H14">
        <v>0</v>
      </c>
      <c r="I14">
        <v>1</v>
      </c>
      <c r="J14">
        <v>3</v>
      </c>
      <c r="K14">
        <v>0</v>
      </c>
      <c r="L14">
        <v>3</v>
      </c>
      <c r="M14">
        <v>1</v>
      </c>
      <c r="N14">
        <v>0</v>
      </c>
    </row>
    <row r="15" spans="2:14">
      <c r="B15">
        <v>3</v>
      </c>
      <c r="C15">
        <v>4</v>
      </c>
      <c r="D15" t="s">
        <v>25</v>
      </c>
      <c r="E15" t="s">
        <v>29</v>
      </c>
      <c r="F15">
        <v>-52.2</v>
      </c>
      <c r="G15">
        <v>0</v>
      </c>
      <c r="H15">
        <v>1</v>
      </c>
      <c r="I15">
        <v>1</v>
      </c>
      <c r="J15">
        <v>1</v>
      </c>
      <c r="K15">
        <v>0</v>
      </c>
      <c r="L15">
        <v>3</v>
      </c>
      <c r="M15">
        <v>1</v>
      </c>
      <c r="N15">
        <v>0</v>
      </c>
    </row>
    <row r="16" spans="2:14">
      <c r="B16">
        <v>4</v>
      </c>
      <c r="C16">
        <v>1</v>
      </c>
      <c r="D16" t="s">
        <v>22</v>
      </c>
      <c r="E16" t="s">
        <v>30</v>
      </c>
      <c r="F16">
        <v>58.6</v>
      </c>
      <c r="G16">
        <v>3</v>
      </c>
      <c r="H16">
        <v>1</v>
      </c>
      <c r="I16">
        <v>0</v>
      </c>
      <c r="J16">
        <v>1</v>
      </c>
      <c r="K16">
        <v>62.5</v>
      </c>
      <c r="L16">
        <v>2</v>
      </c>
      <c r="M16">
        <v>2</v>
      </c>
      <c r="N16">
        <v>62.5</v>
      </c>
    </row>
    <row r="17" spans="2:14">
      <c r="B17">
        <v>4</v>
      </c>
      <c r="C17">
        <v>2</v>
      </c>
      <c r="D17" t="s">
        <v>23</v>
      </c>
      <c r="E17" t="s">
        <v>31</v>
      </c>
      <c r="F17">
        <v>3.1</v>
      </c>
      <c r="G17">
        <v>1</v>
      </c>
      <c r="H17">
        <v>1</v>
      </c>
      <c r="I17">
        <v>1</v>
      </c>
      <c r="J17">
        <v>1</v>
      </c>
      <c r="K17">
        <v>14.3</v>
      </c>
      <c r="L17">
        <v>4</v>
      </c>
      <c r="M17">
        <v>2</v>
      </c>
      <c r="N17">
        <v>14.3</v>
      </c>
    </row>
    <row r="18" spans="2:14">
      <c r="B18">
        <v>4</v>
      </c>
      <c r="C18">
        <v>3</v>
      </c>
      <c r="D18" t="s">
        <v>25</v>
      </c>
      <c r="E18" t="s">
        <v>32</v>
      </c>
      <c r="F18">
        <v>-17.3</v>
      </c>
      <c r="G18">
        <v>2</v>
      </c>
      <c r="H18">
        <v>4</v>
      </c>
      <c r="I18">
        <v>0</v>
      </c>
      <c r="J18">
        <v>3</v>
      </c>
      <c r="K18">
        <v>-52.2</v>
      </c>
      <c r="L18">
        <v>8</v>
      </c>
      <c r="M18">
        <v>2</v>
      </c>
      <c r="N18">
        <v>-52.2</v>
      </c>
    </row>
    <row r="19" spans="2:14">
      <c r="B19">
        <v>4</v>
      </c>
      <c r="C19">
        <v>4</v>
      </c>
      <c r="D19" t="s">
        <v>24</v>
      </c>
      <c r="E19" t="s">
        <v>33</v>
      </c>
      <c r="F19">
        <v>-44.4</v>
      </c>
      <c r="G19">
        <v>1</v>
      </c>
      <c r="H19">
        <v>2</v>
      </c>
      <c r="I19">
        <v>1</v>
      </c>
      <c r="J19">
        <v>4</v>
      </c>
      <c r="K19">
        <v>-24.6</v>
      </c>
      <c r="L19">
        <v>7</v>
      </c>
      <c r="M19">
        <v>2</v>
      </c>
      <c r="N19">
        <v>-24.6</v>
      </c>
    </row>
    <row r="20" spans="2:14">
      <c r="B20">
        <v>5</v>
      </c>
      <c r="C20">
        <v>1</v>
      </c>
      <c r="D20" t="s">
        <v>11</v>
      </c>
      <c r="E20" t="s">
        <v>34</v>
      </c>
      <c r="F20">
        <v>77.599999999999994</v>
      </c>
      <c r="G20">
        <v>6</v>
      </c>
      <c r="H20">
        <v>6</v>
      </c>
      <c r="I20">
        <v>0</v>
      </c>
      <c r="J20">
        <v>2</v>
      </c>
      <c r="K20">
        <v>-74</v>
      </c>
      <c r="L20">
        <v>9</v>
      </c>
      <c r="M20">
        <v>3</v>
      </c>
      <c r="N20">
        <v>-76.7</v>
      </c>
    </row>
    <row r="21" spans="2:14">
      <c r="B21">
        <v>5</v>
      </c>
      <c r="C21">
        <v>2</v>
      </c>
      <c r="D21" t="s">
        <v>13</v>
      </c>
      <c r="E21" t="s">
        <v>35</v>
      </c>
      <c r="F21">
        <v>5.2</v>
      </c>
      <c r="G21">
        <v>2</v>
      </c>
      <c r="H21">
        <v>5</v>
      </c>
      <c r="I21">
        <v>1</v>
      </c>
      <c r="J21">
        <v>6</v>
      </c>
      <c r="K21">
        <v>-12.4</v>
      </c>
      <c r="L21">
        <v>6</v>
      </c>
      <c r="M21">
        <v>3</v>
      </c>
      <c r="N21">
        <v>34.799999999999997</v>
      </c>
    </row>
    <row r="22" spans="2:14">
      <c r="B22">
        <v>5</v>
      </c>
      <c r="C22">
        <v>3</v>
      </c>
      <c r="D22" t="s">
        <v>24</v>
      </c>
      <c r="E22" t="s">
        <v>37</v>
      </c>
      <c r="F22">
        <v>-14.9</v>
      </c>
      <c r="G22">
        <v>4</v>
      </c>
      <c r="H22">
        <v>2</v>
      </c>
      <c r="I22">
        <v>2</v>
      </c>
      <c r="J22">
        <v>5</v>
      </c>
      <c r="K22">
        <v>-69</v>
      </c>
      <c r="L22">
        <v>7</v>
      </c>
      <c r="M22">
        <v>3</v>
      </c>
      <c r="N22">
        <v>-44.4</v>
      </c>
    </row>
    <row r="23" spans="2:14">
      <c r="B23">
        <v>5</v>
      </c>
      <c r="C23">
        <v>4</v>
      </c>
      <c r="D23" t="s">
        <v>36</v>
      </c>
      <c r="E23" t="s">
        <v>38</v>
      </c>
      <c r="F23">
        <v>-67.900000000000006</v>
      </c>
      <c r="G23">
        <v>1</v>
      </c>
      <c r="H23">
        <v>3</v>
      </c>
      <c r="I23">
        <v>2</v>
      </c>
      <c r="J23">
        <v>3</v>
      </c>
      <c r="K23">
        <v>0</v>
      </c>
      <c r="L23">
        <v>5</v>
      </c>
      <c r="M23">
        <v>1</v>
      </c>
      <c r="N23">
        <v>0</v>
      </c>
    </row>
    <row r="24" spans="2:14">
      <c r="B24">
        <v>6</v>
      </c>
      <c r="C24">
        <v>1</v>
      </c>
      <c r="D24" t="s">
        <v>36</v>
      </c>
      <c r="E24" t="s">
        <v>39</v>
      </c>
      <c r="F24">
        <v>65.400000000000006</v>
      </c>
      <c r="G24">
        <v>4</v>
      </c>
      <c r="H24">
        <v>1</v>
      </c>
      <c r="I24">
        <v>0</v>
      </c>
      <c r="J24">
        <v>6</v>
      </c>
      <c r="K24">
        <v>-67.900000000000006</v>
      </c>
      <c r="L24">
        <v>7</v>
      </c>
      <c r="M24">
        <v>2</v>
      </c>
      <c r="N24">
        <v>-67.900000000000006</v>
      </c>
    </row>
    <row r="25" spans="2:14">
      <c r="B25">
        <v>6</v>
      </c>
      <c r="C25">
        <v>2</v>
      </c>
      <c r="D25" t="s">
        <v>24</v>
      </c>
      <c r="E25" t="s">
        <v>40</v>
      </c>
      <c r="F25">
        <v>12.2</v>
      </c>
      <c r="G25">
        <v>1</v>
      </c>
      <c r="H25">
        <v>0</v>
      </c>
      <c r="I25">
        <v>1</v>
      </c>
      <c r="J25">
        <v>1</v>
      </c>
      <c r="K25">
        <v>-83.9</v>
      </c>
      <c r="L25">
        <v>9</v>
      </c>
      <c r="M25">
        <v>4</v>
      </c>
      <c r="N25">
        <v>-14.9</v>
      </c>
    </row>
    <row r="26" spans="2:14">
      <c r="B26">
        <v>6</v>
      </c>
      <c r="C26">
        <v>3</v>
      </c>
      <c r="D26" t="s">
        <v>13</v>
      </c>
      <c r="E26" t="s">
        <v>41</v>
      </c>
      <c r="F26">
        <v>-25.2</v>
      </c>
      <c r="G26">
        <v>5</v>
      </c>
      <c r="H26">
        <v>6</v>
      </c>
      <c r="I26">
        <v>4</v>
      </c>
      <c r="J26">
        <v>1</v>
      </c>
      <c r="K26">
        <v>-7.2</v>
      </c>
      <c r="L26">
        <v>6</v>
      </c>
      <c r="M26">
        <v>4</v>
      </c>
      <c r="N26">
        <v>5.2</v>
      </c>
    </row>
    <row r="27" spans="2:14">
      <c r="B27">
        <v>6</v>
      </c>
      <c r="C27">
        <v>4</v>
      </c>
      <c r="D27" t="s">
        <v>11</v>
      </c>
      <c r="E27" t="s">
        <v>42</v>
      </c>
      <c r="F27">
        <v>-52.4</v>
      </c>
      <c r="G27">
        <v>0</v>
      </c>
      <c r="H27">
        <v>1</v>
      </c>
      <c r="I27">
        <v>4</v>
      </c>
      <c r="J27">
        <v>1</v>
      </c>
      <c r="K27">
        <v>3.6</v>
      </c>
      <c r="L27">
        <v>5</v>
      </c>
      <c r="M27">
        <v>4</v>
      </c>
      <c r="N27">
        <v>77.599999999999994</v>
      </c>
    </row>
    <row r="28" spans="2:14">
      <c r="B28">
        <v>7</v>
      </c>
      <c r="C28">
        <v>1</v>
      </c>
      <c r="D28" t="s">
        <v>25</v>
      </c>
      <c r="E28" t="s">
        <v>43</v>
      </c>
      <c r="F28">
        <v>55.3</v>
      </c>
      <c r="G28">
        <v>3</v>
      </c>
      <c r="H28">
        <v>3</v>
      </c>
      <c r="I28">
        <v>1</v>
      </c>
      <c r="J28">
        <v>3</v>
      </c>
      <c r="K28">
        <v>-69.5</v>
      </c>
      <c r="L28">
        <v>8</v>
      </c>
      <c r="M28">
        <v>3</v>
      </c>
      <c r="N28">
        <v>-17.3</v>
      </c>
    </row>
    <row r="29" spans="2:14">
      <c r="B29">
        <v>7</v>
      </c>
      <c r="C29">
        <v>2</v>
      </c>
      <c r="D29" t="s">
        <v>22</v>
      </c>
      <c r="E29" t="s">
        <v>44</v>
      </c>
      <c r="F29">
        <v>11.2</v>
      </c>
      <c r="G29">
        <v>3</v>
      </c>
      <c r="H29">
        <v>5</v>
      </c>
      <c r="I29">
        <v>0</v>
      </c>
      <c r="J29">
        <v>2</v>
      </c>
      <c r="K29">
        <v>121.1</v>
      </c>
      <c r="L29">
        <v>1</v>
      </c>
      <c r="M29">
        <v>3</v>
      </c>
      <c r="N29">
        <v>58.6</v>
      </c>
    </row>
    <row r="30" spans="2:14">
      <c r="B30">
        <v>7</v>
      </c>
      <c r="C30">
        <v>3</v>
      </c>
      <c r="D30" t="s">
        <v>10</v>
      </c>
      <c r="E30" t="s">
        <v>45</v>
      </c>
      <c r="F30">
        <v>-17.7</v>
      </c>
      <c r="G30">
        <v>1</v>
      </c>
      <c r="H30">
        <v>2</v>
      </c>
      <c r="I30">
        <v>2</v>
      </c>
      <c r="J30">
        <v>3</v>
      </c>
      <c r="K30">
        <v>20.3</v>
      </c>
      <c r="L30">
        <v>3</v>
      </c>
      <c r="M30">
        <v>3</v>
      </c>
      <c r="N30">
        <v>-44.5</v>
      </c>
    </row>
    <row r="31" spans="2:14">
      <c r="B31">
        <v>7</v>
      </c>
      <c r="C31">
        <v>4</v>
      </c>
      <c r="D31" t="s">
        <v>12</v>
      </c>
      <c r="E31" t="s">
        <v>46</v>
      </c>
      <c r="F31">
        <v>-48.8</v>
      </c>
      <c r="G31">
        <v>2</v>
      </c>
      <c r="H31">
        <v>2</v>
      </c>
      <c r="I31">
        <v>2</v>
      </c>
      <c r="J31">
        <v>4</v>
      </c>
      <c r="K31">
        <v>66.099999999999994</v>
      </c>
      <c r="L31">
        <v>2</v>
      </c>
      <c r="M31">
        <v>3</v>
      </c>
      <c r="N31">
        <v>86.4</v>
      </c>
    </row>
    <row r="32" spans="2:14">
      <c r="B32">
        <v>8</v>
      </c>
      <c r="C32">
        <v>1</v>
      </c>
      <c r="D32" t="s">
        <v>22</v>
      </c>
      <c r="E32" t="s">
        <v>30</v>
      </c>
      <c r="F32">
        <v>80.900000000000006</v>
      </c>
      <c r="G32">
        <v>7</v>
      </c>
      <c r="H32">
        <v>3</v>
      </c>
      <c r="I32">
        <v>0</v>
      </c>
      <c r="J32">
        <v>5</v>
      </c>
      <c r="K32">
        <v>132.30000000000001</v>
      </c>
      <c r="L32">
        <v>1</v>
      </c>
      <c r="M32">
        <v>4</v>
      </c>
      <c r="N32">
        <v>11.2</v>
      </c>
    </row>
    <row r="33" spans="2:14">
      <c r="B33">
        <v>8</v>
      </c>
      <c r="C33">
        <v>2</v>
      </c>
      <c r="D33" t="s">
        <v>12</v>
      </c>
      <c r="E33" t="s">
        <v>47</v>
      </c>
      <c r="F33">
        <v>23</v>
      </c>
      <c r="G33">
        <v>4</v>
      </c>
      <c r="H33">
        <v>3</v>
      </c>
      <c r="I33">
        <v>3</v>
      </c>
      <c r="J33">
        <v>5</v>
      </c>
      <c r="K33">
        <v>17.3</v>
      </c>
      <c r="L33">
        <v>3</v>
      </c>
      <c r="M33">
        <v>4</v>
      </c>
      <c r="N33">
        <v>-48.8</v>
      </c>
    </row>
    <row r="34" spans="2:14">
      <c r="B34">
        <v>8</v>
      </c>
      <c r="C34">
        <v>3</v>
      </c>
      <c r="D34" t="s">
        <v>10</v>
      </c>
      <c r="E34" t="s">
        <v>48</v>
      </c>
      <c r="F34">
        <v>-26.1</v>
      </c>
      <c r="G34">
        <v>3</v>
      </c>
      <c r="H34">
        <v>3</v>
      </c>
      <c r="I34">
        <v>4</v>
      </c>
      <c r="J34">
        <v>4</v>
      </c>
      <c r="K34">
        <v>2.6</v>
      </c>
      <c r="L34">
        <v>4</v>
      </c>
      <c r="M34">
        <v>4</v>
      </c>
      <c r="N34">
        <v>-17.7</v>
      </c>
    </row>
    <row r="35" spans="2:14">
      <c r="B35">
        <v>8</v>
      </c>
      <c r="C35">
        <v>4</v>
      </c>
      <c r="D35" t="s">
        <v>25</v>
      </c>
      <c r="E35" t="s">
        <v>49</v>
      </c>
      <c r="F35">
        <v>-77.8</v>
      </c>
      <c r="G35">
        <v>0</v>
      </c>
      <c r="H35">
        <v>3</v>
      </c>
      <c r="I35">
        <v>2</v>
      </c>
      <c r="J35">
        <v>1</v>
      </c>
      <c r="K35">
        <v>-14.2</v>
      </c>
      <c r="L35">
        <v>6</v>
      </c>
      <c r="M35">
        <v>4</v>
      </c>
      <c r="N35">
        <v>55.3</v>
      </c>
    </row>
    <row r="36" spans="2:14">
      <c r="B36">
        <v>9</v>
      </c>
      <c r="C36">
        <v>1</v>
      </c>
      <c r="D36" t="s">
        <v>23</v>
      </c>
      <c r="E36" t="s">
        <v>50</v>
      </c>
      <c r="F36">
        <v>63.5</v>
      </c>
      <c r="G36">
        <v>4</v>
      </c>
      <c r="H36">
        <v>3</v>
      </c>
      <c r="I36">
        <v>1</v>
      </c>
      <c r="J36">
        <v>1</v>
      </c>
      <c r="K36">
        <v>17.399999999999999</v>
      </c>
      <c r="L36">
        <v>3</v>
      </c>
      <c r="M36">
        <v>3</v>
      </c>
      <c r="N36">
        <v>3.1</v>
      </c>
    </row>
    <row r="37" spans="2:14">
      <c r="B37">
        <v>9</v>
      </c>
      <c r="C37">
        <v>2</v>
      </c>
      <c r="D37" t="s">
        <v>11</v>
      </c>
      <c r="E37" t="s">
        <v>34</v>
      </c>
      <c r="F37">
        <v>7.3</v>
      </c>
      <c r="G37">
        <v>2</v>
      </c>
      <c r="H37">
        <v>3</v>
      </c>
      <c r="I37">
        <v>0</v>
      </c>
      <c r="J37">
        <v>2</v>
      </c>
      <c r="K37">
        <v>-48.8</v>
      </c>
      <c r="L37">
        <v>7</v>
      </c>
      <c r="M37">
        <v>5</v>
      </c>
      <c r="N37">
        <v>-52.4</v>
      </c>
    </row>
    <row r="38" spans="2:14">
      <c r="B38">
        <v>9</v>
      </c>
      <c r="C38">
        <v>3</v>
      </c>
      <c r="D38" t="s">
        <v>22</v>
      </c>
      <c r="E38" t="s">
        <v>44</v>
      </c>
      <c r="F38">
        <v>-16.100000000000001</v>
      </c>
      <c r="G38">
        <v>2</v>
      </c>
      <c r="H38">
        <v>6</v>
      </c>
      <c r="I38">
        <v>1</v>
      </c>
      <c r="J38">
        <v>1</v>
      </c>
      <c r="K38">
        <v>213.2</v>
      </c>
      <c r="L38">
        <v>1</v>
      </c>
      <c r="M38">
        <v>5</v>
      </c>
      <c r="N38">
        <v>80.900000000000006</v>
      </c>
    </row>
    <row r="39" spans="2:14">
      <c r="B39">
        <v>9</v>
      </c>
      <c r="C39">
        <v>4</v>
      </c>
      <c r="D39" t="s">
        <v>24</v>
      </c>
      <c r="E39" t="s">
        <v>28</v>
      </c>
      <c r="F39">
        <v>-54.7</v>
      </c>
      <c r="G39">
        <v>1</v>
      </c>
      <c r="H39">
        <v>1</v>
      </c>
      <c r="I39">
        <v>3</v>
      </c>
      <c r="J39">
        <v>2</v>
      </c>
      <c r="K39">
        <v>-71.7</v>
      </c>
      <c r="L39">
        <v>8</v>
      </c>
      <c r="M39">
        <v>5</v>
      </c>
      <c r="N39">
        <v>12.2</v>
      </c>
    </row>
    <row r="40" spans="2:14">
      <c r="B40">
        <v>10</v>
      </c>
      <c r="C40">
        <v>1</v>
      </c>
      <c r="D40" t="s">
        <v>11</v>
      </c>
      <c r="E40" t="s">
        <v>15</v>
      </c>
      <c r="F40">
        <v>57.6</v>
      </c>
      <c r="G40">
        <v>1</v>
      </c>
      <c r="H40">
        <v>2</v>
      </c>
      <c r="I40">
        <v>0</v>
      </c>
      <c r="J40">
        <v>4</v>
      </c>
      <c r="K40">
        <v>-41.5</v>
      </c>
      <c r="L40">
        <v>7</v>
      </c>
      <c r="M40">
        <v>6</v>
      </c>
      <c r="N40">
        <v>7.3</v>
      </c>
    </row>
    <row r="41" spans="2:14">
      <c r="B41">
        <v>10</v>
      </c>
      <c r="C41">
        <v>2</v>
      </c>
      <c r="D41" t="s">
        <v>23</v>
      </c>
      <c r="E41" t="s">
        <v>54</v>
      </c>
      <c r="F41">
        <v>9.4</v>
      </c>
      <c r="G41">
        <v>3</v>
      </c>
      <c r="H41">
        <v>5</v>
      </c>
      <c r="I41">
        <v>1</v>
      </c>
      <c r="J41">
        <v>1</v>
      </c>
      <c r="K41">
        <v>80.900000000000006</v>
      </c>
      <c r="L41">
        <v>2</v>
      </c>
      <c r="M41">
        <v>4</v>
      </c>
      <c r="N41">
        <v>63.5</v>
      </c>
    </row>
    <row r="42" spans="2:14">
      <c r="B42">
        <v>10</v>
      </c>
      <c r="C42">
        <v>3</v>
      </c>
      <c r="D42" t="s">
        <v>24</v>
      </c>
      <c r="E42" t="s">
        <v>37</v>
      </c>
      <c r="F42">
        <v>-19.600000000000001</v>
      </c>
      <c r="G42">
        <v>2</v>
      </c>
      <c r="H42">
        <v>2</v>
      </c>
      <c r="I42">
        <v>0</v>
      </c>
      <c r="J42">
        <v>2</v>
      </c>
      <c r="K42">
        <v>-126.4</v>
      </c>
      <c r="L42">
        <v>9</v>
      </c>
      <c r="M42">
        <v>6</v>
      </c>
      <c r="N42">
        <v>-54.7</v>
      </c>
    </row>
    <row r="43" spans="2:14">
      <c r="B43">
        <v>10</v>
      </c>
      <c r="C43">
        <v>4</v>
      </c>
      <c r="D43" t="s">
        <v>22</v>
      </c>
      <c r="E43" t="s">
        <v>51</v>
      </c>
      <c r="F43">
        <v>-47.4</v>
      </c>
      <c r="G43">
        <v>0</v>
      </c>
      <c r="H43">
        <v>2</v>
      </c>
      <c r="I43">
        <v>0</v>
      </c>
      <c r="J43">
        <v>4</v>
      </c>
      <c r="K43">
        <v>197.1</v>
      </c>
      <c r="L43">
        <v>1</v>
      </c>
      <c r="M43">
        <v>6</v>
      </c>
      <c r="N43">
        <v>-16.100000000000001</v>
      </c>
    </row>
    <row r="44" spans="2:14">
      <c r="B44">
        <v>11</v>
      </c>
      <c r="C44">
        <v>1</v>
      </c>
      <c r="D44" t="s">
        <v>13</v>
      </c>
      <c r="E44" t="s">
        <v>19</v>
      </c>
      <c r="F44">
        <v>58.9</v>
      </c>
      <c r="G44">
        <v>4</v>
      </c>
      <c r="H44">
        <v>3</v>
      </c>
      <c r="I44">
        <v>2</v>
      </c>
      <c r="J44">
        <v>4</v>
      </c>
      <c r="K44">
        <v>-32.4</v>
      </c>
      <c r="L44">
        <v>7</v>
      </c>
      <c r="M44">
        <v>5</v>
      </c>
      <c r="N44">
        <v>-25.2</v>
      </c>
    </row>
    <row r="45" spans="2:14">
      <c r="B45">
        <v>11</v>
      </c>
      <c r="C45">
        <v>2</v>
      </c>
      <c r="D45" t="s">
        <v>36</v>
      </c>
      <c r="E45" t="s">
        <v>38</v>
      </c>
      <c r="F45">
        <v>5.7</v>
      </c>
      <c r="G45">
        <v>1</v>
      </c>
      <c r="H45">
        <v>1</v>
      </c>
      <c r="I45">
        <v>0</v>
      </c>
      <c r="J45">
        <v>2</v>
      </c>
      <c r="K45">
        <v>-2.5</v>
      </c>
      <c r="L45">
        <v>5</v>
      </c>
      <c r="M45">
        <v>3</v>
      </c>
      <c r="N45">
        <v>65.400000000000006</v>
      </c>
    </row>
    <row r="46" spans="2:14">
      <c r="B46">
        <v>11</v>
      </c>
      <c r="C46">
        <v>3</v>
      </c>
      <c r="D46" t="s">
        <v>12</v>
      </c>
      <c r="E46" t="s">
        <v>46</v>
      </c>
      <c r="F46">
        <v>-18.899999999999999</v>
      </c>
      <c r="G46">
        <v>2</v>
      </c>
      <c r="H46">
        <v>4</v>
      </c>
      <c r="I46">
        <v>1</v>
      </c>
      <c r="J46">
        <v>0</v>
      </c>
      <c r="K46">
        <v>40.299999999999997</v>
      </c>
      <c r="L46">
        <v>3</v>
      </c>
      <c r="M46">
        <v>5</v>
      </c>
      <c r="N46">
        <v>23</v>
      </c>
    </row>
    <row r="47" spans="2:14">
      <c r="B47">
        <v>11</v>
      </c>
      <c r="C47">
        <v>4</v>
      </c>
      <c r="D47" t="s">
        <v>25</v>
      </c>
      <c r="E47" t="s">
        <v>49</v>
      </c>
      <c r="F47">
        <v>-45.7</v>
      </c>
      <c r="G47">
        <v>1</v>
      </c>
      <c r="H47">
        <v>1</v>
      </c>
      <c r="I47">
        <v>2</v>
      </c>
      <c r="J47">
        <v>3</v>
      </c>
      <c r="K47">
        <v>-92</v>
      </c>
      <c r="L47">
        <v>8</v>
      </c>
      <c r="M47">
        <v>5</v>
      </c>
      <c r="N47">
        <v>-77.8</v>
      </c>
    </row>
    <row r="48" spans="2:14">
      <c r="B48">
        <v>12</v>
      </c>
      <c r="C48">
        <v>1</v>
      </c>
      <c r="D48" t="s">
        <v>13</v>
      </c>
      <c r="E48" t="s">
        <v>41</v>
      </c>
      <c r="F48">
        <v>49.2</v>
      </c>
      <c r="G48">
        <v>3</v>
      </c>
      <c r="H48">
        <v>2</v>
      </c>
      <c r="I48">
        <v>1</v>
      </c>
      <c r="J48">
        <v>2</v>
      </c>
      <c r="K48">
        <v>26.5</v>
      </c>
      <c r="L48">
        <v>3</v>
      </c>
      <c r="M48">
        <v>6</v>
      </c>
      <c r="N48">
        <v>58.9</v>
      </c>
    </row>
    <row r="49" spans="2:14">
      <c r="B49">
        <v>12</v>
      </c>
      <c r="C49">
        <v>2</v>
      </c>
      <c r="D49" t="s">
        <v>25</v>
      </c>
      <c r="E49" t="s">
        <v>32</v>
      </c>
      <c r="F49">
        <v>5.2</v>
      </c>
      <c r="G49">
        <v>3</v>
      </c>
      <c r="H49">
        <v>1</v>
      </c>
      <c r="I49">
        <v>0</v>
      </c>
      <c r="J49">
        <v>3</v>
      </c>
      <c r="K49">
        <v>-137.69999999999999</v>
      </c>
      <c r="L49">
        <v>8</v>
      </c>
      <c r="M49">
        <v>6</v>
      </c>
      <c r="N49">
        <v>-45.7</v>
      </c>
    </row>
    <row r="50" spans="2:14">
      <c r="B50">
        <v>12</v>
      </c>
      <c r="C50">
        <v>3</v>
      </c>
      <c r="D50" t="s">
        <v>36</v>
      </c>
      <c r="E50" t="s">
        <v>52</v>
      </c>
      <c r="F50">
        <v>-15.6</v>
      </c>
      <c r="G50">
        <v>2</v>
      </c>
      <c r="H50">
        <v>2</v>
      </c>
      <c r="I50">
        <v>1</v>
      </c>
      <c r="J50">
        <v>1</v>
      </c>
      <c r="K50">
        <v>3.2</v>
      </c>
      <c r="L50">
        <v>6</v>
      </c>
      <c r="M50">
        <v>4</v>
      </c>
      <c r="N50">
        <v>5.7</v>
      </c>
    </row>
    <row r="51" spans="2:14">
      <c r="B51">
        <v>12</v>
      </c>
      <c r="C51">
        <v>4</v>
      </c>
      <c r="D51" t="s">
        <v>12</v>
      </c>
      <c r="E51" t="s">
        <v>16</v>
      </c>
      <c r="F51">
        <v>-38.799999999999997</v>
      </c>
      <c r="G51">
        <v>2</v>
      </c>
      <c r="H51">
        <v>3</v>
      </c>
      <c r="I51">
        <v>1</v>
      </c>
      <c r="J51">
        <v>4</v>
      </c>
      <c r="K51">
        <v>21.4</v>
      </c>
      <c r="L51">
        <v>4</v>
      </c>
      <c r="M51">
        <v>6</v>
      </c>
      <c r="N51">
        <v>-18.899999999999999</v>
      </c>
    </row>
    <row r="52" spans="2:14">
      <c r="B52">
        <v>13</v>
      </c>
      <c r="C52">
        <v>1</v>
      </c>
      <c r="D52" t="s">
        <v>23</v>
      </c>
      <c r="E52" t="s">
        <v>50</v>
      </c>
      <c r="F52">
        <v>72.5</v>
      </c>
      <c r="G52">
        <v>4</v>
      </c>
      <c r="H52">
        <v>1</v>
      </c>
      <c r="I52">
        <v>2</v>
      </c>
      <c r="J52">
        <v>3</v>
      </c>
      <c r="K52">
        <v>90.3</v>
      </c>
      <c r="L52">
        <v>2</v>
      </c>
      <c r="M52">
        <v>5</v>
      </c>
      <c r="N52">
        <v>9.4</v>
      </c>
    </row>
    <row r="53" spans="2:14">
      <c r="B53">
        <v>13</v>
      </c>
      <c r="C53">
        <v>2</v>
      </c>
      <c r="D53" t="s">
        <v>10</v>
      </c>
      <c r="E53" t="s">
        <v>14</v>
      </c>
      <c r="F53">
        <v>10.1</v>
      </c>
      <c r="G53">
        <v>3</v>
      </c>
      <c r="H53">
        <v>2</v>
      </c>
      <c r="I53">
        <v>0</v>
      </c>
      <c r="J53">
        <v>3</v>
      </c>
      <c r="K53">
        <v>-23.5</v>
      </c>
      <c r="L53">
        <v>7</v>
      </c>
      <c r="M53">
        <v>5</v>
      </c>
      <c r="N53">
        <v>-26.1</v>
      </c>
    </row>
    <row r="54" spans="2:14">
      <c r="B54">
        <v>13</v>
      </c>
      <c r="C54">
        <v>3</v>
      </c>
      <c r="D54" t="s">
        <v>11</v>
      </c>
      <c r="E54" t="s">
        <v>21</v>
      </c>
      <c r="F54">
        <v>-10.5</v>
      </c>
      <c r="G54">
        <v>2</v>
      </c>
      <c r="H54">
        <v>4</v>
      </c>
      <c r="I54">
        <v>0</v>
      </c>
      <c r="J54">
        <v>2</v>
      </c>
      <c r="K54">
        <v>16.100000000000001</v>
      </c>
      <c r="L54">
        <v>4</v>
      </c>
      <c r="M54">
        <v>7</v>
      </c>
      <c r="N54">
        <v>57.6</v>
      </c>
    </row>
    <row r="55" spans="2:14">
      <c r="B55">
        <v>13</v>
      </c>
      <c r="C55">
        <v>4</v>
      </c>
      <c r="D55" t="s">
        <v>22</v>
      </c>
      <c r="E55" t="s">
        <v>51</v>
      </c>
      <c r="F55">
        <v>-72.099999999999994</v>
      </c>
      <c r="G55">
        <v>0</v>
      </c>
      <c r="H55">
        <v>4</v>
      </c>
      <c r="I55">
        <v>3</v>
      </c>
      <c r="J55">
        <v>1</v>
      </c>
      <c r="K55">
        <v>149.69999999999999</v>
      </c>
      <c r="L55">
        <v>1</v>
      </c>
      <c r="M55">
        <v>7</v>
      </c>
      <c r="N55">
        <v>-47.4</v>
      </c>
    </row>
    <row r="56" spans="2:14">
      <c r="B56">
        <v>14</v>
      </c>
      <c r="C56">
        <v>1</v>
      </c>
      <c r="D56" t="s">
        <v>10</v>
      </c>
      <c r="E56" t="s">
        <v>20</v>
      </c>
      <c r="F56">
        <v>58.8</v>
      </c>
      <c r="G56">
        <v>3</v>
      </c>
      <c r="H56">
        <v>3</v>
      </c>
      <c r="I56">
        <v>0</v>
      </c>
      <c r="J56">
        <v>3</v>
      </c>
      <c r="K56">
        <v>-13.4</v>
      </c>
      <c r="L56">
        <v>6</v>
      </c>
      <c r="M56">
        <v>6</v>
      </c>
      <c r="N56">
        <v>10.1</v>
      </c>
    </row>
    <row r="57" spans="2:14">
      <c r="B57">
        <v>14</v>
      </c>
      <c r="C57">
        <v>2</v>
      </c>
      <c r="D57" t="s">
        <v>22</v>
      </c>
      <c r="E57" t="s">
        <v>26</v>
      </c>
      <c r="F57">
        <v>14</v>
      </c>
      <c r="G57">
        <v>3</v>
      </c>
      <c r="H57">
        <v>5</v>
      </c>
      <c r="I57">
        <v>0</v>
      </c>
      <c r="J57">
        <v>1</v>
      </c>
      <c r="K57">
        <v>77.599999999999994</v>
      </c>
      <c r="L57">
        <v>2</v>
      </c>
      <c r="M57">
        <v>8</v>
      </c>
      <c r="N57">
        <v>-72.099999999999994</v>
      </c>
    </row>
    <row r="58" spans="2:14">
      <c r="B58">
        <v>14</v>
      </c>
      <c r="C58">
        <v>3</v>
      </c>
      <c r="D58" t="s">
        <v>11</v>
      </c>
      <c r="E58" t="s">
        <v>42</v>
      </c>
      <c r="F58">
        <v>-18.8</v>
      </c>
      <c r="G58">
        <v>2</v>
      </c>
      <c r="H58">
        <v>3</v>
      </c>
      <c r="I58">
        <v>0</v>
      </c>
      <c r="J58">
        <v>1</v>
      </c>
      <c r="K58">
        <v>5.6</v>
      </c>
      <c r="L58">
        <v>4</v>
      </c>
      <c r="M58">
        <v>8</v>
      </c>
      <c r="N58">
        <v>-10.5</v>
      </c>
    </row>
    <row r="59" spans="2:14">
      <c r="B59">
        <v>14</v>
      </c>
      <c r="C59">
        <v>4</v>
      </c>
      <c r="D59" t="s">
        <v>23</v>
      </c>
      <c r="E59" t="s">
        <v>27</v>
      </c>
      <c r="F59">
        <v>-54</v>
      </c>
      <c r="G59">
        <v>2</v>
      </c>
      <c r="H59">
        <v>3</v>
      </c>
      <c r="I59">
        <v>3</v>
      </c>
      <c r="J59">
        <v>3</v>
      </c>
      <c r="K59">
        <v>162.80000000000001</v>
      </c>
      <c r="L59">
        <v>1</v>
      </c>
      <c r="M59">
        <v>6</v>
      </c>
      <c r="N59">
        <v>72.5</v>
      </c>
    </row>
    <row r="60" spans="2:14">
      <c r="B60">
        <v>15</v>
      </c>
      <c r="C60">
        <v>1</v>
      </c>
      <c r="D60" t="s">
        <v>24</v>
      </c>
      <c r="E60" t="s">
        <v>40</v>
      </c>
      <c r="F60">
        <v>58.2</v>
      </c>
      <c r="G60">
        <v>4</v>
      </c>
      <c r="H60">
        <v>3</v>
      </c>
      <c r="I60">
        <v>1</v>
      </c>
      <c r="J60">
        <v>1</v>
      </c>
      <c r="K60">
        <v>-146</v>
      </c>
      <c r="L60">
        <v>9</v>
      </c>
      <c r="M60">
        <v>7</v>
      </c>
      <c r="N60">
        <v>-19.600000000000001</v>
      </c>
    </row>
    <row r="61" spans="2:14">
      <c r="B61">
        <v>15</v>
      </c>
      <c r="C61">
        <v>2</v>
      </c>
      <c r="D61" t="s">
        <v>36</v>
      </c>
      <c r="E61" t="s">
        <v>53</v>
      </c>
      <c r="F61">
        <v>6.7</v>
      </c>
      <c r="G61">
        <v>2</v>
      </c>
      <c r="H61">
        <v>2</v>
      </c>
      <c r="I61">
        <v>2</v>
      </c>
      <c r="J61">
        <v>3</v>
      </c>
      <c r="K61">
        <v>-12.4</v>
      </c>
      <c r="L61">
        <v>5</v>
      </c>
      <c r="M61">
        <v>5</v>
      </c>
      <c r="N61">
        <v>-15.6</v>
      </c>
    </row>
    <row r="62" spans="2:14">
      <c r="B62">
        <v>15</v>
      </c>
      <c r="C62">
        <v>3</v>
      </c>
      <c r="D62" t="s">
        <v>12</v>
      </c>
      <c r="E62" t="s">
        <v>16</v>
      </c>
      <c r="F62">
        <v>-16.7</v>
      </c>
      <c r="G62">
        <v>2</v>
      </c>
      <c r="H62">
        <v>2</v>
      </c>
      <c r="I62">
        <v>0</v>
      </c>
      <c r="J62">
        <v>2</v>
      </c>
      <c r="K62">
        <v>-17.399999999999999</v>
      </c>
      <c r="L62">
        <v>7</v>
      </c>
      <c r="M62">
        <v>7</v>
      </c>
      <c r="N62">
        <v>-38.799999999999997</v>
      </c>
    </row>
    <row r="63" spans="2:14">
      <c r="B63">
        <v>15</v>
      </c>
      <c r="C63">
        <v>4</v>
      </c>
      <c r="D63" t="s">
        <v>13</v>
      </c>
      <c r="E63" t="s">
        <v>17</v>
      </c>
      <c r="F63">
        <v>-48.2</v>
      </c>
      <c r="G63">
        <v>2</v>
      </c>
      <c r="H63">
        <v>3</v>
      </c>
      <c r="I63">
        <v>2</v>
      </c>
      <c r="J63">
        <v>0</v>
      </c>
      <c r="K63">
        <v>75.7</v>
      </c>
      <c r="L63">
        <v>3</v>
      </c>
      <c r="M63">
        <v>7</v>
      </c>
      <c r="N63">
        <v>49.2</v>
      </c>
    </row>
    <row r="64" spans="2:14">
      <c r="B64">
        <v>16</v>
      </c>
      <c r="C64">
        <v>1</v>
      </c>
      <c r="D64" t="s">
        <v>36</v>
      </c>
      <c r="E64" t="s">
        <v>53</v>
      </c>
      <c r="F64">
        <v>54.8</v>
      </c>
      <c r="G64">
        <v>4</v>
      </c>
      <c r="H64">
        <v>3</v>
      </c>
      <c r="I64">
        <v>1</v>
      </c>
      <c r="J64">
        <v>6</v>
      </c>
      <c r="K64">
        <v>-5.7</v>
      </c>
      <c r="L64">
        <v>5</v>
      </c>
      <c r="M64">
        <v>6</v>
      </c>
      <c r="N64">
        <v>6.7</v>
      </c>
    </row>
    <row r="65" spans="2:14">
      <c r="B65">
        <v>16</v>
      </c>
      <c r="C65">
        <v>2</v>
      </c>
      <c r="D65" t="s">
        <v>24</v>
      </c>
      <c r="E65" t="s">
        <v>40</v>
      </c>
      <c r="F65">
        <v>5.2</v>
      </c>
      <c r="G65">
        <v>2</v>
      </c>
      <c r="H65">
        <v>1</v>
      </c>
      <c r="I65">
        <v>1</v>
      </c>
      <c r="J65">
        <v>3</v>
      </c>
      <c r="K65">
        <v>-87.8</v>
      </c>
      <c r="L65">
        <v>8</v>
      </c>
      <c r="M65">
        <v>8</v>
      </c>
      <c r="N65">
        <v>58.2</v>
      </c>
    </row>
    <row r="66" spans="2:14">
      <c r="B66">
        <v>16</v>
      </c>
      <c r="C66">
        <v>3</v>
      </c>
      <c r="D66" t="s">
        <v>12</v>
      </c>
      <c r="E66" t="s">
        <v>47</v>
      </c>
      <c r="F66">
        <v>-16.3</v>
      </c>
      <c r="G66">
        <v>1</v>
      </c>
      <c r="H66">
        <v>2</v>
      </c>
      <c r="I66">
        <v>1</v>
      </c>
      <c r="J66">
        <v>1</v>
      </c>
      <c r="K66">
        <v>-34.1</v>
      </c>
      <c r="L66">
        <v>7</v>
      </c>
      <c r="M66">
        <v>8</v>
      </c>
      <c r="N66">
        <v>-16.7</v>
      </c>
    </row>
    <row r="67" spans="2:14">
      <c r="B67">
        <v>16</v>
      </c>
      <c r="C67">
        <v>4</v>
      </c>
      <c r="D67" t="s">
        <v>13</v>
      </c>
      <c r="E67" t="s">
        <v>35</v>
      </c>
      <c r="F67">
        <v>-43.7</v>
      </c>
      <c r="G67">
        <v>2</v>
      </c>
      <c r="H67">
        <v>3</v>
      </c>
      <c r="I67">
        <v>1</v>
      </c>
      <c r="J67">
        <v>0</v>
      </c>
      <c r="K67">
        <v>27.5</v>
      </c>
      <c r="L67">
        <v>4</v>
      </c>
      <c r="M67">
        <v>8</v>
      </c>
      <c r="N67">
        <v>-48.2</v>
      </c>
    </row>
    <row r="68" spans="2:14">
      <c r="B68">
        <v>17</v>
      </c>
      <c r="C68">
        <v>1</v>
      </c>
      <c r="D68" t="s">
        <v>25</v>
      </c>
      <c r="E68" t="s">
        <v>29</v>
      </c>
      <c r="F68">
        <v>70.099999999999994</v>
      </c>
      <c r="G68">
        <v>4</v>
      </c>
      <c r="H68">
        <v>5</v>
      </c>
      <c r="I68">
        <v>1</v>
      </c>
      <c r="J68">
        <v>2</v>
      </c>
      <c r="K68">
        <v>-132.5</v>
      </c>
      <c r="L68">
        <v>9</v>
      </c>
      <c r="M68">
        <v>7</v>
      </c>
      <c r="N68">
        <v>5.2</v>
      </c>
    </row>
    <row r="69" spans="2:14">
      <c r="B69">
        <v>17</v>
      </c>
      <c r="C69">
        <v>2</v>
      </c>
      <c r="D69" t="s">
        <v>11</v>
      </c>
      <c r="E69" t="s">
        <v>34</v>
      </c>
      <c r="F69">
        <v>9.9</v>
      </c>
      <c r="G69">
        <v>3</v>
      </c>
      <c r="H69">
        <v>6</v>
      </c>
      <c r="I69">
        <v>0</v>
      </c>
      <c r="J69">
        <v>1</v>
      </c>
      <c r="K69">
        <v>-13.2</v>
      </c>
      <c r="L69">
        <v>5</v>
      </c>
      <c r="M69">
        <v>9</v>
      </c>
      <c r="N69">
        <v>-18.8</v>
      </c>
    </row>
    <row r="70" spans="2:14">
      <c r="B70">
        <v>17</v>
      </c>
      <c r="C70">
        <v>3</v>
      </c>
      <c r="D70" t="s">
        <v>22</v>
      </c>
      <c r="E70" t="s">
        <v>30</v>
      </c>
      <c r="F70">
        <v>-20.7</v>
      </c>
      <c r="G70">
        <v>2</v>
      </c>
      <c r="H70">
        <v>2</v>
      </c>
      <c r="I70">
        <v>0</v>
      </c>
      <c r="J70">
        <v>3</v>
      </c>
      <c r="K70">
        <v>91.6</v>
      </c>
      <c r="L70">
        <v>2</v>
      </c>
      <c r="M70">
        <v>9</v>
      </c>
      <c r="N70">
        <v>14</v>
      </c>
    </row>
    <row r="71" spans="2:14">
      <c r="B71">
        <v>17</v>
      </c>
      <c r="C71">
        <v>4</v>
      </c>
      <c r="D71" t="s">
        <v>10</v>
      </c>
      <c r="E71" t="s">
        <v>45</v>
      </c>
      <c r="F71">
        <v>-59.3</v>
      </c>
      <c r="G71">
        <v>2</v>
      </c>
      <c r="H71">
        <v>5</v>
      </c>
      <c r="I71">
        <v>2</v>
      </c>
      <c r="J71">
        <v>0</v>
      </c>
      <c r="K71">
        <v>45.4</v>
      </c>
      <c r="L71">
        <v>4</v>
      </c>
      <c r="M71">
        <v>7</v>
      </c>
      <c r="N71">
        <v>58.8</v>
      </c>
    </row>
    <row r="72" spans="2:14">
      <c r="B72">
        <v>18</v>
      </c>
      <c r="C72">
        <v>1</v>
      </c>
      <c r="D72" t="s">
        <v>25</v>
      </c>
      <c r="E72" t="s">
        <v>43</v>
      </c>
      <c r="F72">
        <v>69</v>
      </c>
      <c r="G72">
        <v>4</v>
      </c>
      <c r="H72">
        <v>3</v>
      </c>
      <c r="I72">
        <v>0</v>
      </c>
      <c r="J72">
        <v>3</v>
      </c>
      <c r="K72">
        <v>-62.4</v>
      </c>
      <c r="L72">
        <v>8</v>
      </c>
      <c r="M72">
        <v>8</v>
      </c>
      <c r="N72">
        <v>70.099999999999994</v>
      </c>
    </row>
    <row r="73" spans="2:14">
      <c r="B73">
        <v>18</v>
      </c>
      <c r="C73">
        <v>2</v>
      </c>
      <c r="D73" t="s">
        <v>22</v>
      </c>
      <c r="E73" t="s">
        <v>26</v>
      </c>
      <c r="F73">
        <v>27.4</v>
      </c>
      <c r="G73">
        <v>6</v>
      </c>
      <c r="H73">
        <v>5</v>
      </c>
      <c r="I73">
        <v>0</v>
      </c>
      <c r="J73">
        <v>4</v>
      </c>
      <c r="K73">
        <v>70.900000000000006</v>
      </c>
      <c r="L73">
        <v>2</v>
      </c>
      <c r="M73">
        <v>10</v>
      </c>
      <c r="N73">
        <v>-20.7</v>
      </c>
    </row>
    <row r="74" spans="2:14">
      <c r="B74">
        <v>18</v>
      </c>
      <c r="C74">
        <v>3</v>
      </c>
      <c r="D74" t="s">
        <v>11</v>
      </c>
      <c r="E74" t="s">
        <v>21</v>
      </c>
      <c r="F74">
        <v>-37.1</v>
      </c>
      <c r="G74">
        <v>1</v>
      </c>
      <c r="H74">
        <v>1</v>
      </c>
      <c r="I74">
        <v>2</v>
      </c>
      <c r="J74">
        <v>3</v>
      </c>
      <c r="K74">
        <v>-3.3</v>
      </c>
      <c r="L74">
        <v>4</v>
      </c>
      <c r="M74">
        <v>10</v>
      </c>
      <c r="N74">
        <v>9.9</v>
      </c>
    </row>
    <row r="75" spans="2:14">
      <c r="B75">
        <v>18</v>
      </c>
      <c r="C75">
        <v>4</v>
      </c>
      <c r="D75" t="s">
        <v>10</v>
      </c>
      <c r="E75" t="s">
        <v>48</v>
      </c>
      <c r="F75">
        <v>-59.3</v>
      </c>
      <c r="G75">
        <v>0</v>
      </c>
      <c r="H75">
        <v>1</v>
      </c>
      <c r="I75">
        <v>1</v>
      </c>
      <c r="J75">
        <v>4</v>
      </c>
      <c r="K75">
        <v>-13.9</v>
      </c>
      <c r="L75">
        <v>5</v>
      </c>
      <c r="M75">
        <v>8</v>
      </c>
      <c r="N75">
        <v>-59.3</v>
      </c>
    </row>
    <row r="76" spans="2:14">
      <c r="B76">
        <v>19</v>
      </c>
      <c r="C76">
        <v>1</v>
      </c>
      <c r="D76" t="s">
        <v>36</v>
      </c>
      <c r="E76" t="s">
        <v>38</v>
      </c>
      <c r="F76">
        <v>59.2</v>
      </c>
      <c r="G76">
        <v>4</v>
      </c>
      <c r="H76">
        <v>2</v>
      </c>
      <c r="I76">
        <v>1</v>
      </c>
      <c r="J76">
        <v>4</v>
      </c>
      <c r="K76">
        <v>49.1</v>
      </c>
      <c r="L76">
        <v>3</v>
      </c>
      <c r="M76">
        <v>7</v>
      </c>
      <c r="N76">
        <v>54.8</v>
      </c>
    </row>
    <row r="77" spans="2:14">
      <c r="B77">
        <v>19</v>
      </c>
      <c r="C77">
        <v>2</v>
      </c>
      <c r="D77" t="s">
        <v>23</v>
      </c>
      <c r="E77" t="s">
        <v>55</v>
      </c>
      <c r="F77">
        <v>18.899999999999999</v>
      </c>
      <c r="G77">
        <v>4</v>
      </c>
      <c r="H77">
        <v>1</v>
      </c>
      <c r="I77">
        <v>0</v>
      </c>
      <c r="J77">
        <v>6</v>
      </c>
      <c r="K77">
        <v>108.8</v>
      </c>
      <c r="L77">
        <v>1</v>
      </c>
      <c r="M77">
        <v>7</v>
      </c>
      <c r="N77">
        <v>-54</v>
      </c>
    </row>
    <row r="78" spans="2:14">
      <c r="B78">
        <v>19</v>
      </c>
      <c r="C78">
        <v>3</v>
      </c>
      <c r="D78" t="s">
        <v>13</v>
      </c>
      <c r="E78" t="s">
        <v>19</v>
      </c>
      <c r="F78">
        <v>-19</v>
      </c>
      <c r="G78">
        <v>2</v>
      </c>
      <c r="H78">
        <v>3</v>
      </c>
      <c r="I78">
        <v>2</v>
      </c>
      <c r="J78">
        <v>3</v>
      </c>
      <c r="K78">
        <v>-16.2</v>
      </c>
      <c r="L78">
        <v>5</v>
      </c>
      <c r="M78">
        <v>9</v>
      </c>
      <c r="N78">
        <v>-43.7</v>
      </c>
    </row>
    <row r="79" spans="2:14">
      <c r="B79">
        <v>19</v>
      </c>
      <c r="C79">
        <v>4</v>
      </c>
      <c r="D79" t="s">
        <v>24</v>
      </c>
      <c r="E79" t="s">
        <v>33</v>
      </c>
      <c r="F79">
        <v>-59.1</v>
      </c>
      <c r="G79">
        <v>0</v>
      </c>
      <c r="H79">
        <v>2</v>
      </c>
      <c r="I79">
        <v>2</v>
      </c>
      <c r="J79">
        <v>2</v>
      </c>
      <c r="K79">
        <v>-102.6</v>
      </c>
      <c r="L79">
        <v>9</v>
      </c>
      <c r="M79">
        <v>9</v>
      </c>
      <c r="N79">
        <v>5.2</v>
      </c>
    </row>
    <row r="80" spans="2:14">
      <c r="B80">
        <v>20</v>
      </c>
      <c r="C80">
        <v>1</v>
      </c>
      <c r="D80" t="s">
        <v>23</v>
      </c>
      <c r="E80" t="s">
        <v>27</v>
      </c>
      <c r="F80">
        <v>68.599999999999994</v>
      </c>
      <c r="G80">
        <v>4</v>
      </c>
      <c r="H80">
        <v>2</v>
      </c>
      <c r="I80">
        <v>3</v>
      </c>
      <c r="J80">
        <v>2</v>
      </c>
      <c r="K80">
        <v>127.7</v>
      </c>
      <c r="L80">
        <v>1</v>
      </c>
      <c r="M80">
        <v>8</v>
      </c>
      <c r="N80">
        <v>18.899999999999999</v>
      </c>
    </row>
    <row r="81" spans="2:14">
      <c r="B81">
        <v>20</v>
      </c>
      <c r="C81">
        <v>2</v>
      </c>
      <c r="D81" t="s">
        <v>24</v>
      </c>
      <c r="E81" t="s">
        <v>33</v>
      </c>
      <c r="F81">
        <v>2.4</v>
      </c>
      <c r="G81">
        <v>3</v>
      </c>
      <c r="H81">
        <v>5</v>
      </c>
      <c r="I81">
        <v>1</v>
      </c>
      <c r="J81">
        <v>3</v>
      </c>
      <c r="K81">
        <v>-161.69999999999999</v>
      </c>
      <c r="L81">
        <v>9</v>
      </c>
      <c r="M81">
        <v>10</v>
      </c>
      <c r="N81">
        <v>-59.1</v>
      </c>
    </row>
    <row r="82" spans="2:14">
      <c r="B82">
        <v>20</v>
      </c>
      <c r="C82">
        <v>3</v>
      </c>
      <c r="D82" t="s">
        <v>36</v>
      </c>
      <c r="E82" t="s">
        <v>53</v>
      </c>
      <c r="F82">
        <v>-22.6</v>
      </c>
      <c r="G82">
        <v>2</v>
      </c>
      <c r="H82">
        <v>1</v>
      </c>
      <c r="I82">
        <v>2</v>
      </c>
      <c r="J82">
        <v>4</v>
      </c>
      <c r="K82">
        <v>108.3</v>
      </c>
      <c r="L82">
        <v>2</v>
      </c>
      <c r="M82">
        <v>8</v>
      </c>
      <c r="N82">
        <v>59.2</v>
      </c>
    </row>
    <row r="83" spans="2:14">
      <c r="B83">
        <v>20</v>
      </c>
      <c r="C83">
        <v>4</v>
      </c>
      <c r="D83" t="s">
        <v>13</v>
      </c>
      <c r="E83" t="s">
        <v>17</v>
      </c>
      <c r="F83">
        <v>-48.4</v>
      </c>
      <c r="G83">
        <v>1</v>
      </c>
      <c r="H83">
        <v>3</v>
      </c>
      <c r="I83">
        <v>1</v>
      </c>
      <c r="J83">
        <v>2</v>
      </c>
      <c r="K83">
        <v>-35.200000000000003</v>
      </c>
      <c r="L83">
        <v>5</v>
      </c>
      <c r="M83">
        <v>10</v>
      </c>
      <c r="N83">
        <v>-19</v>
      </c>
    </row>
    <row r="84" spans="2:14">
      <c r="B84">
        <v>21</v>
      </c>
      <c r="C84">
        <v>1</v>
      </c>
      <c r="D84" t="s">
        <v>12</v>
      </c>
      <c r="E84" t="s">
        <v>46</v>
      </c>
      <c r="F84">
        <v>85.2</v>
      </c>
      <c r="G84">
        <v>6</v>
      </c>
      <c r="H84">
        <v>7</v>
      </c>
      <c r="I84">
        <v>1</v>
      </c>
      <c r="J84">
        <v>3</v>
      </c>
      <c r="K84">
        <v>-50.4</v>
      </c>
      <c r="L84">
        <v>6</v>
      </c>
      <c r="M84">
        <v>9</v>
      </c>
      <c r="N84">
        <v>-16.3</v>
      </c>
    </row>
    <row r="85" spans="2:14">
      <c r="B85">
        <v>21</v>
      </c>
      <c r="C85">
        <v>2</v>
      </c>
      <c r="D85" t="s">
        <v>11</v>
      </c>
      <c r="E85" t="s">
        <v>15</v>
      </c>
      <c r="F85">
        <v>6.2</v>
      </c>
      <c r="G85">
        <v>2</v>
      </c>
      <c r="H85">
        <v>4</v>
      </c>
      <c r="I85">
        <v>0</v>
      </c>
      <c r="J85">
        <v>1</v>
      </c>
      <c r="K85">
        <v>-40.4</v>
      </c>
      <c r="L85">
        <v>5</v>
      </c>
      <c r="M85">
        <v>11</v>
      </c>
      <c r="N85">
        <v>-37.1</v>
      </c>
    </row>
    <row r="86" spans="2:14">
      <c r="B86">
        <v>21</v>
      </c>
      <c r="C86">
        <v>3</v>
      </c>
      <c r="D86" t="s">
        <v>25</v>
      </c>
      <c r="E86" t="s">
        <v>49</v>
      </c>
      <c r="F86">
        <v>-32</v>
      </c>
      <c r="G86">
        <v>1</v>
      </c>
      <c r="H86">
        <v>3</v>
      </c>
      <c r="I86">
        <v>3</v>
      </c>
      <c r="J86">
        <v>2</v>
      </c>
      <c r="K86">
        <v>6.6</v>
      </c>
      <c r="L86">
        <v>4</v>
      </c>
      <c r="M86">
        <v>9</v>
      </c>
      <c r="N86">
        <v>69</v>
      </c>
    </row>
    <row r="87" spans="2:14">
      <c r="B87">
        <v>21</v>
      </c>
      <c r="C87">
        <v>4</v>
      </c>
      <c r="D87" t="s">
        <v>23</v>
      </c>
      <c r="E87" t="s">
        <v>56</v>
      </c>
      <c r="F87">
        <v>-59.4</v>
      </c>
      <c r="G87">
        <v>2</v>
      </c>
      <c r="H87">
        <v>4</v>
      </c>
      <c r="I87">
        <v>4</v>
      </c>
      <c r="J87">
        <v>2</v>
      </c>
      <c r="K87">
        <v>196.3</v>
      </c>
      <c r="L87">
        <v>1</v>
      </c>
      <c r="M87">
        <v>9</v>
      </c>
      <c r="N87">
        <v>68.599999999999994</v>
      </c>
    </row>
    <row r="88" spans="2:14">
      <c r="B88">
        <v>22</v>
      </c>
      <c r="C88">
        <v>1</v>
      </c>
      <c r="D88" t="s">
        <v>23</v>
      </c>
      <c r="E88" t="s">
        <v>31</v>
      </c>
      <c r="F88">
        <v>63.3</v>
      </c>
      <c r="G88">
        <v>3</v>
      </c>
      <c r="H88">
        <v>5</v>
      </c>
      <c r="I88">
        <v>0</v>
      </c>
      <c r="J88">
        <v>3</v>
      </c>
      <c r="K88">
        <v>136.9</v>
      </c>
      <c r="L88">
        <v>1</v>
      </c>
      <c r="M88">
        <v>10</v>
      </c>
      <c r="N88">
        <v>-59.4</v>
      </c>
    </row>
    <row r="89" spans="2:14">
      <c r="B89">
        <v>22</v>
      </c>
      <c r="C89">
        <v>2</v>
      </c>
      <c r="D89" t="s">
        <v>25</v>
      </c>
      <c r="E89" t="s">
        <v>32</v>
      </c>
      <c r="F89">
        <v>15.6</v>
      </c>
      <c r="G89">
        <v>4</v>
      </c>
      <c r="H89">
        <v>4</v>
      </c>
      <c r="I89">
        <v>1</v>
      </c>
      <c r="J89">
        <v>1</v>
      </c>
      <c r="K89">
        <v>-25.4</v>
      </c>
      <c r="L89">
        <v>5</v>
      </c>
      <c r="M89">
        <v>10</v>
      </c>
      <c r="N89">
        <v>-32</v>
      </c>
    </row>
    <row r="90" spans="2:14">
      <c r="B90">
        <v>22</v>
      </c>
      <c r="C90">
        <v>3</v>
      </c>
      <c r="D90" t="s">
        <v>11</v>
      </c>
      <c r="E90" t="s">
        <v>42</v>
      </c>
      <c r="F90">
        <v>-21.9</v>
      </c>
      <c r="G90">
        <v>1</v>
      </c>
      <c r="H90">
        <v>2</v>
      </c>
      <c r="I90">
        <v>1</v>
      </c>
      <c r="J90">
        <v>2</v>
      </c>
      <c r="K90">
        <v>-34.200000000000003</v>
      </c>
      <c r="L90">
        <v>6</v>
      </c>
      <c r="M90">
        <v>12</v>
      </c>
      <c r="N90">
        <v>6.2</v>
      </c>
    </row>
    <row r="91" spans="2:14">
      <c r="B91">
        <v>22</v>
      </c>
      <c r="C91">
        <v>4</v>
      </c>
      <c r="D91" t="s">
        <v>12</v>
      </c>
      <c r="E91" t="s">
        <v>18</v>
      </c>
      <c r="F91">
        <v>-57</v>
      </c>
      <c r="G91">
        <v>1</v>
      </c>
      <c r="H91">
        <v>3</v>
      </c>
      <c r="I91">
        <v>3</v>
      </c>
      <c r="J91">
        <v>3</v>
      </c>
      <c r="K91">
        <v>34.799999999999997</v>
      </c>
      <c r="L91">
        <v>4</v>
      </c>
      <c r="M91">
        <v>10</v>
      </c>
      <c r="N91">
        <v>85.2</v>
      </c>
    </row>
    <row r="92" spans="2:14">
      <c r="B92">
        <v>23</v>
      </c>
      <c r="C92">
        <v>1</v>
      </c>
      <c r="D92" t="s">
        <v>22</v>
      </c>
      <c r="E92" t="s">
        <v>44</v>
      </c>
      <c r="F92">
        <v>66.400000000000006</v>
      </c>
      <c r="G92">
        <v>2</v>
      </c>
      <c r="H92">
        <v>3</v>
      </c>
      <c r="I92">
        <v>1</v>
      </c>
      <c r="J92">
        <v>2</v>
      </c>
      <c r="K92">
        <v>98.3</v>
      </c>
      <c r="L92">
        <v>2</v>
      </c>
      <c r="M92">
        <v>11</v>
      </c>
      <c r="N92">
        <v>27.4</v>
      </c>
    </row>
    <row r="93" spans="2:14">
      <c r="B93">
        <v>23</v>
      </c>
      <c r="C93">
        <v>2</v>
      </c>
      <c r="D93" t="s">
        <v>36</v>
      </c>
      <c r="E93" t="s">
        <v>52</v>
      </c>
      <c r="F93">
        <v>13.1</v>
      </c>
      <c r="G93">
        <v>3</v>
      </c>
      <c r="H93">
        <v>3</v>
      </c>
      <c r="I93">
        <v>1</v>
      </c>
      <c r="J93">
        <v>5</v>
      </c>
      <c r="K93">
        <v>85.7</v>
      </c>
      <c r="L93">
        <v>3</v>
      </c>
      <c r="M93">
        <v>9</v>
      </c>
      <c r="N93">
        <v>-22.6</v>
      </c>
    </row>
    <row r="94" spans="2:14">
      <c r="B94">
        <v>23</v>
      </c>
      <c r="C94">
        <v>3</v>
      </c>
      <c r="D94" t="s">
        <v>13</v>
      </c>
      <c r="E94" t="s">
        <v>41</v>
      </c>
      <c r="F94">
        <v>-19.600000000000001</v>
      </c>
      <c r="G94">
        <v>4</v>
      </c>
      <c r="H94">
        <v>3</v>
      </c>
      <c r="I94">
        <v>2</v>
      </c>
      <c r="J94">
        <v>6</v>
      </c>
      <c r="K94">
        <v>-83.6</v>
      </c>
      <c r="L94">
        <v>8</v>
      </c>
      <c r="M94">
        <v>11</v>
      </c>
      <c r="N94">
        <v>-48.4</v>
      </c>
    </row>
    <row r="95" spans="2:14">
      <c r="B95">
        <v>23</v>
      </c>
      <c r="C95">
        <v>4</v>
      </c>
      <c r="D95" t="s">
        <v>10</v>
      </c>
      <c r="E95" t="s">
        <v>48</v>
      </c>
      <c r="F95">
        <v>-59.9</v>
      </c>
      <c r="G95">
        <v>2</v>
      </c>
      <c r="H95">
        <v>4</v>
      </c>
      <c r="I95">
        <v>3</v>
      </c>
      <c r="J95">
        <v>4</v>
      </c>
      <c r="K95">
        <v>-73.2</v>
      </c>
      <c r="L95">
        <v>7</v>
      </c>
      <c r="M95">
        <v>9</v>
      </c>
      <c r="N95">
        <v>-59.3</v>
      </c>
    </row>
    <row r="96" spans="2:14">
      <c r="B96">
        <v>24</v>
      </c>
      <c r="C96">
        <v>1</v>
      </c>
      <c r="D96" t="s">
        <v>10</v>
      </c>
      <c r="E96" t="s">
        <v>20</v>
      </c>
      <c r="F96">
        <v>64.400000000000006</v>
      </c>
      <c r="G96">
        <v>3</v>
      </c>
      <c r="H96">
        <v>2</v>
      </c>
      <c r="I96">
        <v>0</v>
      </c>
      <c r="J96">
        <v>4</v>
      </c>
      <c r="K96">
        <v>-133.1</v>
      </c>
      <c r="L96">
        <v>8</v>
      </c>
      <c r="M96">
        <v>10</v>
      </c>
      <c r="N96">
        <v>-59.9</v>
      </c>
    </row>
    <row r="97" spans="2:14">
      <c r="B97">
        <v>24</v>
      </c>
      <c r="C97">
        <v>2</v>
      </c>
      <c r="D97" t="s">
        <v>36</v>
      </c>
      <c r="E97" t="s">
        <v>39</v>
      </c>
      <c r="F97">
        <v>1.4</v>
      </c>
      <c r="G97">
        <v>2</v>
      </c>
      <c r="H97">
        <v>2</v>
      </c>
      <c r="I97">
        <v>1</v>
      </c>
      <c r="J97">
        <v>3</v>
      </c>
      <c r="K97">
        <v>98.8</v>
      </c>
      <c r="L97">
        <v>3</v>
      </c>
      <c r="M97">
        <v>10</v>
      </c>
      <c r="N97">
        <v>13.1</v>
      </c>
    </row>
    <row r="98" spans="2:14">
      <c r="B98">
        <v>24</v>
      </c>
      <c r="C98">
        <v>3</v>
      </c>
      <c r="D98" t="s">
        <v>22</v>
      </c>
      <c r="E98" t="s">
        <v>30</v>
      </c>
      <c r="F98">
        <v>-22.7</v>
      </c>
      <c r="G98">
        <v>1</v>
      </c>
      <c r="H98">
        <v>3</v>
      </c>
      <c r="I98">
        <v>0</v>
      </c>
      <c r="J98">
        <v>1</v>
      </c>
      <c r="K98">
        <v>164.7</v>
      </c>
      <c r="L98">
        <v>2</v>
      </c>
      <c r="M98">
        <v>12</v>
      </c>
      <c r="N98">
        <v>66.400000000000006</v>
      </c>
    </row>
    <row r="99" spans="2:14">
      <c r="B99">
        <v>24</v>
      </c>
      <c r="C99">
        <v>4</v>
      </c>
      <c r="D99" t="s">
        <v>13</v>
      </c>
      <c r="E99" t="s">
        <v>19</v>
      </c>
      <c r="F99">
        <v>-43.1</v>
      </c>
      <c r="G99">
        <v>2</v>
      </c>
      <c r="H99">
        <v>2</v>
      </c>
      <c r="I99">
        <v>2</v>
      </c>
      <c r="J99">
        <v>4</v>
      </c>
      <c r="K99">
        <v>-103.2</v>
      </c>
      <c r="L99">
        <v>7</v>
      </c>
      <c r="M99">
        <v>12</v>
      </c>
      <c r="N99">
        <v>-19.600000000000001</v>
      </c>
    </row>
    <row r="100" spans="2:14">
      <c r="B100">
        <v>25</v>
      </c>
      <c r="C100">
        <v>1</v>
      </c>
      <c r="D100" t="s">
        <v>24</v>
      </c>
      <c r="E100" t="s">
        <v>28</v>
      </c>
      <c r="F100">
        <v>63.9</v>
      </c>
      <c r="G100">
        <v>3</v>
      </c>
      <c r="H100">
        <v>4</v>
      </c>
      <c r="I100">
        <v>0</v>
      </c>
      <c r="J100">
        <v>2</v>
      </c>
      <c r="K100">
        <v>-159.30000000000001</v>
      </c>
      <c r="L100">
        <v>9</v>
      </c>
      <c r="M100">
        <v>11</v>
      </c>
      <c r="N100">
        <v>2.4</v>
      </c>
    </row>
    <row r="101" spans="2:14">
      <c r="B101">
        <v>25</v>
      </c>
      <c r="C101">
        <v>2</v>
      </c>
      <c r="D101" t="s">
        <v>12</v>
      </c>
      <c r="E101" t="s">
        <v>16</v>
      </c>
      <c r="F101">
        <v>11.2</v>
      </c>
      <c r="G101">
        <v>4</v>
      </c>
      <c r="H101">
        <v>4</v>
      </c>
      <c r="I101">
        <v>1</v>
      </c>
      <c r="J101">
        <v>3</v>
      </c>
      <c r="K101">
        <v>-22.2</v>
      </c>
      <c r="L101">
        <v>5</v>
      </c>
      <c r="M101">
        <v>11</v>
      </c>
      <c r="N101">
        <v>-57</v>
      </c>
    </row>
    <row r="102" spans="2:14">
      <c r="B102">
        <v>25</v>
      </c>
      <c r="C102">
        <v>3</v>
      </c>
      <c r="D102" t="s">
        <v>13</v>
      </c>
      <c r="E102" t="s">
        <v>35</v>
      </c>
      <c r="F102">
        <v>-18.600000000000001</v>
      </c>
      <c r="G102">
        <v>2</v>
      </c>
      <c r="H102">
        <v>2</v>
      </c>
      <c r="I102">
        <v>1</v>
      </c>
      <c r="J102">
        <v>4</v>
      </c>
      <c r="K102">
        <v>-146.30000000000001</v>
      </c>
      <c r="L102">
        <v>8</v>
      </c>
      <c r="M102">
        <v>13</v>
      </c>
      <c r="N102">
        <v>-43.1</v>
      </c>
    </row>
    <row r="103" spans="2:14">
      <c r="B103">
        <v>25</v>
      </c>
      <c r="C103">
        <v>4</v>
      </c>
      <c r="D103" t="s">
        <v>25</v>
      </c>
      <c r="E103" t="s">
        <v>29</v>
      </c>
      <c r="F103">
        <v>-56.5</v>
      </c>
      <c r="G103">
        <v>0</v>
      </c>
      <c r="H103">
        <v>2</v>
      </c>
      <c r="I103">
        <v>3</v>
      </c>
      <c r="J103">
        <v>5</v>
      </c>
      <c r="K103">
        <v>-9.8000000000000007</v>
      </c>
      <c r="L103">
        <v>4</v>
      </c>
      <c r="M103">
        <v>11</v>
      </c>
      <c r="N103">
        <v>15.6</v>
      </c>
    </row>
    <row r="104" spans="2:14">
      <c r="B104">
        <v>26</v>
      </c>
      <c r="C104">
        <v>1</v>
      </c>
      <c r="D104" t="s">
        <v>12</v>
      </c>
      <c r="E104" t="s">
        <v>18</v>
      </c>
      <c r="F104">
        <v>60.4</v>
      </c>
      <c r="G104">
        <v>6</v>
      </c>
      <c r="H104">
        <v>2</v>
      </c>
      <c r="I104">
        <v>2</v>
      </c>
      <c r="J104">
        <v>6</v>
      </c>
      <c r="K104">
        <v>-11</v>
      </c>
      <c r="L104">
        <v>4</v>
      </c>
      <c r="M104">
        <v>12</v>
      </c>
      <c r="N104">
        <v>11.2</v>
      </c>
    </row>
    <row r="105" spans="2:14">
      <c r="B105">
        <v>26</v>
      </c>
      <c r="C105">
        <v>2</v>
      </c>
      <c r="D105" t="s">
        <v>24</v>
      </c>
      <c r="E105" t="s">
        <v>37</v>
      </c>
      <c r="F105">
        <v>9.8000000000000007</v>
      </c>
      <c r="G105">
        <v>1</v>
      </c>
      <c r="H105">
        <v>2</v>
      </c>
      <c r="I105">
        <v>0</v>
      </c>
      <c r="J105">
        <v>1</v>
      </c>
      <c r="K105">
        <v>-95.4</v>
      </c>
      <c r="L105">
        <v>8</v>
      </c>
      <c r="M105">
        <v>12</v>
      </c>
      <c r="N105">
        <v>63.9</v>
      </c>
    </row>
    <row r="106" spans="2:14">
      <c r="B106">
        <v>26</v>
      </c>
      <c r="C106">
        <v>3</v>
      </c>
      <c r="D106" t="s">
        <v>25</v>
      </c>
      <c r="E106" t="s">
        <v>49</v>
      </c>
      <c r="F106">
        <v>-11.3</v>
      </c>
      <c r="G106">
        <v>2</v>
      </c>
      <c r="H106">
        <v>2</v>
      </c>
      <c r="I106">
        <v>1</v>
      </c>
      <c r="J106">
        <v>3</v>
      </c>
      <c r="K106">
        <v>-66.3</v>
      </c>
      <c r="L106">
        <v>6</v>
      </c>
      <c r="M106">
        <v>12</v>
      </c>
      <c r="N106">
        <v>-56.5</v>
      </c>
    </row>
    <row r="107" spans="2:14">
      <c r="B107">
        <v>26</v>
      </c>
      <c r="C107">
        <v>4</v>
      </c>
      <c r="D107" t="s">
        <v>13</v>
      </c>
      <c r="E107" t="s">
        <v>17</v>
      </c>
      <c r="F107">
        <v>-58.9</v>
      </c>
      <c r="G107">
        <v>0</v>
      </c>
      <c r="H107">
        <v>3</v>
      </c>
      <c r="I107">
        <v>4</v>
      </c>
      <c r="J107">
        <v>4</v>
      </c>
      <c r="K107">
        <v>-164.9</v>
      </c>
      <c r="L107">
        <v>9</v>
      </c>
      <c r="M107">
        <v>14</v>
      </c>
      <c r="N107">
        <v>-18.600000000000001</v>
      </c>
    </row>
    <row r="108" spans="2:14">
      <c r="B108">
        <v>27</v>
      </c>
      <c r="C108">
        <v>1</v>
      </c>
      <c r="D108" t="s">
        <v>10</v>
      </c>
      <c r="E108" t="s">
        <v>45</v>
      </c>
      <c r="F108">
        <v>61.5</v>
      </c>
      <c r="G108">
        <v>3</v>
      </c>
      <c r="H108">
        <v>1</v>
      </c>
      <c r="I108">
        <v>0</v>
      </c>
      <c r="J108">
        <v>3</v>
      </c>
      <c r="K108">
        <v>-68.7</v>
      </c>
      <c r="L108">
        <v>6</v>
      </c>
      <c r="M108">
        <v>11</v>
      </c>
      <c r="N108">
        <v>64.400000000000006</v>
      </c>
    </row>
    <row r="109" spans="2:14">
      <c r="B109">
        <v>27</v>
      </c>
      <c r="C109">
        <v>2</v>
      </c>
      <c r="D109" t="s">
        <v>23</v>
      </c>
      <c r="E109" t="s">
        <v>50</v>
      </c>
      <c r="F109">
        <v>20.100000000000001</v>
      </c>
      <c r="G109">
        <v>4</v>
      </c>
      <c r="H109">
        <v>1</v>
      </c>
      <c r="I109">
        <v>0</v>
      </c>
      <c r="J109">
        <v>4</v>
      </c>
      <c r="K109">
        <v>200.2</v>
      </c>
      <c r="L109">
        <v>1</v>
      </c>
      <c r="M109">
        <v>11</v>
      </c>
      <c r="N109">
        <v>63.3</v>
      </c>
    </row>
    <row r="110" spans="2:14">
      <c r="B110">
        <v>27</v>
      </c>
      <c r="C110">
        <v>3</v>
      </c>
      <c r="D110" t="s">
        <v>11</v>
      </c>
      <c r="E110" t="s">
        <v>21</v>
      </c>
      <c r="F110">
        <v>-9.6</v>
      </c>
      <c r="G110">
        <v>1</v>
      </c>
      <c r="H110">
        <v>3</v>
      </c>
      <c r="I110">
        <v>2</v>
      </c>
      <c r="J110">
        <v>2</v>
      </c>
      <c r="K110">
        <v>-56.1</v>
      </c>
      <c r="L110">
        <v>5</v>
      </c>
      <c r="M110">
        <v>13</v>
      </c>
      <c r="N110">
        <v>-21.9</v>
      </c>
    </row>
    <row r="111" spans="2:14">
      <c r="B111">
        <v>27</v>
      </c>
      <c r="C111">
        <v>4</v>
      </c>
      <c r="D111" t="s">
        <v>36</v>
      </c>
      <c r="E111" t="s">
        <v>38</v>
      </c>
      <c r="F111">
        <v>-72</v>
      </c>
      <c r="G111">
        <v>1</v>
      </c>
      <c r="H111">
        <v>2</v>
      </c>
      <c r="I111">
        <v>5</v>
      </c>
      <c r="J111">
        <v>4</v>
      </c>
      <c r="K111">
        <v>100.2</v>
      </c>
      <c r="L111">
        <v>3</v>
      </c>
      <c r="M111">
        <v>11</v>
      </c>
      <c r="N111">
        <v>1.4</v>
      </c>
    </row>
    <row r="112" spans="2:14">
      <c r="B112">
        <v>28</v>
      </c>
      <c r="C112">
        <v>1</v>
      </c>
      <c r="D112" t="s">
        <v>11</v>
      </c>
      <c r="E112" t="s">
        <v>15</v>
      </c>
      <c r="F112">
        <v>76.3</v>
      </c>
      <c r="G112">
        <v>5</v>
      </c>
      <c r="H112">
        <v>2</v>
      </c>
      <c r="I112">
        <v>2</v>
      </c>
      <c r="J112">
        <v>5</v>
      </c>
      <c r="K112">
        <v>-65.7</v>
      </c>
      <c r="L112">
        <v>6</v>
      </c>
      <c r="M112">
        <v>14</v>
      </c>
      <c r="N112">
        <v>-9.6</v>
      </c>
    </row>
    <row r="113" spans="2:14">
      <c r="B113">
        <v>28</v>
      </c>
      <c r="C113">
        <v>2</v>
      </c>
      <c r="D113" t="s">
        <v>10</v>
      </c>
      <c r="E113" t="s">
        <v>48</v>
      </c>
      <c r="F113">
        <v>2.1</v>
      </c>
      <c r="G113">
        <v>3</v>
      </c>
      <c r="H113">
        <v>2</v>
      </c>
      <c r="I113">
        <v>1</v>
      </c>
      <c r="J113">
        <v>4</v>
      </c>
      <c r="K113">
        <v>-7.2</v>
      </c>
      <c r="L113">
        <v>5</v>
      </c>
      <c r="M113">
        <v>12</v>
      </c>
      <c r="N113">
        <v>61.5</v>
      </c>
    </row>
    <row r="114" spans="2:14">
      <c r="B114">
        <v>28</v>
      </c>
      <c r="C114">
        <v>3</v>
      </c>
      <c r="D114" t="s">
        <v>36</v>
      </c>
      <c r="E114" t="s">
        <v>52</v>
      </c>
      <c r="F114">
        <v>-21.2</v>
      </c>
      <c r="G114">
        <v>3</v>
      </c>
      <c r="H114">
        <v>4</v>
      </c>
      <c r="I114">
        <v>2</v>
      </c>
      <c r="J114">
        <v>3</v>
      </c>
      <c r="K114">
        <v>28.2</v>
      </c>
      <c r="L114">
        <v>4</v>
      </c>
      <c r="M114">
        <v>12</v>
      </c>
      <c r="N114">
        <v>-72</v>
      </c>
    </row>
    <row r="115" spans="2:14">
      <c r="B115">
        <v>28</v>
      </c>
      <c r="C115">
        <v>4</v>
      </c>
      <c r="D115" t="s">
        <v>23</v>
      </c>
      <c r="E115" t="s">
        <v>57</v>
      </c>
      <c r="F115">
        <v>-57.2</v>
      </c>
      <c r="G115">
        <v>0</v>
      </c>
      <c r="H115">
        <v>3</v>
      </c>
      <c r="I115">
        <v>3</v>
      </c>
      <c r="J115">
        <v>2</v>
      </c>
      <c r="K115">
        <v>220.3</v>
      </c>
      <c r="L115">
        <v>1</v>
      </c>
      <c r="M115">
        <v>12</v>
      </c>
      <c r="N115">
        <v>20.100000000000001</v>
      </c>
    </row>
    <row r="116" spans="2:14">
      <c r="B116">
        <v>29</v>
      </c>
      <c r="C116">
        <v>1</v>
      </c>
      <c r="D116" t="s">
        <v>12</v>
      </c>
      <c r="E116" t="s">
        <v>18</v>
      </c>
      <c r="F116">
        <v>52.3</v>
      </c>
      <c r="G116">
        <v>2</v>
      </c>
      <c r="H116">
        <v>1</v>
      </c>
      <c r="I116">
        <v>0</v>
      </c>
      <c r="J116">
        <v>7</v>
      </c>
      <c r="K116">
        <v>49.4</v>
      </c>
      <c r="L116">
        <v>3</v>
      </c>
      <c r="M116">
        <v>13</v>
      </c>
      <c r="N116">
        <v>60.4</v>
      </c>
    </row>
    <row r="117" spans="2:14">
      <c r="B117">
        <v>29</v>
      </c>
      <c r="C117">
        <v>2</v>
      </c>
      <c r="D117" t="s">
        <v>22</v>
      </c>
      <c r="E117" t="s">
        <v>51</v>
      </c>
      <c r="F117">
        <v>6.7</v>
      </c>
      <c r="G117">
        <v>3</v>
      </c>
      <c r="H117">
        <v>6</v>
      </c>
      <c r="I117">
        <v>4</v>
      </c>
      <c r="J117">
        <v>4</v>
      </c>
      <c r="K117">
        <v>142</v>
      </c>
      <c r="L117">
        <v>2</v>
      </c>
      <c r="M117">
        <v>13</v>
      </c>
      <c r="N117">
        <v>-22.7</v>
      </c>
    </row>
    <row r="118" spans="2:14">
      <c r="B118">
        <v>29</v>
      </c>
      <c r="C118">
        <v>3</v>
      </c>
      <c r="D118" t="s">
        <v>10</v>
      </c>
      <c r="E118" t="s">
        <v>14</v>
      </c>
      <c r="F118">
        <v>-16.2</v>
      </c>
      <c r="G118">
        <v>2</v>
      </c>
      <c r="H118">
        <v>3</v>
      </c>
      <c r="I118">
        <v>1</v>
      </c>
      <c r="J118">
        <v>6</v>
      </c>
      <c r="K118">
        <v>-5.0999999999999996</v>
      </c>
      <c r="L118">
        <v>6</v>
      </c>
      <c r="M118">
        <v>13</v>
      </c>
      <c r="N118">
        <v>2.1</v>
      </c>
    </row>
    <row r="119" spans="2:14">
      <c r="B119">
        <v>29</v>
      </c>
      <c r="C119">
        <v>4</v>
      </c>
      <c r="D119" t="s">
        <v>24</v>
      </c>
      <c r="E119" t="s">
        <v>28</v>
      </c>
      <c r="F119">
        <v>-42.8</v>
      </c>
      <c r="G119">
        <v>3</v>
      </c>
      <c r="H119">
        <v>6</v>
      </c>
      <c r="I119">
        <v>3</v>
      </c>
      <c r="J119">
        <v>3</v>
      </c>
      <c r="K119">
        <v>-85.6</v>
      </c>
      <c r="L119">
        <v>8</v>
      </c>
      <c r="M119">
        <v>13</v>
      </c>
      <c r="N119">
        <v>9.8000000000000007</v>
      </c>
    </row>
    <row r="120" spans="2:14">
      <c r="B120">
        <v>30</v>
      </c>
      <c r="C120">
        <v>1</v>
      </c>
      <c r="D120" t="s">
        <v>12</v>
      </c>
      <c r="E120" t="s">
        <v>18</v>
      </c>
      <c r="F120">
        <v>61.7</v>
      </c>
      <c r="G120">
        <v>3</v>
      </c>
      <c r="H120">
        <v>1</v>
      </c>
      <c r="I120">
        <v>0</v>
      </c>
      <c r="J120">
        <v>1</v>
      </c>
      <c r="K120">
        <v>101.7</v>
      </c>
      <c r="L120">
        <v>3</v>
      </c>
      <c r="M120">
        <v>14</v>
      </c>
      <c r="N120">
        <v>52.3</v>
      </c>
    </row>
    <row r="121" spans="2:14">
      <c r="B121">
        <v>30</v>
      </c>
      <c r="C121">
        <v>2</v>
      </c>
      <c r="D121" t="s">
        <v>10</v>
      </c>
      <c r="E121" t="s">
        <v>20</v>
      </c>
      <c r="F121">
        <v>2.1</v>
      </c>
      <c r="G121">
        <v>1</v>
      </c>
      <c r="H121">
        <v>1</v>
      </c>
      <c r="I121">
        <v>0</v>
      </c>
      <c r="J121">
        <v>3</v>
      </c>
      <c r="K121">
        <v>-21.3</v>
      </c>
      <c r="L121">
        <v>6</v>
      </c>
      <c r="M121">
        <v>14</v>
      </c>
      <c r="N121">
        <v>-16.2</v>
      </c>
    </row>
    <row r="122" spans="2:14">
      <c r="B122">
        <v>30</v>
      </c>
      <c r="C122">
        <v>3</v>
      </c>
      <c r="D122" t="s">
        <v>22</v>
      </c>
      <c r="E122" t="s">
        <v>44</v>
      </c>
      <c r="F122">
        <v>-21.3</v>
      </c>
      <c r="G122">
        <v>2</v>
      </c>
      <c r="H122">
        <v>0</v>
      </c>
      <c r="I122">
        <v>1</v>
      </c>
      <c r="J122">
        <v>2</v>
      </c>
      <c r="K122">
        <v>148.69999999999999</v>
      </c>
      <c r="L122">
        <v>2</v>
      </c>
      <c r="M122">
        <v>14</v>
      </c>
      <c r="N122">
        <v>6.7</v>
      </c>
    </row>
    <row r="123" spans="2:14">
      <c r="B123">
        <v>30</v>
      </c>
      <c r="C123">
        <v>4</v>
      </c>
      <c r="D123" t="s">
        <v>24</v>
      </c>
      <c r="E123" t="s">
        <v>33</v>
      </c>
      <c r="F123">
        <v>-42.5</v>
      </c>
      <c r="G123">
        <v>0</v>
      </c>
      <c r="H123">
        <v>2</v>
      </c>
      <c r="I123">
        <v>1</v>
      </c>
      <c r="J123">
        <v>1</v>
      </c>
      <c r="K123">
        <v>-128.4</v>
      </c>
      <c r="L123">
        <v>8</v>
      </c>
      <c r="M123">
        <v>14</v>
      </c>
      <c r="N123">
        <v>-42.8</v>
      </c>
    </row>
    <row r="124" spans="2:14">
      <c r="B124">
        <v>31</v>
      </c>
      <c r="C124">
        <v>1</v>
      </c>
      <c r="D124" t="s">
        <v>11</v>
      </c>
      <c r="E124" t="s">
        <v>42</v>
      </c>
      <c r="F124">
        <v>52.9</v>
      </c>
      <c r="G124">
        <v>2</v>
      </c>
      <c r="H124">
        <v>2</v>
      </c>
      <c r="I124">
        <v>0</v>
      </c>
      <c r="J124">
        <v>0</v>
      </c>
      <c r="K124">
        <v>10.6</v>
      </c>
      <c r="L124">
        <v>4</v>
      </c>
      <c r="M124">
        <v>15</v>
      </c>
      <c r="N124">
        <v>76.3</v>
      </c>
    </row>
    <row r="125" spans="2:14">
      <c r="B125">
        <v>31</v>
      </c>
      <c r="C125">
        <v>2</v>
      </c>
      <c r="D125" t="s">
        <v>23</v>
      </c>
      <c r="E125" t="s">
        <v>50</v>
      </c>
      <c r="F125">
        <v>10.1</v>
      </c>
      <c r="G125">
        <v>3</v>
      </c>
      <c r="H125">
        <v>2</v>
      </c>
      <c r="I125">
        <v>2</v>
      </c>
      <c r="J125">
        <v>6</v>
      </c>
      <c r="K125">
        <v>163.1</v>
      </c>
      <c r="L125">
        <v>2</v>
      </c>
      <c r="M125">
        <v>13</v>
      </c>
      <c r="N125">
        <v>-57.2</v>
      </c>
    </row>
    <row r="126" spans="2:14">
      <c r="B126">
        <v>31</v>
      </c>
      <c r="C126">
        <v>3</v>
      </c>
      <c r="D126" t="s">
        <v>25</v>
      </c>
      <c r="E126" t="s">
        <v>43</v>
      </c>
      <c r="F126">
        <v>-18</v>
      </c>
      <c r="G126">
        <v>1</v>
      </c>
      <c r="H126">
        <v>2</v>
      </c>
      <c r="I126">
        <v>0</v>
      </c>
      <c r="J126">
        <v>2</v>
      </c>
      <c r="K126">
        <v>-77.599999999999994</v>
      </c>
      <c r="L126">
        <v>7</v>
      </c>
      <c r="M126">
        <v>13</v>
      </c>
      <c r="N126">
        <v>-11.3</v>
      </c>
    </row>
    <row r="127" spans="2:14">
      <c r="B127">
        <v>31</v>
      </c>
      <c r="C127">
        <v>4</v>
      </c>
      <c r="D127" t="s">
        <v>36</v>
      </c>
      <c r="E127" t="s">
        <v>39</v>
      </c>
      <c r="F127">
        <v>-45</v>
      </c>
      <c r="G127">
        <v>3</v>
      </c>
      <c r="H127">
        <v>3</v>
      </c>
      <c r="I127">
        <v>0</v>
      </c>
      <c r="J127">
        <v>3</v>
      </c>
      <c r="K127">
        <v>7</v>
      </c>
      <c r="L127">
        <v>5</v>
      </c>
      <c r="M127">
        <v>13</v>
      </c>
      <c r="N127">
        <v>-21.2</v>
      </c>
    </row>
    <row r="128" spans="2:14">
      <c r="B128">
        <v>32</v>
      </c>
      <c r="C128">
        <v>1</v>
      </c>
      <c r="D128" t="s">
        <v>23</v>
      </c>
      <c r="E128" t="s">
        <v>57</v>
      </c>
      <c r="F128">
        <v>57.6</v>
      </c>
      <c r="G128">
        <v>3</v>
      </c>
      <c r="H128">
        <v>4</v>
      </c>
      <c r="I128">
        <v>0</v>
      </c>
      <c r="J128">
        <v>3</v>
      </c>
      <c r="K128">
        <v>173.2</v>
      </c>
      <c r="L128">
        <v>1</v>
      </c>
      <c r="M128">
        <v>14</v>
      </c>
      <c r="N128">
        <v>10.1</v>
      </c>
    </row>
    <row r="129" spans="2:14">
      <c r="B129">
        <v>32</v>
      </c>
      <c r="C129">
        <v>2</v>
      </c>
      <c r="D129" t="s">
        <v>25</v>
      </c>
      <c r="E129" t="s">
        <v>32</v>
      </c>
      <c r="F129">
        <v>15.9</v>
      </c>
      <c r="G129">
        <v>2</v>
      </c>
      <c r="H129">
        <v>4</v>
      </c>
      <c r="I129">
        <v>0</v>
      </c>
      <c r="J129">
        <v>3</v>
      </c>
      <c r="K129">
        <v>-95.6</v>
      </c>
      <c r="L129">
        <v>7</v>
      </c>
      <c r="M129">
        <v>14</v>
      </c>
      <c r="N129">
        <v>-18</v>
      </c>
    </row>
    <row r="130" spans="2:14">
      <c r="B130">
        <v>32</v>
      </c>
      <c r="C130">
        <v>3</v>
      </c>
      <c r="D130" t="s">
        <v>36</v>
      </c>
      <c r="E130" t="s">
        <v>53</v>
      </c>
      <c r="F130">
        <v>-21.1</v>
      </c>
      <c r="G130">
        <v>3</v>
      </c>
      <c r="H130">
        <v>4</v>
      </c>
      <c r="I130">
        <v>2</v>
      </c>
      <c r="J130">
        <v>4</v>
      </c>
      <c r="K130">
        <v>-38</v>
      </c>
      <c r="L130">
        <v>6</v>
      </c>
      <c r="M130">
        <v>14</v>
      </c>
      <c r="N130">
        <v>-45</v>
      </c>
    </row>
    <row r="131" spans="2:14">
      <c r="B131">
        <v>32</v>
      </c>
      <c r="C131">
        <v>4</v>
      </c>
      <c r="D131" t="s">
        <v>11</v>
      </c>
      <c r="E131" t="s">
        <v>34</v>
      </c>
      <c r="F131">
        <v>-52.4</v>
      </c>
      <c r="G131">
        <v>0</v>
      </c>
      <c r="H131">
        <v>2</v>
      </c>
      <c r="I131">
        <v>2</v>
      </c>
      <c r="J131">
        <v>4</v>
      </c>
      <c r="K131">
        <v>63.5</v>
      </c>
      <c r="L131">
        <v>4</v>
      </c>
      <c r="M131">
        <v>16</v>
      </c>
      <c r="N131">
        <v>52.9</v>
      </c>
    </row>
    <row r="132" spans="2:14">
      <c r="B132">
        <v>33</v>
      </c>
      <c r="C132">
        <v>1</v>
      </c>
      <c r="D132" t="s">
        <v>23</v>
      </c>
      <c r="E132" t="s">
        <v>31</v>
      </c>
      <c r="F132">
        <v>71.2</v>
      </c>
      <c r="G132">
        <v>4</v>
      </c>
      <c r="H132">
        <v>6</v>
      </c>
      <c r="I132">
        <v>1</v>
      </c>
      <c r="J132">
        <v>2</v>
      </c>
      <c r="K132">
        <v>230.8</v>
      </c>
      <c r="L132">
        <v>1</v>
      </c>
      <c r="M132">
        <v>15</v>
      </c>
      <c r="N132">
        <v>57.6</v>
      </c>
    </row>
    <row r="133" spans="2:14">
      <c r="B133">
        <v>33</v>
      </c>
      <c r="C133">
        <v>2</v>
      </c>
      <c r="D133" t="s">
        <v>10</v>
      </c>
      <c r="E133" t="s">
        <v>45</v>
      </c>
      <c r="F133">
        <v>13.4</v>
      </c>
      <c r="G133">
        <v>3</v>
      </c>
      <c r="H133">
        <v>1</v>
      </c>
      <c r="I133">
        <v>0</v>
      </c>
      <c r="J133">
        <v>6</v>
      </c>
      <c r="K133">
        <v>-19.2</v>
      </c>
      <c r="L133">
        <v>5</v>
      </c>
      <c r="M133">
        <v>15</v>
      </c>
      <c r="N133">
        <v>2.1</v>
      </c>
    </row>
    <row r="134" spans="2:14">
      <c r="B134">
        <v>33</v>
      </c>
      <c r="C134">
        <v>3</v>
      </c>
      <c r="D134" t="s">
        <v>13</v>
      </c>
      <c r="E134" t="s">
        <v>35</v>
      </c>
      <c r="F134">
        <v>-10.3</v>
      </c>
      <c r="G134">
        <v>4</v>
      </c>
      <c r="H134">
        <v>4</v>
      </c>
      <c r="I134">
        <v>0</v>
      </c>
      <c r="J134">
        <v>2</v>
      </c>
      <c r="K134">
        <v>-223.8</v>
      </c>
      <c r="L134">
        <v>9</v>
      </c>
      <c r="M134">
        <v>15</v>
      </c>
      <c r="N134">
        <v>-58.9</v>
      </c>
    </row>
    <row r="135" spans="2:14">
      <c r="B135">
        <v>33</v>
      </c>
      <c r="C135">
        <v>4</v>
      </c>
      <c r="D135" t="s">
        <v>24</v>
      </c>
      <c r="E135" t="s">
        <v>40</v>
      </c>
      <c r="F135">
        <v>-74.3</v>
      </c>
      <c r="G135">
        <v>1</v>
      </c>
      <c r="H135">
        <v>6</v>
      </c>
      <c r="I135">
        <v>4</v>
      </c>
      <c r="J135">
        <v>5</v>
      </c>
      <c r="K135">
        <v>-170.9</v>
      </c>
      <c r="L135">
        <v>8</v>
      </c>
      <c r="M135">
        <v>15</v>
      </c>
      <c r="N135">
        <v>-42.5</v>
      </c>
    </row>
    <row r="136" spans="2:14">
      <c r="B136">
        <v>34</v>
      </c>
      <c r="C136">
        <v>1</v>
      </c>
      <c r="D136" t="s">
        <v>10</v>
      </c>
      <c r="E136" t="s">
        <v>48</v>
      </c>
      <c r="F136">
        <v>78</v>
      </c>
      <c r="G136">
        <v>6</v>
      </c>
      <c r="H136">
        <v>2</v>
      </c>
      <c r="I136">
        <v>0</v>
      </c>
      <c r="J136">
        <v>4</v>
      </c>
      <c r="K136">
        <v>-5.8</v>
      </c>
      <c r="L136">
        <v>5</v>
      </c>
      <c r="M136">
        <v>16</v>
      </c>
      <c r="N136">
        <v>13.4</v>
      </c>
    </row>
    <row r="137" spans="2:14">
      <c r="B137">
        <v>34</v>
      </c>
      <c r="C137">
        <v>2</v>
      </c>
      <c r="D137" t="s">
        <v>24</v>
      </c>
      <c r="E137" t="s">
        <v>28</v>
      </c>
      <c r="F137">
        <v>3.6</v>
      </c>
      <c r="G137">
        <v>3</v>
      </c>
      <c r="H137">
        <v>3</v>
      </c>
      <c r="I137">
        <v>2</v>
      </c>
      <c r="J137">
        <v>5</v>
      </c>
      <c r="K137">
        <v>-245.2</v>
      </c>
      <c r="L137">
        <v>9</v>
      </c>
      <c r="M137">
        <v>16</v>
      </c>
      <c r="N137">
        <v>-74.3</v>
      </c>
    </row>
    <row r="138" spans="2:14">
      <c r="B138">
        <v>34</v>
      </c>
      <c r="C138">
        <v>3</v>
      </c>
      <c r="D138" t="s">
        <v>13</v>
      </c>
      <c r="E138" t="s">
        <v>19</v>
      </c>
      <c r="F138">
        <v>-27.6</v>
      </c>
      <c r="G138">
        <v>2</v>
      </c>
      <c r="H138">
        <v>4</v>
      </c>
      <c r="I138">
        <v>2</v>
      </c>
      <c r="J138">
        <v>4</v>
      </c>
      <c r="K138">
        <v>-234.1</v>
      </c>
      <c r="L138">
        <v>8</v>
      </c>
      <c r="M138">
        <v>16</v>
      </c>
      <c r="N138">
        <v>-10.3</v>
      </c>
    </row>
    <row r="139" spans="2:14">
      <c r="B139">
        <v>34</v>
      </c>
      <c r="C139">
        <v>4</v>
      </c>
      <c r="D139" t="s">
        <v>23</v>
      </c>
      <c r="E139" t="s">
        <v>27</v>
      </c>
      <c r="F139">
        <v>-54</v>
      </c>
      <c r="G139">
        <v>2</v>
      </c>
      <c r="H139">
        <v>5</v>
      </c>
      <c r="I139">
        <v>2</v>
      </c>
      <c r="J139">
        <v>0</v>
      </c>
      <c r="K139">
        <v>302</v>
      </c>
      <c r="L139">
        <v>1</v>
      </c>
      <c r="M139">
        <v>16</v>
      </c>
      <c r="N139">
        <v>71.2</v>
      </c>
    </row>
    <row r="140" spans="2:14">
      <c r="B140">
        <v>35</v>
      </c>
      <c r="C140">
        <v>1</v>
      </c>
      <c r="D140" t="s">
        <v>36</v>
      </c>
      <c r="E140" t="s">
        <v>39</v>
      </c>
      <c r="F140">
        <v>58</v>
      </c>
      <c r="G140">
        <v>4</v>
      </c>
      <c r="H140">
        <v>3</v>
      </c>
      <c r="I140">
        <v>0</v>
      </c>
      <c r="J140">
        <v>4</v>
      </c>
      <c r="K140">
        <v>-59.1</v>
      </c>
      <c r="L140">
        <v>6</v>
      </c>
      <c r="M140">
        <v>15</v>
      </c>
      <c r="N140">
        <v>-21.1</v>
      </c>
    </row>
    <row r="141" spans="2:14">
      <c r="B141">
        <v>35</v>
      </c>
      <c r="C141">
        <v>2</v>
      </c>
      <c r="D141" t="s">
        <v>22</v>
      </c>
      <c r="E141" t="s">
        <v>30</v>
      </c>
      <c r="F141">
        <v>9.1999999999999993</v>
      </c>
      <c r="G141">
        <v>1</v>
      </c>
      <c r="H141">
        <v>1</v>
      </c>
      <c r="I141">
        <v>0</v>
      </c>
      <c r="J141">
        <v>4</v>
      </c>
      <c r="K141">
        <v>127.4</v>
      </c>
      <c r="L141">
        <v>3</v>
      </c>
      <c r="M141">
        <v>15</v>
      </c>
      <c r="N141">
        <v>-21.3</v>
      </c>
    </row>
    <row r="142" spans="2:14">
      <c r="B142">
        <v>35</v>
      </c>
      <c r="C142">
        <v>3</v>
      </c>
      <c r="D142" t="s">
        <v>25</v>
      </c>
      <c r="E142" t="s">
        <v>32</v>
      </c>
      <c r="F142">
        <v>-22.8</v>
      </c>
      <c r="G142">
        <v>3</v>
      </c>
      <c r="H142">
        <v>3</v>
      </c>
      <c r="I142">
        <v>3</v>
      </c>
      <c r="J142">
        <v>4</v>
      </c>
      <c r="K142">
        <v>-79.7</v>
      </c>
      <c r="L142">
        <v>7</v>
      </c>
      <c r="M142">
        <v>15</v>
      </c>
      <c r="N142">
        <v>15.9</v>
      </c>
    </row>
    <row r="143" spans="2:14">
      <c r="B143">
        <v>35</v>
      </c>
      <c r="C143">
        <v>4</v>
      </c>
      <c r="D143" t="s">
        <v>12</v>
      </c>
      <c r="E143" t="s">
        <v>47</v>
      </c>
      <c r="F143">
        <v>-44.4</v>
      </c>
      <c r="G143">
        <v>2</v>
      </c>
      <c r="H143">
        <v>2</v>
      </c>
      <c r="I143">
        <v>4</v>
      </c>
      <c r="J143">
        <v>3</v>
      </c>
      <c r="K143">
        <v>163.4</v>
      </c>
      <c r="L143">
        <v>2</v>
      </c>
      <c r="M143">
        <v>15</v>
      </c>
      <c r="N143">
        <v>61.7</v>
      </c>
    </row>
    <row r="144" spans="2:14">
      <c r="B144">
        <v>36</v>
      </c>
      <c r="C144">
        <v>1</v>
      </c>
      <c r="D144" t="s">
        <v>25</v>
      </c>
      <c r="E144" t="s">
        <v>49</v>
      </c>
      <c r="F144">
        <v>64</v>
      </c>
      <c r="G144">
        <v>4</v>
      </c>
      <c r="H144">
        <v>3</v>
      </c>
      <c r="I144">
        <v>1</v>
      </c>
      <c r="J144">
        <v>4</v>
      </c>
      <c r="K144">
        <v>-102.5</v>
      </c>
      <c r="L144">
        <v>7</v>
      </c>
      <c r="M144">
        <v>16</v>
      </c>
      <c r="N144">
        <v>-22.8</v>
      </c>
    </row>
    <row r="145" spans="2:14">
      <c r="B145">
        <v>36</v>
      </c>
      <c r="C145">
        <v>2</v>
      </c>
      <c r="D145" t="s">
        <v>36</v>
      </c>
      <c r="E145" t="s">
        <v>53</v>
      </c>
      <c r="F145">
        <v>2.8</v>
      </c>
      <c r="G145">
        <v>1</v>
      </c>
      <c r="H145">
        <v>0</v>
      </c>
      <c r="I145">
        <v>1</v>
      </c>
      <c r="J145">
        <v>1</v>
      </c>
      <c r="K145">
        <v>-1.1000000000000001</v>
      </c>
      <c r="L145">
        <v>6</v>
      </c>
      <c r="M145">
        <v>16</v>
      </c>
      <c r="N145">
        <v>58</v>
      </c>
    </row>
    <row r="146" spans="2:14">
      <c r="B146">
        <v>36</v>
      </c>
      <c r="C146">
        <v>3</v>
      </c>
      <c r="D146" t="s">
        <v>12</v>
      </c>
      <c r="E146" t="s">
        <v>46</v>
      </c>
      <c r="F146">
        <v>-19.2</v>
      </c>
      <c r="G146">
        <v>4</v>
      </c>
      <c r="H146">
        <v>2</v>
      </c>
      <c r="I146">
        <v>1</v>
      </c>
      <c r="J146">
        <v>2</v>
      </c>
      <c r="K146">
        <v>119</v>
      </c>
      <c r="L146">
        <v>3</v>
      </c>
      <c r="M146">
        <v>16</v>
      </c>
      <c r="N146">
        <v>-44.4</v>
      </c>
    </row>
    <row r="147" spans="2:14">
      <c r="B147">
        <v>36</v>
      </c>
      <c r="C147">
        <v>4</v>
      </c>
      <c r="D147" t="s">
        <v>22</v>
      </c>
      <c r="E147" t="s">
        <v>26</v>
      </c>
      <c r="F147">
        <v>-47.6</v>
      </c>
      <c r="G147">
        <v>2</v>
      </c>
      <c r="H147">
        <v>4</v>
      </c>
      <c r="I147">
        <v>2</v>
      </c>
      <c r="J147">
        <v>1</v>
      </c>
      <c r="K147">
        <v>136.6</v>
      </c>
      <c r="L147">
        <v>2</v>
      </c>
      <c r="M147">
        <v>16</v>
      </c>
      <c r="N147">
        <v>9.1999999999999993</v>
      </c>
    </row>
    <row r="148" spans="2:14">
      <c r="B148">
        <v>37</v>
      </c>
      <c r="C148">
        <v>1</v>
      </c>
      <c r="D148" t="s">
        <v>22</v>
      </c>
      <c r="E148" t="s">
        <v>51</v>
      </c>
      <c r="F148">
        <v>48.1</v>
      </c>
      <c r="G148">
        <v>3</v>
      </c>
      <c r="H148">
        <v>3</v>
      </c>
      <c r="I148">
        <v>1</v>
      </c>
      <c r="J148">
        <v>5</v>
      </c>
      <c r="K148">
        <v>89</v>
      </c>
      <c r="L148">
        <v>3</v>
      </c>
      <c r="M148">
        <v>17</v>
      </c>
      <c r="N148">
        <v>-47.6</v>
      </c>
    </row>
    <row r="149" spans="2:14">
      <c r="B149">
        <v>37</v>
      </c>
      <c r="C149">
        <v>2</v>
      </c>
      <c r="D149" t="s">
        <v>24</v>
      </c>
      <c r="E149" t="s">
        <v>33</v>
      </c>
      <c r="F149">
        <v>7.9</v>
      </c>
      <c r="G149">
        <v>3</v>
      </c>
      <c r="H149">
        <v>2</v>
      </c>
      <c r="I149">
        <v>1</v>
      </c>
      <c r="J149">
        <v>4</v>
      </c>
      <c r="K149">
        <v>-241.6</v>
      </c>
      <c r="L149">
        <v>8</v>
      </c>
      <c r="M149">
        <v>17</v>
      </c>
      <c r="N149">
        <v>3.6</v>
      </c>
    </row>
    <row r="150" spans="2:14">
      <c r="B150">
        <v>37</v>
      </c>
      <c r="C150">
        <v>3</v>
      </c>
      <c r="D150" t="s">
        <v>13</v>
      </c>
      <c r="E150" t="s">
        <v>35</v>
      </c>
      <c r="F150">
        <v>-13.7</v>
      </c>
      <c r="G150">
        <v>2</v>
      </c>
      <c r="H150">
        <v>1</v>
      </c>
      <c r="I150">
        <v>0</v>
      </c>
      <c r="J150">
        <v>2</v>
      </c>
      <c r="K150">
        <v>-261.7</v>
      </c>
      <c r="L150">
        <v>9</v>
      </c>
      <c r="M150">
        <v>17</v>
      </c>
      <c r="N150">
        <v>-27.6</v>
      </c>
    </row>
    <row r="151" spans="2:14">
      <c r="B151">
        <v>37</v>
      </c>
      <c r="C151">
        <v>4</v>
      </c>
      <c r="D151" t="s">
        <v>11</v>
      </c>
      <c r="E151" t="s">
        <v>15</v>
      </c>
      <c r="F151">
        <v>-42.3</v>
      </c>
      <c r="G151">
        <v>1</v>
      </c>
      <c r="H151">
        <v>3</v>
      </c>
      <c r="I151">
        <v>2</v>
      </c>
      <c r="J151">
        <v>4</v>
      </c>
      <c r="K151">
        <v>11.1</v>
      </c>
      <c r="L151">
        <v>5</v>
      </c>
      <c r="M151">
        <v>17</v>
      </c>
      <c r="N151">
        <v>-52.4</v>
      </c>
    </row>
    <row r="152" spans="2:14">
      <c r="B152">
        <v>38</v>
      </c>
      <c r="C152">
        <v>1</v>
      </c>
      <c r="D152" t="s">
        <v>13</v>
      </c>
      <c r="E152" t="s">
        <v>41</v>
      </c>
      <c r="F152">
        <v>69</v>
      </c>
      <c r="G152">
        <v>3</v>
      </c>
      <c r="H152">
        <v>1</v>
      </c>
      <c r="I152">
        <v>0</v>
      </c>
      <c r="J152">
        <v>2</v>
      </c>
      <c r="K152">
        <v>-275.39999999999998</v>
      </c>
      <c r="L152">
        <v>9</v>
      </c>
      <c r="M152">
        <v>18</v>
      </c>
      <c r="N152">
        <v>-13.7</v>
      </c>
    </row>
    <row r="153" spans="2:14">
      <c r="B153">
        <v>38</v>
      </c>
      <c r="C153">
        <v>2</v>
      </c>
      <c r="D153" t="s">
        <v>22</v>
      </c>
      <c r="E153" t="s">
        <v>26</v>
      </c>
      <c r="F153">
        <v>5.6</v>
      </c>
      <c r="G153">
        <v>3</v>
      </c>
      <c r="H153">
        <v>5</v>
      </c>
      <c r="I153">
        <v>0</v>
      </c>
      <c r="J153">
        <v>3</v>
      </c>
      <c r="K153">
        <v>137.1</v>
      </c>
      <c r="L153">
        <v>2</v>
      </c>
      <c r="M153">
        <v>18</v>
      </c>
      <c r="N153">
        <v>48.1</v>
      </c>
    </row>
    <row r="154" spans="2:14">
      <c r="B154">
        <v>38</v>
      </c>
      <c r="C154">
        <v>3</v>
      </c>
      <c r="D154" t="s">
        <v>11</v>
      </c>
      <c r="E154" t="s">
        <v>21</v>
      </c>
      <c r="F154">
        <v>-24.7</v>
      </c>
      <c r="G154">
        <v>2</v>
      </c>
      <c r="H154">
        <v>2</v>
      </c>
      <c r="I154">
        <v>2</v>
      </c>
      <c r="J154">
        <v>7</v>
      </c>
      <c r="K154">
        <v>-31.2</v>
      </c>
      <c r="L154">
        <v>6</v>
      </c>
      <c r="M154">
        <v>18</v>
      </c>
      <c r="N154">
        <v>-42.3</v>
      </c>
    </row>
    <row r="155" spans="2:14">
      <c r="B155">
        <v>38</v>
      </c>
      <c r="C155">
        <v>4</v>
      </c>
      <c r="D155" t="s">
        <v>24</v>
      </c>
      <c r="E155" t="s">
        <v>33</v>
      </c>
      <c r="F155">
        <v>-49.9</v>
      </c>
      <c r="G155">
        <v>1</v>
      </c>
      <c r="H155">
        <v>5</v>
      </c>
      <c r="I155">
        <v>2</v>
      </c>
      <c r="J155">
        <v>3</v>
      </c>
      <c r="K155">
        <v>-233.7</v>
      </c>
      <c r="L155">
        <v>8</v>
      </c>
      <c r="M155">
        <v>18</v>
      </c>
      <c r="N155">
        <v>7.9</v>
      </c>
    </row>
    <row r="156" spans="2:14">
      <c r="B156">
        <v>39</v>
      </c>
      <c r="C156">
        <v>1</v>
      </c>
      <c r="D156" t="s">
        <v>10</v>
      </c>
      <c r="E156" t="s">
        <v>48</v>
      </c>
      <c r="F156">
        <v>106.3</v>
      </c>
      <c r="G156">
        <v>8</v>
      </c>
      <c r="H156">
        <v>5</v>
      </c>
      <c r="I156">
        <v>0</v>
      </c>
      <c r="J156">
        <v>3</v>
      </c>
      <c r="K156">
        <v>72.2</v>
      </c>
      <c r="L156">
        <v>4</v>
      </c>
      <c r="M156">
        <v>17</v>
      </c>
      <c r="N156">
        <v>78</v>
      </c>
    </row>
    <row r="157" spans="2:14">
      <c r="B157">
        <v>39</v>
      </c>
      <c r="C157">
        <v>2</v>
      </c>
      <c r="D157" t="s">
        <v>23</v>
      </c>
      <c r="E157" t="s">
        <v>50</v>
      </c>
      <c r="F157">
        <v>5</v>
      </c>
      <c r="G157">
        <v>3</v>
      </c>
      <c r="H157">
        <v>3</v>
      </c>
      <c r="I157">
        <v>0</v>
      </c>
      <c r="J157">
        <v>2</v>
      </c>
      <c r="K157">
        <v>248</v>
      </c>
      <c r="L157">
        <v>1</v>
      </c>
      <c r="M157">
        <v>17</v>
      </c>
      <c r="N157">
        <v>-54</v>
      </c>
    </row>
    <row r="158" spans="2:14">
      <c r="B158">
        <v>39</v>
      </c>
      <c r="C158">
        <v>3</v>
      </c>
      <c r="D158" t="s">
        <v>25</v>
      </c>
      <c r="E158" t="s">
        <v>43</v>
      </c>
      <c r="F158">
        <v>-43.2</v>
      </c>
      <c r="G158">
        <v>0</v>
      </c>
      <c r="H158">
        <v>1</v>
      </c>
      <c r="I158">
        <v>2</v>
      </c>
      <c r="J158">
        <v>3</v>
      </c>
      <c r="K158">
        <v>-38.5</v>
      </c>
      <c r="L158">
        <v>6</v>
      </c>
      <c r="M158">
        <v>17</v>
      </c>
      <c r="N158">
        <v>64</v>
      </c>
    </row>
    <row r="159" spans="2:14">
      <c r="B159">
        <v>39</v>
      </c>
      <c r="C159">
        <v>4</v>
      </c>
      <c r="D159" t="s">
        <v>12</v>
      </c>
      <c r="E159" t="s">
        <v>46</v>
      </c>
      <c r="F159">
        <v>-68.099999999999994</v>
      </c>
      <c r="G159">
        <v>1</v>
      </c>
      <c r="H159">
        <v>6</v>
      </c>
      <c r="I159">
        <v>2</v>
      </c>
      <c r="J159">
        <v>5</v>
      </c>
      <c r="K159">
        <v>99.8</v>
      </c>
      <c r="L159">
        <v>3</v>
      </c>
      <c r="M159">
        <v>17</v>
      </c>
      <c r="N159">
        <v>-19.2</v>
      </c>
    </row>
    <row r="160" spans="2:14">
      <c r="B160">
        <v>40</v>
      </c>
      <c r="C160">
        <v>1</v>
      </c>
      <c r="D160" t="s">
        <v>12</v>
      </c>
      <c r="E160" t="s">
        <v>18</v>
      </c>
      <c r="F160">
        <v>87.4</v>
      </c>
      <c r="G160">
        <v>5</v>
      </c>
      <c r="H160">
        <v>3</v>
      </c>
      <c r="I160">
        <v>0</v>
      </c>
      <c r="J160">
        <v>5</v>
      </c>
      <c r="K160">
        <v>31.7</v>
      </c>
      <c r="L160">
        <v>4</v>
      </c>
      <c r="M160">
        <v>18</v>
      </c>
      <c r="N160">
        <v>-68.099999999999994</v>
      </c>
    </row>
    <row r="161" spans="2:14">
      <c r="B161">
        <v>40</v>
      </c>
      <c r="C161">
        <v>2</v>
      </c>
      <c r="D161" t="s">
        <v>23</v>
      </c>
      <c r="E161" t="s">
        <v>31</v>
      </c>
      <c r="F161">
        <v>5.9</v>
      </c>
      <c r="G161">
        <v>4</v>
      </c>
      <c r="H161">
        <v>2</v>
      </c>
      <c r="I161">
        <v>1</v>
      </c>
      <c r="J161">
        <v>3</v>
      </c>
      <c r="K161">
        <v>253</v>
      </c>
      <c r="L161">
        <v>1</v>
      </c>
      <c r="M161">
        <v>18</v>
      </c>
      <c r="N161">
        <v>5</v>
      </c>
    </row>
    <row r="162" spans="2:14">
      <c r="B162">
        <v>40</v>
      </c>
      <c r="C162">
        <v>3</v>
      </c>
      <c r="D162" t="s">
        <v>10</v>
      </c>
      <c r="E162" t="s">
        <v>20</v>
      </c>
      <c r="F162">
        <v>-21.9</v>
      </c>
      <c r="G162">
        <v>2</v>
      </c>
      <c r="H162">
        <v>2</v>
      </c>
      <c r="I162">
        <v>3</v>
      </c>
      <c r="J162">
        <v>5</v>
      </c>
      <c r="K162">
        <v>178.5</v>
      </c>
      <c r="L162">
        <v>2</v>
      </c>
      <c r="M162">
        <v>18</v>
      </c>
      <c r="N162">
        <v>106.3</v>
      </c>
    </row>
    <row r="163" spans="2:14">
      <c r="B163">
        <v>40</v>
      </c>
      <c r="C163">
        <v>4</v>
      </c>
      <c r="D163" t="s">
        <v>25</v>
      </c>
      <c r="E163" t="s">
        <v>29</v>
      </c>
      <c r="F163">
        <v>-71.400000000000006</v>
      </c>
      <c r="G163">
        <v>2</v>
      </c>
      <c r="H163">
        <v>5</v>
      </c>
      <c r="I163">
        <v>4</v>
      </c>
      <c r="J163">
        <v>0</v>
      </c>
      <c r="K163">
        <v>-81.7</v>
      </c>
      <c r="L163">
        <v>7</v>
      </c>
      <c r="M163">
        <v>18</v>
      </c>
      <c r="N163">
        <v>-43.2</v>
      </c>
    </row>
    <row r="164" spans="2:14">
      <c r="B164">
        <v>41</v>
      </c>
      <c r="C164">
        <v>1</v>
      </c>
      <c r="D164" t="s">
        <v>24</v>
      </c>
      <c r="E164" t="s">
        <v>37</v>
      </c>
      <c r="F164">
        <v>61.1</v>
      </c>
      <c r="G164">
        <v>4</v>
      </c>
      <c r="H164">
        <v>3</v>
      </c>
      <c r="I164">
        <v>1</v>
      </c>
      <c r="J164">
        <v>3</v>
      </c>
      <c r="K164">
        <v>-283.60000000000002</v>
      </c>
      <c r="L164">
        <v>9</v>
      </c>
      <c r="M164">
        <v>19</v>
      </c>
      <c r="N164">
        <v>-49.9</v>
      </c>
    </row>
    <row r="165" spans="2:14">
      <c r="B165">
        <v>41</v>
      </c>
      <c r="C165">
        <v>2</v>
      </c>
      <c r="D165" t="s">
        <v>36</v>
      </c>
      <c r="E165" t="s">
        <v>38</v>
      </c>
      <c r="F165">
        <v>10.1</v>
      </c>
      <c r="G165">
        <v>2</v>
      </c>
      <c r="H165">
        <v>2</v>
      </c>
      <c r="I165">
        <v>0</v>
      </c>
      <c r="J165">
        <v>2</v>
      </c>
      <c r="K165">
        <v>1.7</v>
      </c>
      <c r="L165">
        <v>5</v>
      </c>
      <c r="M165">
        <v>17</v>
      </c>
      <c r="N165">
        <v>2.8</v>
      </c>
    </row>
    <row r="166" spans="2:14">
      <c r="B166">
        <v>41</v>
      </c>
      <c r="C166">
        <v>3</v>
      </c>
      <c r="D166" t="s">
        <v>11</v>
      </c>
      <c r="E166" t="s">
        <v>34</v>
      </c>
      <c r="F166">
        <v>-18</v>
      </c>
      <c r="G166">
        <v>1</v>
      </c>
      <c r="H166">
        <v>4</v>
      </c>
      <c r="I166">
        <v>0</v>
      </c>
      <c r="J166">
        <v>1</v>
      </c>
      <c r="K166">
        <v>-55.9</v>
      </c>
      <c r="L166">
        <v>6</v>
      </c>
      <c r="M166">
        <v>19</v>
      </c>
      <c r="N166">
        <v>-24.7</v>
      </c>
    </row>
    <row r="167" spans="2:14">
      <c r="B167">
        <v>41</v>
      </c>
      <c r="C167">
        <v>4</v>
      </c>
      <c r="D167" t="s">
        <v>25</v>
      </c>
      <c r="E167" t="s">
        <v>43</v>
      </c>
      <c r="F167">
        <v>-53.2</v>
      </c>
      <c r="G167">
        <v>0</v>
      </c>
      <c r="H167">
        <v>1</v>
      </c>
      <c r="I167">
        <v>2</v>
      </c>
      <c r="J167">
        <v>1</v>
      </c>
      <c r="K167">
        <v>-153.1</v>
      </c>
      <c r="L167">
        <v>7</v>
      </c>
      <c r="M167">
        <v>19</v>
      </c>
      <c r="N167">
        <v>-71.400000000000006</v>
      </c>
    </row>
    <row r="168" spans="2:14">
      <c r="B168">
        <v>42</v>
      </c>
      <c r="C168">
        <v>1</v>
      </c>
      <c r="D168" t="s">
        <v>25</v>
      </c>
      <c r="E168" t="s">
        <v>49</v>
      </c>
      <c r="F168">
        <v>67</v>
      </c>
      <c r="G168">
        <v>6</v>
      </c>
      <c r="H168">
        <v>5</v>
      </c>
      <c r="I168">
        <v>1</v>
      </c>
      <c r="J168">
        <v>4</v>
      </c>
      <c r="K168">
        <v>-206.3</v>
      </c>
      <c r="L168">
        <v>7</v>
      </c>
      <c r="M168">
        <v>20</v>
      </c>
      <c r="N168">
        <v>-53.2</v>
      </c>
    </row>
    <row r="169" spans="2:14">
      <c r="B169">
        <v>42</v>
      </c>
      <c r="C169">
        <v>2</v>
      </c>
      <c r="D169" t="s">
        <v>11</v>
      </c>
      <c r="E169" t="s">
        <v>15</v>
      </c>
      <c r="F169">
        <v>21.6</v>
      </c>
      <c r="G169">
        <v>4</v>
      </c>
      <c r="H169">
        <v>3</v>
      </c>
      <c r="I169">
        <v>1</v>
      </c>
      <c r="J169">
        <v>6</v>
      </c>
      <c r="K169">
        <v>-73.900000000000006</v>
      </c>
      <c r="L169">
        <v>6</v>
      </c>
      <c r="M169">
        <v>20</v>
      </c>
      <c r="N169">
        <v>-18</v>
      </c>
    </row>
    <row r="170" spans="2:14">
      <c r="B170">
        <v>42</v>
      </c>
      <c r="C170">
        <v>3</v>
      </c>
      <c r="D170" t="s">
        <v>24</v>
      </c>
      <c r="E170" t="s">
        <v>28</v>
      </c>
      <c r="F170">
        <v>-25.9</v>
      </c>
      <c r="G170">
        <v>1</v>
      </c>
      <c r="H170">
        <v>2</v>
      </c>
      <c r="I170">
        <v>1</v>
      </c>
      <c r="J170">
        <v>7</v>
      </c>
      <c r="K170">
        <v>-222.5</v>
      </c>
      <c r="L170">
        <v>9</v>
      </c>
      <c r="M170">
        <v>20</v>
      </c>
      <c r="N170">
        <v>61.1</v>
      </c>
    </row>
    <row r="171" spans="2:14">
      <c r="B171">
        <v>42</v>
      </c>
      <c r="C171">
        <v>4</v>
      </c>
      <c r="D171" t="s">
        <v>36</v>
      </c>
      <c r="E171" t="s">
        <v>53</v>
      </c>
      <c r="F171">
        <v>-62.7</v>
      </c>
      <c r="G171">
        <v>0</v>
      </c>
      <c r="H171">
        <v>1</v>
      </c>
      <c r="I171">
        <v>2</v>
      </c>
      <c r="J171">
        <v>4</v>
      </c>
      <c r="K171">
        <v>11.8</v>
      </c>
      <c r="L171">
        <v>5</v>
      </c>
      <c r="M171">
        <v>18</v>
      </c>
      <c r="N171">
        <v>10.1</v>
      </c>
    </row>
    <row r="172" spans="2:14">
      <c r="B172">
        <v>43</v>
      </c>
      <c r="C172">
        <v>1</v>
      </c>
      <c r="D172" t="s">
        <v>13</v>
      </c>
      <c r="E172" t="s">
        <v>41</v>
      </c>
      <c r="F172">
        <v>50.2</v>
      </c>
      <c r="G172">
        <v>3</v>
      </c>
      <c r="H172">
        <v>1</v>
      </c>
      <c r="I172">
        <v>1</v>
      </c>
      <c r="J172">
        <v>4</v>
      </c>
      <c r="K172">
        <v>-206.4</v>
      </c>
      <c r="L172">
        <v>8</v>
      </c>
      <c r="M172">
        <v>19</v>
      </c>
      <c r="N172">
        <v>69</v>
      </c>
    </row>
    <row r="173" spans="2:14">
      <c r="B173">
        <v>43</v>
      </c>
      <c r="C173">
        <v>2</v>
      </c>
      <c r="D173" t="s">
        <v>22</v>
      </c>
      <c r="E173" t="s">
        <v>44</v>
      </c>
      <c r="F173">
        <v>6.5</v>
      </c>
      <c r="G173">
        <v>1</v>
      </c>
      <c r="H173">
        <v>3</v>
      </c>
      <c r="I173">
        <v>1</v>
      </c>
      <c r="J173">
        <v>3</v>
      </c>
      <c r="K173">
        <v>142.69999999999999</v>
      </c>
      <c r="L173">
        <v>3</v>
      </c>
      <c r="M173">
        <v>19</v>
      </c>
      <c r="N173">
        <v>5.6</v>
      </c>
    </row>
    <row r="174" spans="2:14">
      <c r="B174">
        <v>43</v>
      </c>
      <c r="C174">
        <v>3</v>
      </c>
      <c r="D174" t="s">
        <v>10</v>
      </c>
      <c r="E174" t="s">
        <v>14</v>
      </c>
      <c r="F174">
        <v>-15.9</v>
      </c>
      <c r="G174">
        <v>2</v>
      </c>
      <c r="H174">
        <v>3</v>
      </c>
      <c r="I174">
        <v>2</v>
      </c>
      <c r="J174">
        <v>5</v>
      </c>
      <c r="K174">
        <v>156.6</v>
      </c>
      <c r="L174">
        <v>2</v>
      </c>
      <c r="M174">
        <v>19</v>
      </c>
      <c r="N174">
        <v>-21.9</v>
      </c>
    </row>
    <row r="175" spans="2:14">
      <c r="B175">
        <v>43</v>
      </c>
      <c r="C175">
        <v>4</v>
      </c>
      <c r="D175" t="s">
        <v>12</v>
      </c>
      <c r="E175" t="s">
        <v>16</v>
      </c>
      <c r="F175">
        <v>-40.799999999999997</v>
      </c>
      <c r="G175">
        <v>2</v>
      </c>
      <c r="H175">
        <v>3</v>
      </c>
      <c r="I175">
        <v>1</v>
      </c>
      <c r="J175">
        <v>3</v>
      </c>
      <c r="K175">
        <v>119.1</v>
      </c>
      <c r="L175">
        <v>4</v>
      </c>
      <c r="M175">
        <v>19</v>
      </c>
      <c r="N175">
        <v>87.4</v>
      </c>
    </row>
    <row r="176" spans="2:14">
      <c r="B176">
        <v>44</v>
      </c>
      <c r="C176">
        <v>1</v>
      </c>
      <c r="D176" t="s">
        <v>10</v>
      </c>
      <c r="E176" t="s">
        <v>20</v>
      </c>
      <c r="F176">
        <v>60.3</v>
      </c>
      <c r="G176">
        <v>5</v>
      </c>
      <c r="H176">
        <v>3</v>
      </c>
      <c r="I176">
        <v>0</v>
      </c>
      <c r="J176">
        <v>4</v>
      </c>
      <c r="K176">
        <v>140.69999999999999</v>
      </c>
      <c r="L176">
        <v>3</v>
      </c>
      <c r="M176">
        <v>20</v>
      </c>
      <c r="N176">
        <v>-15.9</v>
      </c>
    </row>
    <row r="177" spans="2:14">
      <c r="B177">
        <v>44</v>
      </c>
      <c r="C177">
        <v>2</v>
      </c>
      <c r="D177" t="s">
        <v>22</v>
      </c>
      <c r="E177" t="s">
        <v>51</v>
      </c>
      <c r="F177">
        <v>17.3</v>
      </c>
      <c r="G177">
        <v>2</v>
      </c>
      <c r="H177">
        <v>2</v>
      </c>
      <c r="I177">
        <v>1</v>
      </c>
      <c r="J177">
        <v>4</v>
      </c>
      <c r="K177">
        <v>149.19999999999999</v>
      </c>
      <c r="L177">
        <v>2</v>
      </c>
      <c r="M177">
        <v>20</v>
      </c>
      <c r="N177">
        <v>6.5</v>
      </c>
    </row>
    <row r="178" spans="2:14">
      <c r="B178">
        <v>44</v>
      </c>
      <c r="C178">
        <v>3</v>
      </c>
      <c r="D178" t="s">
        <v>13</v>
      </c>
      <c r="E178" t="s">
        <v>19</v>
      </c>
      <c r="F178">
        <v>-20.5</v>
      </c>
      <c r="G178">
        <v>2</v>
      </c>
      <c r="H178">
        <v>2</v>
      </c>
      <c r="I178">
        <v>2</v>
      </c>
      <c r="J178">
        <v>1</v>
      </c>
      <c r="K178">
        <v>-156.19999999999999</v>
      </c>
      <c r="L178">
        <v>8</v>
      </c>
      <c r="M178">
        <v>20</v>
      </c>
      <c r="N178">
        <v>50.2</v>
      </c>
    </row>
    <row r="179" spans="2:14">
      <c r="B179">
        <v>44</v>
      </c>
      <c r="C179">
        <v>4</v>
      </c>
      <c r="D179" t="s">
        <v>12</v>
      </c>
      <c r="E179" t="s">
        <v>47</v>
      </c>
      <c r="F179">
        <v>-57.1</v>
      </c>
      <c r="G179">
        <v>0</v>
      </c>
      <c r="H179">
        <v>3</v>
      </c>
      <c r="I179">
        <v>1</v>
      </c>
      <c r="J179">
        <v>2</v>
      </c>
      <c r="K179">
        <v>78.3</v>
      </c>
      <c r="L179">
        <v>4</v>
      </c>
      <c r="M179">
        <v>20</v>
      </c>
      <c r="N179">
        <v>-40.799999999999997</v>
      </c>
    </row>
    <row r="180" spans="2:14">
      <c r="B180">
        <v>45</v>
      </c>
      <c r="C180">
        <v>1</v>
      </c>
      <c r="D180" t="s">
        <v>13</v>
      </c>
      <c r="E180" t="s">
        <v>35</v>
      </c>
      <c r="F180">
        <v>54.6</v>
      </c>
      <c r="G180">
        <v>4</v>
      </c>
      <c r="H180">
        <v>3</v>
      </c>
      <c r="I180">
        <v>2</v>
      </c>
      <c r="J180">
        <v>2</v>
      </c>
      <c r="K180">
        <v>-176.7</v>
      </c>
      <c r="L180">
        <v>8</v>
      </c>
      <c r="M180">
        <v>21</v>
      </c>
      <c r="N180">
        <v>-20.5</v>
      </c>
    </row>
    <row r="181" spans="2:14">
      <c r="B181">
        <v>45</v>
      </c>
      <c r="C181">
        <v>2</v>
      </c>
      <c r="D181" t="s">
        <v>11</v>
      </c>
      <c r="E181" t="s">
        <v>42</v>
      </c>
      <c r="F181">
        <v>7.9</v>
      </c>
      <c r="G181">
        <v>2</v>
      </c>
      <c r="H181">
        <v>2</v>
      </c>
      <c r="I181">
        <v>0</v>
      </c>
      <c r="J181">
        <v>1</v>
      </c>
      <c r="K181">
        <v>-52.3</v>
      </c>
      <c r="L181">
        <v>6</v>
      </c>
      <c r="M181">
        <v>21</v>
      </c>
      <c r="N181">
        <v>21.6</v>
      </c>
    </row>
    <row r="182" spans="2:14">
      <c r="B182">
        <v>45</v>
      </c>
      <c r="C182">
        <v>3</v>
      </c>
      <c r="D182" t="s">
        <v>23</v>
      </c>
      <c r="E182" t="s">
        <v>50</v>
      </c>
      <c r="F182">
        <v>-18.2</v>
      </c>
      <c r="G182">
        <v>1</v>
      </c>
      <c r="H182">
        <v>3</v>
      </c>
      <c r="I182">
        <v>1</v>
      </c>
      <c r="J182">
        <v>1</v>
      </c>
      <c r="K182">
        <v>258.89999999999998</v>
      </c>
      <c r="L182">
        <v>1</v>
      </c>
      <c r="M182">
        <v>19</v>
      </c>
      <c r="N182">
        <v>5.9</v>
      </c>
    </row>
    <row r="183" spans="2:14">
      <c r="B183">
        <v>45</v>
      </c>
      <c r="C183">
        <v>4</v>
      </c>
      <c r="D183" t="s">
        <v>25</v>
      </c>
      <c r="E183" t="s">
        <v>49</v>
      </c>
      <c r="F183">
        <v>-44.3</v>
      </c>
      <c r="G183">
        <v>1</v>
      </c>
      <c r="H183">
        <v>1</v>
      </c>
      <c r="I183">
        <v>2</v>
      </c>
      <c r="J183">
        <v>2</v>
      </c>
      <c r="K183">
        <v>-139.30000000000001</v>
      </c>
      <c r="L183">
        <v>7</v>
      </c>
      <c r="M183">
        <v>21</v>
      </c>
      <c r="N183">
        <v>67</v>
      </c>
    </row>
    <row r="184" spans="2:14">
      <c r="B184">
        <v>46</v>
      </c>
      <c r="C184">
        <v>1</v>
      </c>
      <c r="D184" t="s">
        <v>23</v>
      </c>
      <c r="E184" t="s">
        <v>31</v>
      </c>
      <c r="F184">
        <v>73</v>
      </c>
      <c r="G184">
        <v>5</v>
      </c>
      <c r="H184">
        <v>2</v>
      </c>
      <c r="I184">
        <v>1</v>
      </c>
      <c r="J184">
        <v>6</v>
      </c>
      <c r="K184">
        <v>240.7</v>
      </c>
      <c r="L184">
        <v>1</v>
      </c>
      <c r="M184">
        <v>20</v>
      </c>
      <c r="N184">
        <v>-18.2</v>
      </c>
    </row>
    <row r="185" spans="2:14">
      <c r="B185">
        <v>46</v>
      </c>
      <c r="C185">
        <v>2</v>
      </c>
      <c r="D185" t="s">
        <v>13</v>
      </c>
      <c r="E185" t="s">
        <v>19</v>
      </c>
      <c r="F185">
        <v>11.5</v>
      </c>
      <c r="G185">
        <v>3</v>
      </c>
      <c r="H185">
        <v>4</v>
      </c>
      <c r="I185">
        <v>0</v>
      </c>
      <c r="J185">
        <v>6</v>
      </c>
      <c r="K185">
        <v>-122.1</v>
      </c>
      <c r="L185">
        <v>7</v>
      </c>
      <c r="M185">
        <v>22</v>
      </c>
      <c r="N185">
        <v>54.6</v>
      </c>
    </row>
    <row r="186" spans="2:14">
      <c r="B186">
        <v>46</v>
      </c>
      <c r="C186">
        <v>3</v>
      </c>
      <c r="D186" t="s">
        <v>11</v>
      </c>
      <c r="E186" t="s">
        <v>15</v>
      </c>
      <c r="F186">
        <v>-29.3</v>
      </c>
      <c r="G186">
        <v>1</v>
      </c>
      <c r="H186">
        <v>4</v>
      </c>
      <c r="I186">
        <v>1</v>
      </c>
      <c r="J186">
        <v>2</v>
      </c>
      <c r="K186">
        <v>-44.4</v>
      </c>
      <c r="L186">
        <v>5</v>
      </c>
      <c r="M186">
        <v>22</v>
      </c>
      <c r="N186">
        <v>7.9</v>
      </c>
    </row>
    <row r="187" spans="2:14">
      <c r="B187">
        <v>46</v>
      </c>
      <c r="C187">
        <v>4</v>
      </c>
      <c r="D187" t="s">
        <v>25</v>
      </c>
      <c r="E187" t="s">
        <v>43</v>
      </c>
      <c r="F187">
        <v>-55.2</v>
      </c>
      <c r="G187">
        <v>1</v>
      </c>
      <c r="H187">
        <v>6</v>
      </c>
      <c r="I187">
        <v>3</v>
      </c>
      <c r="J187">
        <v>5</v>
      </c>
      <c r="K187">
        <v>-183.6</v>
      </c>
      <c r="L187">
        <v>8</v>
      </c>
      <c r="M187">
        <v>22</v>
      </c>
      <c r="N187">
        <v>-44.3</v>
      </c>
    </row>
    <row r="188" spans="2:14">
      <c r="B188">
        <v>47</v>
      </c>
      <c r="C188">
        <v>1</v>
      </c>
      <c r="D188" t="s">
        <v>36</v>
      </c>
      <c r="E188" t="s">
        <v>52</v>
      </c>
      <c r="F188">
        <v>54.5</v>
      </c>
      <c r="G188">
        <v>2</v>
      </c>
      <c r="H188">
        <v>1</v>
      </c>
      <c r="I188">
        <v>1</v>
      </c>
      <c r="J188">
        <v>3</v>
      </c>
      <c r="K188">
        <v>-50.9</v>
      </c>
      <c r="L188">
        <v>5</v>
      </c>
      <c r="M188">
        <v>19</v>
      </c>
      <c r="N188">
        <v>-62.7</v>
      </c>
    </row>
    <row r="189" spans="2:14">
      <c r="B189">
        <v>47</v>
      </c>
      <c r="C189">
        <v>2</v>
      </c>
      <c r="D189" t="s">
        <v>22</v>
      </c>
      <c r="E189" t="s">
        <v>30</v>
      </c>
      <c r="F189">
        <v>4.7</v>
      </c>
      <c r="G189">
        <v>2</v>
      </c>
      <c r="H189">
        <v>3</v>
      </c>
      <c r="I189">
        <v>0</v>
      </c>
      <c r="J189">
        <v>6</v>
      </c>
      <c r="K189">
        <v>166.5</v>
      </c>
      <c r="L189">
        <v>3</v>
      </c>
      <c r="M189">
        <v>21</v>
      </c>
      <c r="N189">
        <v>17.3</v>
      </c>
    </row>
    <row r="190" spans="2:14">
      <c r="B190">
        <v>47</v>
      </c>
      <c r="C190">
        <v>3</v>
      </c>
      <c r="D190" t="s">
        <v>12</v>
      </c>
      <c r="E190" t="s">
        <v>18</v>
      </c>
      <c r="F190">
        <v>-16.600000000000001</v>
      </c>
      <c r="G190">
        <v>2</v>
      </c>
      <c r="H190">
        <v>4</v>
      </c>
      <c r="I190">
        <v>1</v>
      </c>
      <c r="J190">
        <v>5</v>
      </c>
      <c r="K190">
        <v>21.2</v>
      </c>
      <c r="L190">
        <v>4</v>
      </c>
      <c r="M190">
        <v>21</v>
      </c>
      <c r="N190">
        <v>-57.1</v>
      </c>
    </row>
    <row r="191" spans="2:14">
      <c r="B191">
        <v>47</v>
      </c>
      <c r="C191">
        <v>4</v>
      </c>
      <c r="D191" t="s">
        <v>24</v>
      </c>
      <c r="E191" t="s">
        <v>40</v>
      </c>
      <c r="F191">
        <v>-42.6</v>
      </c>
      <c r="G191">
        <v>2</v>
      </c>
      <c r="H191">
        <v>3</v>
      </c>
      <c r="I191">
        <v>1</v>
      </c>
      <c r="J191">
        <v>4</v>
      </c>
      <c r="K191">
        <v>-248.4</v>
      </c>
      <c r="L191">
        <v>9</v>
      </c>
      <c r="M191">
        <v>21</v>
      </c>
      <c r="N191">
        <v>-25.9</v>
      </c>
    </row>
    <row r="192" spans="2:14">
      <c r="B192">
        <v>48</v>
      </c>
      <c r="C192">
        <v>1</v>
      </c>
      <c r="D192" t="s">
        <v>12</v>
      </c>
      <c r="E192" t="s">
        <v>47</v>
      </c>
      <c r="F192">
        <v>61.7</v>
      </c>
      <c r="G192">
        <v>3</v>
      </c>
      <c r="H192">
        <v>2</v>
      </c>
      <c r="I192">
        <v>0</v>
      </c>
      <c r="J192">
        <v>5</v>
      </c>
      <c r="K192">
        <v>4.5999999999999996</v>
      </c>
      <c r="L192">
        <v>4</v>
      </c>
      <c r="M192">
        <v>22</v>
      </c>
      <c r="N192">
        <v>-16.600000000000001</v>
      </c>
    </row>
    <row r="193" spans="2:14">
      <c r="B193">
        <v>48</v>
      </c>
      <c r="C193">
        <v>2</v>
      </c>
      <c r="D193" t="s">
        <v>36</v>
      </c>
      <c r="E193" t="s">
        <v>39</v>
      </c>
      <c r="F193">
        <v>11.6</v>
      </c>
      <c r="G193">
        <v>3</v>
      </c>
      <c r="H193">
        <v>3</v>
      </c>
      <c r="I193">
        <v>0</v>
      </c>
      <c r="J193">
        <v>3</v>
      </c>
      <c r="K193">
        <v>3.6</v>
      </c>
      <c r="L193">
        <v>5</v>
      </c>
      <c r="M193">
        <v>20</v>
      </c>
      <c r="N193">
        <v>54.5</v>
      </c>
    </row>
    <row r="194" spans="2:14">
      <c r="B194">
        <v>48</v>
      </c>
      <c r="C194">
        <v>3</v>
      </c>
      <c r="D194" t="s">
        <v>24</v>
      </c>
      <c r="E194" t="s">
        <v>33</v>
      </c>
      <c r="F194">
        <v>-19.8</v>
      </c>
      <c r="G194">
        <v>2</v>
      </c>
      <c r="H194">
        <v>2</v>
      </c>
      <c r="I194">
        <v>1</v>
      </c>
      <c r="J194">
        <v>2</v>
      </c>
      <c r="K194">
        <v>-291</v>
      </c>
      <c r="L194">
        <v>9</v>
      </c>
      <c r="M194">
        <v>22</v>
      </c>
      <c r="N194">
        <v>-42.6</v>
      </c>
    </row>
    <row r="195" spans="2:14">
      <c r="B195">
        <v>48</v>
      </c>
      <c r="C195">
        <v>4</v>
      </c>
      <c r="D195" t="s">
        <v>22</v>
      </c>
      <c r="E195" t="s">
        <v>44</v>
      </c>
      <c r="F195">
        <v>-53.5</v>
      </c>
      <c r="G195">
        <v>0</v>
      </c>
      <c r="H195">
        <v>2</v>
      </c>
      <c r="I195">
        <v>1</v>
      </c>
      <c r="J195">
        <v>4</v>
      </c>
      <c r="K195">
        <v>171.2</v>
      </c>
      <c r="L195">
        <v>3</v>
      </c>
      <c r="M195">
        <v>22</v>
      </c>
      <c r="N195">
        <v>4.7</v>
      </c>
    </row>
    <row r="196" spans="2:14">
      <c r="B196">
        <v>49</v>
      </c>
      <c r="C196">
        <v>1</v>
      </c>
      <c r="D196" t="s">
        <v>11</v>
      </c>
      <c r="E196" t="s">
        <v>21</v>
      </c>
      <c r="F196">
        <v>53.3</v>
      </c>
      <c r="G196">
        <v>4</v>
      </c>
      <c r="H196">
        <v>3</v>
      </c>
      <c r="I196">
        <v>0</v>
      </c>
      <c r="J196">
        <v>2</v>
      </c>
      <c r="K196">
        <v>-73.7</v>
      </c>
      <c r="L196">
        <v>6</v>
      </c>
      <c r="M196">
        <v>23</v>
      </c>
      <c r="N196">
        <v>-29.3</v>
      </c>
    </row>
    <row r="197" spans="2:14">
      <c r="B197">
        <v>49</v>
      </c>
      <c r="C197">
        <v>2</v>
      </c>
      <c r="D197" t="s">
        <v>23</v>
      </c>
      <c r="E197" t="s">
        <v>57</v>
      </c>
      <c r="F197">
        <v>12.2</v>
      </c>
      <c r="G197">
        <v>2</v>
      </c>
      <c r="H197">
        <v>4</v>
      </c>
      <c r="I197">
        <v>2</v>
      </c>
      <c r="J197">
        <v>1</v>
      </c>
      <c r="K197">
        <v>313.7</v>
      </c>
      <c r="L197">
        <v>1</v>
      </c>
      <c r="M197">
        <v>21</v>
      </c>
      <c r="N197">
        <v>73</v>
      </c>
    </row>
    <row r="198" spans="2:14">
      <c r="B198">
        <v>49</v>
      </c>
      <c r="C198">
        <v>3</v>
      </c>
      <c r="D198" t="s">
        <v>10</v>
      </c>
      <c r="E198" t="s">
        <v>45</v>
      </c>
      <c r="F198">
        <v>-18.7</v>
      </c>
      <c r="G198">
        <v>3</v>
      </c>
      <c r="H198">
        <v>5</v>
      </c>
      <c r="I198">
        <v>2</v>
      </c>
      <c r="J198">
        <v>5</v>
      </c>
      <c r="K198">
        <v>201</v>
      </c>
      <c r="L198">
        <v>2</v>
      </c>
      <c r="M198">
        <v>21</v>
      </c>
      <c r="N198">
        <v>60.3</v>
      </c>
    </row>
    <row r="199" spans="2:14">
      <c r="B199">
        <v>49</v>
      </c>
      <c r="C199">
        <v>4</v>
      </c>
      <c r="D199" t="s">
        <v>24</v>
      </c>
      <c r="E199" t="s">
        <v>33</v>
      </c>
      <c r="F199">
        <v>-46.8</v>
      </c>
      <c r="G199">
        <v>2</v>
      </c>
      <c r="H199">
        <v>3</v>
      </c>
      <c r="I199">
        <v>2</v>
      </c>
      <c r="J199">
        <v>3</v>
      </c>
      <c r="K199">
        <v>-310.8</v>
      </c>
      <c r="L199">
        <v>9</v>
      </c>
      <c r="M199">
        <v>23</v>
      </c>
      <c r="N199">
        <v>-19.8</v>
      </c>
    </row>
    <row r="200" spans="2:14">
      <c r="B200">
        <v>50</v>
      </c>
      <c r="C200">
        <v>1</v>
      </c>
      <c r="D200" t="s">
        <v>23</v>
      </c>
      <c r="E200" t="s">
        <v>27</v>
      </c>
      <c r="F200">
        <v>72.7</v>
      </c>
      <c r="G200">
        <v>5</v>
      </c>
      <c r="H200">
        <v>5</v>
      </c>
      <c r="I200">
        <v>2</v>
      </c>
      <c r="J200">
        <v>2</v>
      </c>
      <c r="K200">
        <v>325.89999999999998</v>
      </c>
      <c r="L200">
        <v>1</v>
      </c>
      <c r="M200">
        <v>22</v>
      </c>
      <c r="N200">
        <v>12.2</v>
      </c>
    </row>
    <row r="201" spans="2:14">
      <c r="B201">
        <v>50</v>
      </c>
      <c r="C201">
        <v>2</v>
      </c>
      <c r="D201" t="s">
        <v>10</v>
      </c>
      <c r="E201" t="s">
        <v>48</v>
      </c>
      <c r="F201">
        <v>27.5</v>
      </c>
      <c r="G201">
        <v>4</v>
      </c>
      <c r="H201">
        <v>4</v>
      </c>
      <c r="I201">
        <v>0</v>
      </c>
      <c r="J201">
        <v>4</v>
      </c>
      <c r="K201">
        <v>182.3</v>
      </c>
      <c r="L201">
        <v>2</v>
      </c>
      <c r="M201">
        <v>22</v>
      </c>
      <c r="N201">
        <v>-18.7</v>
      </c>
    </row>
    <row r="202" spans="2:14">
      <c r="B202">
        <v>50</v>
      </c>
      <c r="C202">
        <v>3</v>
      </c>
      <c r="D202" t="s">
        <v>24</v>
      </c>
      <c r="E202" t="s">
        <v>28</v>
      </c>
      <c r="F202">
        <v>-35</v>
      </c>
      <c r="G202">
        <v>0</v>
      </c>
      <c r="H202">
        <v>3</v>
      </c>
      <c r="I202">
        <v>1</v>
      </c>
      <c r="J202">
        <v>4</v>
      </c>
      <c r="K202">
        <v>-357.6</v>
      </c>
      <c r="L202">
        <v>9</v>
      </c>
      <c r="M202">
        <v>24</v>
      </c>
      <c r="N202">
        <v>-46.8</v>
      </c>
    </row>
    <row r="203" spans="2:14">
      <c r="B203">
        <v>50</v>
      </c>
      <c r="C203">
        <v>4</v>
      </c>
      <c r="D203" t="s">
        <v>11</v>
      </c>
      <c r="E203" t="s">
        <v>42</v>
      </c>
      <c r="F203">
        <v>-65.2</v>
      </c>
      <c r="G203">
        <v>0</v>
      </c>
      <c r="H203">
        <v>0</v>
      </c>
      <c r="I203">
        <v>2</v>
      </c>
      <c r="J203">
        <v>2</v>
      </c>
      <c r="K203">
        <v>-20.399999999999999</v>
      </c>
      <c r="L203">
        <v>6</v>
      </c>
      <c r="M203">
        <v>24</v>
      </c>
      <c r="N203">
        <v>53.3</v>
      </c>
    </row>
    <row r="204" spans="2:14">
      <c r="B204">
        <v>51</v>
      </c>
      <c r="C204">
        <v>1</v>
      </c>
      <c r="D204" t="s">
        <v>36</v>
      </c>
      <c r="E204" t="s">
        <v>52</v>
      </c>
      <c r="F204">
        <v>55.8</v>
      </c>
      <c r="G204">
        <v>2</v>
      </c>
      <c r="H204">
        <v>2</v>
      </c>
      <c r="I204">
        <v>0</v>
      </c>
      <c r="J204">
        <v>3</v>
      </c>
      <c r="K204">
        <v>15.2</v>
      </c>
      <c r="L204">
        <v>5</v>
      </c>
      <c r="M204">
        <v>21</v>
      </c>
      <c r="N204">
        <v>11.6</v>
      </c>
    </row>
    <row r="205" spans="2:14">
      <c r="B205">
        <v>51</v>
      </c>
      <c r="C205">
        <v>2</v>
      </c>
      <c r="D205" t="s">
        <v>12</v>
      </c>
      <c r="E205" t="s">
        <v>46</v>
      </c>
      <c r="F205">
        <v>6.7</v>
      </c>
      <c r="G205">
        <v>2</v>
      </c>
      <c r="H205">
        <v>2</v>
      </c>
      <c r="I205">
        <v>0</v>
      </c>
      <c r="J205">
        <v>2</v>
      </c>
      <c r="K205">
        <v>66.3</v>
      </c>
      <c r="L205">
        <v>4</v>
      </c>
      <c r="M205">
        <v>23</v>
      </c>
      <c r="N205">
        <v>61.7</v>
      </c>
    </row>
    <row r="206" spans="2:14">
      <c r="B206">
        <v>51</v>
      </c>
      <c r="C206">
        <v>3</v>
      </c>
      <c r="D206" t="s">
        <v>22</v>
      </c>
      <c r="E206" t="s">
        <v>51</v>
      </c>
      <c r="F206">
        <v>-14.9</v>
      </c>
      <c r="G206">
        <v>2</v>
      </c>
      <c r="H206">
        <v>1</v>
      </c>
      <c r="I206">
        <v>2</v>
      </c>
      <c r="J206">
        <v>4</v>
      </c>
      <c r="K206">
        <v>117.7</v>
      </c>
      <c r="L206">
        <v>3</v>
      </c>
      <c r="M206">
        <v>23</v>
      </c>
      <c r="N206">
        <v>-53.5</v>
      </c>
    </row>
    <row r="207" spans="2:14">
      <c r="B207">
        <v>51</v>
      </c>
      <c r="C207">
        <v>4</v>
      </c>
      <c r="D207" t="s">
        <v>13</v>
      </c>
      <c r="E207" t="s">
        <v>19</v>
      </c>
      <c r="F207">
        <v>-47.6</v>
      </c>
      <c r="G207">
        <v>1</v>
      </c>
      <c r="H207">
        <v>5</v>
      </c>
      <c r="I207">
        <v>2</v>
      </c>
      <c r="J207">
        <v>0</v>
      </c>
      <c r="K207">
        <v>-110.6</v>
      </c>
      <c r="L207">
        <v>7</v>
      </c>
      <c r="M207">
        <v>23</v>
      </c>
      <c r="N207">
        <v>11.5</v>
      </c>
    </row>
    <row r="208" spans="2:14">
      <c r="B208">
        <v>52</v>
      </c>
      <c r="C208">
        <v>1</v>
      </c>
      <c r="D208" t="s">
        <v>36</v>
      </c>
      <c r="E208" t="s">
        <v>38</v>
      </c>
      <c r="F208">
        <v>82.4</v>
      </c>
      <c r="G208">
        <v>5</v>
      </c>
      <c r="H208">
        <v>5</v>
      </c>
      <c r="I208">
        <v>0</v>
      </c>
      <c r="J208">
        <v>1</v>
      </c>
      <c r="K208">
        <v>71</v>
      </c>
      <c r="L208">
        <v>5</v>
      </c>
      <c r="M208">
        <v>22</v>
      </c>
      <c r="N208">
        <v>55.8</v>
      </c>
    </row>
    <row r="209" spans="2:14">
      <c r="B209">
        <v>52</v>
      </c>
      <c r="C209">
        <v>2</v>
      </c>
      <c r="D209" t="s">
        <v>12</v>
      </c>
      <c r="E209" t="s">
        <v>47</v>
      </c>
      <c r="F209">
        <v>1.5</v>
      </c>
      <c r="G209">
        <v>1</v>
      </c>
      <c r="H209">
        <v>2</v>
      </c>
      <c r="I209">
        <v>1</v>
      </c>
      <c r="J209">
        <v>3</v>
      </c>
      <c r="K209">
        <v>73</v>
      </c>
      <c r="L209">
        <v>4</v>
      </c>
      <c r="M209">
        <v>24</v>
      </c>
      <c r="N209">
        <v>6.7</v>
      </c>
    </row>
    <row r="210" spans="2:14">
      <c r="B210">
        <v>52</v>
      </c>
      <c r="C210">
        <v>3</v>
      </c>
      <c r="D210" t="s">
        <v>13</v>
      </c>
      <c r="E210" t="s">
        <v>41</v>
      </c>
      <c r="F210">
        <v>-24.6</v>
      </c>
      <c r="G210">
        <v>1</v>
      </c>
      <c r="H210">
        <v>2</v>
      </c>
      <c r="I210">
        <v>1</v>
      </c>
      <c r="J210">
        <v>3</v>
      </c>
      <c r="K210">
        <v>-158.19999999999999</v>
      </c>
      <c r="L210">
        <v>7</v>
      </c>
      <c r="M210">
        <v>24</v>
      </c>
      <c r="N210">
        <v>-47.6</v>
      </c>
    </row>
    <row r="211" spans="2:14">
      <c r="B211">
        <v>52</v>
      </c>
      <c r="C211">
        <v>4</v>
      </c>
      <c r="D211" t="s">
        <v>22</v>
      </c>
      <c r="E211" t="s">
        <v>26</v>
      </c>
      <c r="F211">
        <v>-59.3</v>
      </c>
      <c r="G211">
        <v>2</v>
      </c>
      <c r="H211">
        <v>2</v>
      </c>
      <c r="I211">
        <v>2</v>
      </c>
      <c r="J211">
        <v>5</v>
      </c>
      <c r="K211">
        <v>102.8</v>
      </c>
      <c r="L211">
        <v>3</v>
      </c>
      <c r="M211">
        <v>24</v>
      </c>
      <c r="N211">
        <v>-14.9</v>
      </c>
    </row>
    <row r="212" spans="2:14">
      <c r="B212">
        <v>53</v>
      </c>
      <c r="C212">
        <v>1</v>
      </c>
      <c r="D212" t="s">
        <v>11</v>
      </c>
      <c r="E212" t="s">
        <v>34</v>
      </c>
      <c r="F212">
        <v>51.6</v>
      </c>
      <c r="G212">
        <v>3</v>
      </c>
      <c r="H212">
        <v>3</v>
      </c>
      <c r="I212">
        <v>1</v>
      </c>
      <c r="J212">
        <v>1</v>
      </c>
      <c r="K212">
        <v>-85.6</v>
      </c>
      <c r="L212">
        <v>6</v>
      </c>
      <c r="M212">
        <v>25</v>
      </c>
      <c r="N212">
        <v>-65.2</v>
      </c>
    </row>
    <row r="213" spans="2:14">
      <c r="B213">
        <v>53</v>
      </c>
      <c r="C213">
        <v>2</v>
      </c>
      <c r="D213" t="s">
        <v>23</v>
      </c>
      <c r="E213" t="s">
        <v>31</v>
      </c>
      <c r="F213">
        <v>7.8</v>
      </c>
      <c r="G213">
        <v>2</v>
      </c>
      <c r="H213">
        <v>2</v>
      </c>
      <c r="I213">
        <v>0</v>
      </c>
      <c r="J213">
        <v>3</v>
      </c>
      <c r="K213">
        <v>398.6</v>
      </c>
      <c r="L213">
        <v>1</v>
      </c>
      <c r="M213">
        <v>23</v>
      </c>
      <c r="N213">
        <v>72.7</v>
      </c>
    </row>
    <row r="214" spans="2:14">
      <c r="B214">
        <v>53</v>
      </c>
      <c r="C214">
        <v>3</v>
      </c>
      <c r="D214" t="s">
        <v>25</v>
      </c>
      <c r="E214" t="s">
        <v>32</v>
      </c>
      <c r="F214">
        <v>-13.4</v>
      </c>
      <c r="G214">
        <v>3</v>
      </c>
      <c r="H214">
        <v>2</v>
      </c>
      <c r="I214">
        <v>1</v>
      </c>
      <c r="J214">
        <v>3</v>
      </c>
      <c r="K214">
        <v>-238.8</v>
      </c>
      <c r="L214">
        <v>8</v>
      </c>
      <c r="M214">
        <v>23</v>
      </c>
      <c r="N214">
        <v>-55.2</v>
      </c>
    </row>
    <row r="215" spans="2:14">
      <c r="B215">
        <v>53</v>
      </c>
      <c r="C215">
        <v>4</v>
      </c>
      <c r="D215" t="s">
        <v>10</v>
      </c>
      <c r="E215" t="s">
        <v>20</v>
      </c>
      <c r="F215">
        <v>-46</v>
      </c>
      <c r="G215">
        <v>1</v>
      </c>
      <c r="H215">
        <v>2</v>
      </c>
      <c r="I215">
        <v>1</v>
      </c>
      <c r="J215">
        <v>2</v>
      </c>
      <c r="K215">
        <v>209.8</v>
      </c>
      <c r="L215">
        <v>2</v>
      </c>
      <c r="M215">
        <v>23</v>
      </c>
      <c r="N215">
        <v>27.5</v>
      </c>
    </row>
    <row r="216" spans="2:14">
      <c r="B216">
        <v>54</v>
      </c>
      <c r="C216">
        <v>1</v>
      </c>
      <c r="D216" t="s">
        <v>10</v>
      </c>
      <c r="E216" t="s">
        <v>14</v>
      </c>
      <c r="F216">
        <v>65.099999999999994</v>
      </c>
      <c r="G216">
        <v>2</v>
      </c>
      <c r="H216">
        <v>5</v>
      </c>
      <c r="I216">
        <v>2</v>
      </c>
      <c r="J216">
        <v>2</v>
      </c>
      <c r="K216">
        <v>163.80000000000001</v>
      </c>
      <c r="L216">
        <v>2</v>
      </c>
      <c r="M216">
        <v>24</v>
      </c>
      <c r="N216">
        <v>-46</v>
      </c>
    </row>
    <row r="217" spans="2:14">
      <c r="B217">
        <v>54</v>
      </c>
      <c r="C217">
        <v>2</v>
      </c>
      <c r="D217" t="s">
        <v>11</v>
      </c>
      <c r="E217" t="s">
        <v>15</v>
      </c>
      <c r="F217">
        <v>10.1</v>
      </c>
      <c r="G217">
        <v>5</v>
      </c>
      <c r="H217">
        <v>3</v>
      </c>
      <c r="I217">
        <v>1</v>
      </c>
      <c r="J217">
        <v>1</v>
      </c>
      <c r="K217">
        <v>-34</v>
      </c>
      <c r="L217">
        <v>6</v>
      </c>
      <c r="M217">
        <v>26</v>
      </c>
      <c r="N217">
        <v>51.6</v>
      </c>
    </row>
    <row r="218" spans="2:14">
      <c r="B218">
        <v>54</v>
      </c>
      <c r="C218">
        <v>3</v>
      </c>
      <c r="D218" t="s">
        <v>25</v>
      </c>
      <c r="E218" t="s">
        <v>43</v>
      </c>
      <c r="F218">
        <v>-25.7</v>
      </c>
      <c r="G218">
        <v>2</v>
      </c>
      <c r="H218">
        <v>4</v>
      </c>
      <c r="I218">
        <v>1</v>
      </c>
      <c r="J218">
        <v>5</v>
      </c>
      <c r="K218">
        <v>-252.2</v>
      </c>
      <c r="L218">
        <v>8</v>
      </c>
      <c r="M218">
        <v>24</v>
      </c>
      <c r="N218">
        <v>-13.4</v>
      </c>
    </row>
    <row r="219" spans="2:14">
      <c r="B219">
        <v>54</v>
      </c>
      <c r="C219">
        <v>4</v>
      </c>
      <c r="D219" t="s">
        <v>23</v>
      </c>
      <c r="E219" t="s">
        <v>57</v>
      </c>
      <c r="F219">
        <v>-49.5</v>
      </c>
      <c r="G219">
        <v>1</v>
      </c>
      <c r="H219">
        <v>2</v>
      </c>
      <c r="I219">
        <v>1</v>
      </c>
      <c r="J219">
        <v>4</v>
      </c>
      <c r="K219">
        <v>406.4</v>
      </c>
      <c r="L219">
        <v>1</v>
      </c>
      <c r="M219">
        <v>24</v>
      </c>
      <c r="N219">
        <v>7.8</v>
      </c>
    </row>
    <row r="220" spans="2:14">
      <c r="B220">
        <v>55</v>
      </c>
      <c r="C220">
        <v>1</v>
      </c>
      <c r="D220" t="s">
        <v>22</v>
      </c>
      <c r="E220" t="s">
        <v>26</v>
      </c>
      <c r="F220">
        <v>91.9</v>
      </c>
      <c r="G220">
        <v>4</v>
      </c>
      <c r="H220">
        <v>5</v>
      </c>
      <c r="I220">
        <v>0</v>
      </c>
      <c r="J220">
        <v>2</v>
      </c>
      <c r="K220">
        <v>43.5</v>
      </c>
      <c r="L220">
        <v>5</v>
      </c>
      <c r="M220">
        <v>25</v>
      </c>
      <c r="N220">
        <v>-59.3</v>
      </c>
    </row>
    <row r="221" spans="2:14">
      <c r="B221">
        <v>55</v>
      </c>
      <c r="C221">
        <v>2</v>
      </c>
      <c r="D221" t="s">
        <v>36</v>
      </c>
      <c r="E221" t="s">
        <v>53</v>
      </c>
      <c r="F221">
        <v>-5.5</v>
      </c>
      <c r="G221">
        <v>3</v>
      </c>
      <c r="H221">
        <v>2</v>
      </c>
      <c r="I221">
        <v>1</v>
      </c>
      <c r="J221">
        <v>3</v>
      </c>
      <c r="K221">
        <v>153.4</v>
      </c>
      <c r="L221">
        <v>3</v>
      </c>
      <c r="M221">
        <v>23</v>
      </c>
      <c r="N221">
        <v>82.4</v>
      </c>
    </row>
    <row r="222" spans="2:14">
      <c r="B222">
        <v>55</v>
      </c>
      <c r="C222">
        <v>3</v>
      </c>
      <c r="D222" t="s">
        <v>24</v>
      </c>
      <c r="E222" t="s">
        <v>37</v>
      </c>
      <c r="F222">
        <v>-32.9</v>
      </c>
      <c r="G222">
        <v>1</v>
      </c>
      <c r="H222">
        <v>2</v>
      </c>
      <c r="I222">
        <v>3</v>
      </c>
      <c r="J222">
        <v>1</v>
      </c>
      <c r="K222">
        <v>-392.6</v>
      </c>
      <c r="L222">
        <v>9</v>
      </c>
      <c r="M222">
        <v>25</v>
      </c>
      <c r="N222">
        <v>-35</v>
      </c>
    </row>
    <row r="223" spans="2:14">
      <c r="B223">
        <v>55</v>
      </c>
      <c r="C223">
        <v>4</v>
      </c>
      <c r="D223" t="s">
        <v>13</v>
      </c>
      <c r="E223" t="s">
        <v>19</v>
      </c>
      <c r="F223">
        <v>-53.5</v>
      </c>
      <c r="G223">
        <v>2</v>
      </c>
      <c r="H223">
        <v>3</v>
      </c>
      <c r="I223">
        <v>1</v>
      </c>
      <c r="J223">
        <v>2</v>
      </c>
      <c r="K223">
        <v>-182.8</v>
      </c>
      <c r="L223">
        <v>7</v>
      </c>
      <c r="M223">
        <v>25</v>
      </c>
      <c r="N223">
        <v>-24.6</v>
      </c>
    </row>
    <row r="224" spans="2:14">
      <c r="B224">
        <v>56</v>
      </c>
      <c r="C224">
        <v>1</v>
      </c>
      <c r="D224" t="s">
        <v>24</v>
      </c>
      <c r="E224" t="s">
        <v>40</v>
      </c>
      <c r="F224">
        <v>66.400000000000006</v>
      </c>
      <c r="G224">
        <v>4</v>
      </c>
      <c r="H224">
        <v>3</v>
      </c>
      <c r="I224">
        <v>0</v>
      </c>
      <c r="J224">
        <v>0</v>
      </c>
      <c r="K224">
        <v>-425.5</v>
      </c>
      <c r="L224">
        <v>9</v>
      </c>
      <c r="M224">
        <v>26</v>
      </c>
      <c r="N224">
        <v>-32.9</v>
      </c>
    </row>
    <row r="225" spans="2:14">
      <c r="B225">
        <v>56</v>
      </c>
      <c r="C225">
        <v>2</v>
      </c>
      <c r="D225" t="s">
        <v>13</v>
      </c>
      <c r="E225" t="s">
        <v>35</v>
      </c>
      <c r="F225">
        <v>8.6999999999999993</v>
      </c>
      <c r="G225">
        <v>2</v>
      </c>
      <c r="H225">
        <v>2</v>
      </c>
      <c r="I225">
        <v>1</v>
      </c>
      <c r="J225">
        <v>4</v>
      </c>
      <c r="K225">
        <v>-236.3</v>
      </c>
      <c r="L225">
        <v>7</v>
      </c>
      <c r="M225">
        <v>26</v>
      </c>
      <c r="N225">
        <v>-53.5</v>
      </c>
    </row>
    <row r="226" spans="2:14">
      <c r="B226">
        <v>56</v>
      </c>
      <c r="C226">
        <v>3</v>
      </c>
      <c r="D226" t="s">
        <v>22</v>
      </c>
      <c r="E226" t="s">
        <v>44</v>
      </c>
      <c r="F226">
        <v>-17.8</v>
      </c>
      <c r="G226">
        <v>1</v>
      </c>
      <c r="H226">
        <v>3</v>
      </c>
      <c r="I226">
        <v>0</v>
      </c>
      <c r="J226">
        <v>1</v>
      </c>
      <c r="K226">
        <v>135.4</v>
      </c>
      <c r="L226">
        <v>4</v>
      </c>
      <c r="M226">
        <v>26</v>
      </c>
      <c r="N226">
        <v>91.9</v>
      </c>
    </row>
    <row r="227" spans="2:14">
      <c r="B227">
        <v>56</v>
      </c>
      <c r="C227">
        <v>4</v>
      </c>
      <c r="D227" t="s">
        <v>36</v>
      </c>
      <c r="E227" t="s">
        <v>39</v>
      </c>
      <c r="F227">
        <v>-57.3</v>
      </c>
      <c r="G227">
        <v>0</v>
      </c>
      <c r="H227">
        <v>2</v>
      </c>
      <c r="I227">
        <v>2</v>
      </c>
      <c r="J227">
        <v>3</v>
      </c>
      <c r="K227">
        <v>147.9</v>
      </c>
      <c r="L227">
        <v>3</v>
      </c>
      <c r="M227">
        <v>24</v>
      </c>
      <c r="N227">
        <v>-5.5</v>
      </c>
    </row>
    <row r="228" spans="2:14">
      <c r="B228">
        <v>57</v>
      </c>
      <c r="C228">
        <v>1</v>
      </c>
      <c r="D228" t="s">
        <v>36</v>
      </c>
      <c r="E228" t="s">
        <v>38</v>
      </c>
      <c r="F228">
        <v>59.2</v>
      </c>
      <c r="G228">
        <v>3</v>
      </c>
      <c r="H228">
        <v>3</v>
      </c>
      <c r="I228">
        <v>0</v>
      </c>
      <c r="J228">
        <v>3</v>
      </c>
      <c r="K228">
        <v>90.6</v>
      </c>
      <c r="L228">
        <v>4</v>
      </c>
      <c r="M228">
        <v>25</v>
      </c>
      <c r="N228">
        <v>-57.3</v>
      </c>
    </row>
    <row r="229" spans="2:14">
      <c r="B229">
        <v>57</v>
      </c>
      <c r="C229">
        <v>2</v>
      </c>
      <c r="D229" t="s">
        <v>10</v>
      </c>
      <c r="E229" t="s">
        <v>45</v>
      </c>
      <c r="F229">
        <v>12.5</v>
      </c>
      <c r="G229">
        <v>2</v>
      </c>
      <c r="H229">
        <v>2</v>
      </c>
      <c r="I229">
        <v>0</v>
      </c>
      <c r="J229">
        <v>3</v>
      </c>
      <c r="K229">
        <v>228.9</v>
      </c>
      <c r="L229">
        <v>2</v>
      </c>
      <c r="M229">
        <v>25</v>
      </c>
      <c r="N229">
        <v>65.099999999999994</v>
      </c>
    </row>
    <row r="230" spans="2:14">
      <c r="B230">
        <v>57</v>
      </c>
      <c r="C230">
        <v>3</v>
      </c>
      <c r="D230" t="s">
        <v>11</v>
      </c>
      <c r="E230" t="s">
        <v>15</v>
      </c>
      <c r="F230">
        <v>-25.6</v>
      </c>
      <c r="G230">
        <v>0</v>
      </c>
      <c r="H230">
        <v>2</v>
      </c>
      <c r="I230">
        <v>1</v>
      </c>
      <c r="J230">
        <v>2</v>
      </c>
      <c r="K230">
        <v>-23.9</v>
      </c>
      <c r="L230">
        <v>6</v>
      </c>
      <c r="M230">
        <v>27</v>
      </c>
      <c r="N230">
        <v>10.1</v>
      </c>
    </row>
    <row r="231" spans="2:14">
      <c r="B231">
        <v>57</v>
      </c>
      <c r="C231">
        <v>4</v>
      </c>
      <c r="D231" t="s">
        <v>12</v>
      </c>
      <c r="E231" t="s">
        <v>16</v>
      </c>
      <c r="F231">
        <v>-46.1</v>
      </c>
      <c r="G231">
        <v>1</v>
      </c>
      <c r="H231">
        <v>0</v>
      </c>
      <c r="I231">
        <v>0</v>
      </c>
      <c r="J231">
        <v>3</v>
      </c>
      <c r="K231">
        <v>74.5</v>
      </c>
      <c r="L231">
        <v>5</v>
      </c>
      <c r="M231">
        <v>25</v>
      </c>
      <c r="N231">
        <v>1.5</v>
      </c>
    </row>
    <row r="232" spans="2:14">
      <c r="B232">
        <v>58</v>
      </c>
      <c r="C232">
        <v>1</v>
      </c>
      <c r="D232" t="s">
        <v>36</v>
      </c>
      <c r="E232" t="s">
        <v>52</v>
      </c>
      <c r="F232">
        <v>40.700000000000003</v>
      </c>
      <c r="G232">
        <v>3</v>
      </c>
      <c r="H232">
        <v>2</v>
      </c>
      <c r="I232">
        <v>0</v>
      </c>
      <c r="J232">
        <v>3</v>
      </c>
      <c r="K232">
        <v>149.80000000000001</v>
      </c>
      <c r="L232">
        <v>3</v>
      </c>
      <c r="M232">
        <v>26</v>
      </c>
      <c r="N232">
        <v>59.2</v>
      </c>
    </row>
    <row r="233" spans="2:14">
      <c r="B233">
        <v>58</v>
      </c>
      <c r="C233">
        <v>1</v>
      </c>
      <c r="D233" t="s">
        <v>11</v>
      </c>
      <c r="E233" t="s">
        <v>21</v>
      </c>
      <c r="F233">
        <v>40.700000000000003</v>
      </c>
      <c r="G233">
        <v>2</v>
      </c>
      <c r="H233">
        <v>2</v>
      </c>
      <c r="I233">
        <v>1</v>
      </c>
      <c r="J233">
        <v>2</v>
      </c>
      <c r="K233">
        <v>-49.5</v>
      </c>
      <c r="L233">
        <v>6</v>
      </c>
      <c r="M233">
        <v>28</v>
      </c>
      <c r="N233">
        <v>-25.6</v>
      </c>
    </row>
    <row r="234" spans="2:14">
      <c r="B234">
        <v>58</v>
      </c>
      <c r="C234">
        <v>3</v>
      </c>
      <c r="D234" t="s">
        <v>12</v>
      </c>
      <c r="E234" t="s">
        <v>18</v>
      </c>
      <c r="F234">
        <v>-21.7</v>
      </c>
      <c r="G234">
        <v>3</v>
      </c>
      <c r="H234">
        <v>4</v>
      </c>
      <c r="I234">
        <v>2</v>
      </c>
      <c r="J234">
        <v>4</v>
      </c>
      <c r="K234">
        <v>28.4</v>
      </c>
      <c r="L234">
        <v>5</v>
      </c>
      <c r="M234">
        <v>26</v>
      </c>
      <c r="N234">
        <v>-46.1</v>
      </c>
    </row>
    <row r="235" spans="2:14">
      <c r="B235">
        <v>58</v>
      </c>
      <c r="C235">
        <v>4</v>
      </c>
      <c r="D235" t="s">
        <v>10</v>
      </c>
      <c r="E235" t="s">
        <v>14</v>
      </c>
      <c r="F235">
        <v>-59.7</v>
      </c>
      <c r="G235">
        <v>0</v>
      </c>
      <c r="H235">
        <v>4</v>
      </c>
      <c r="I235">
        <v>2</v>
      </c>
      <c r="J235">
        <v>2</v>
      </c>
      <c r="K235">
        <v>241.4</v>
      </c>
      <c r="L235">
        <v>2</v>
      </c>
      <c r="M235">
        <v>26</v>
      </c>
      <c r="N235">
        <v>12.5</v>
      </c>
    </row>
    <row r="236" spans="2:14">
      <c r="B236">
        <v>59</v>
      </c>
      <c r="C236">
        <v>1</v>
      </c>
      <c r="D236" t="s">
        <v>23</v>
      </c>
      <c r="E236" t="s">
        <v>31</v>
      </c>
      <c r="F236">
        <v>58.6</v>
      </c>
      <c r="G236">
        <v>3</v>
      </c>
      <c r="H236">
        <v>0</v>
      </c>
      <c r="I236">
        <v>1</v>
      </c>
      <c r="J236">
        <v>4</v>
      </c>
      <c r="K236">
        <v>356.9</v>
      </c>
      <c r="L236">
        <v>1</v>
      </c>
      <c r="M236">
        <v>25</v>
      </c>
      <c r="N236">
        <v>-49.5</v>
      </c>
    </row>
    <row r="237" spans="2:14">
      <c r="B237">
        <v>59</v>
      </c>
      <c r="C237">
        <v>2</v>
      </c>
      <c r="D237" t="s">
        <v>25</v>
      </c>
      <c r="E237" t="s">
        <v>29</v>
      </c>
      <c r="F237">
        <v>11.7</v>
      </c>
      <c r="G237">
        <v>1</v>
      </c>
      <c r="H237">
        <v>1</v>
      </c>
      <c r="I237">
        <v>0</v>
      </c>
      <c r="J237">
        <v>2</v>
      </c>
      <c r="K237">
        <v>-277.89999999999998</v>
      </c>
      <c r="L237">
        <v>8</v>
      </c>
      <c r="M237">
        <v>25</v>
      </c>
      <c r="N237">
        <v>-25.7</v>
      </c>
    </row>
    <row r="238" spans="2:14">
      <c r="B238">
        <v>59</v>
      </c>
      <c r="C238">
        <v>3</v>
      </c>
      <c r="D238" t="s">
        <v>13</v>
      </c>
      <c r="E238" t="s">
        <v>17</v>
      </c>
      <c r="F238">
        <v>-18.5</v>
      </c>
      <c r="G238">
        <v>0</v>
      </c>
      <c r="H238">
        <v>3</v>
      </c>
      <c r="I238">
        <v>0</v>
      </c>
      <c r="J238">
        <v>1</v>
      </c>
      <c r="K238">
        <v>-227.6</v>
      </c>
      <c r="L238">
        <v>7</v>
      </c>
      <c r="M238">
        <v>27</v>
      </c>
      <c r="N238">
        <v>8.6999999999999993</v>
      </c>
    </row>
    <row r="239" spans="2:14">
      <c r="B239">
        <v>59</v>
      </c>
      <c r="C239">
        <v>4</v>
      </c>
      <c r="D239" t="s">
        <v>22</v>
      </c>
      <c r="E239" t="s">
        <v>51</v>
      </c>
      <c r="F239">
        <v>-51.8</v>
      </c>
      <c r="G239">
        <v>0</v>
      </c>
      <c r="H239">
        <v>3</v>
      </c>
      <c r="I239">
        <v>3</v>
      </c>
      <c r="J239">
        <v>3</v>
      </c>
      <c r="K239">
        <v>117.6</v>
      </c>
      <c r="L239">
        <v>4</v>
      </c>
      <c r="M239">
        <v>27</v>
      </c>
      <c r="N239">
        <v>-17.8</v>
      </c>
    </row>
    <row r="240" spans="2:14">
      <c r="B240">
        <v>60</v>
      </c>
      <c r="C240">
        <v>1</v>
      </c>
      <c r="D240" t="s">
        <v>13</v>
      </c>
      <c r="E240" t="s">
        <v>41</v>
      </c>
      <c r="F240">
        <v>54.8</v>
      </c>
      <c r="G240">
        <v>3</v>
      </c>
      <c r="H240">
        <v>1</v>
      </c>
      <c r="I240">
        <v>0</v>
      </c>
      <c r="J240">
        <v>1</v>
      </c>
      <c r="K240">
        <v>-246.1</v>
      </c>
      <c r="L240">
        <v>7</v>
      </c>
      <c r="M240">
        <v>28</v>
      </c>
      <c r="N240">
        <v>-18.5</v>
      </c>
    </row>
    <row r="241" spans="2:14">
      <c r="B241">
        <v>60</v>
      </c>
      <c r="C241">
        <v>2</v>
      </c>
      <c r="D241" t="s">
        <v>22</v>
      </c>
      <c r="E241" t="s">
        <v>30</v>
      </c>
      <c r="F241">
        <v>11.7</v>
      </c>
      <c r="G241">
        <v>1</v>
      </c>
      <c r="H241">
        <v>2</v>
      </c>
      <c r="I241">
        <v>2</v>
      </c>
      <c r="J241">
        <v>5</v>
      </c>
      <c r="K241">
        <v>65.8</v>
      </c>
      <c r="L241">
        <v>4</v>
      </c>
      <c r="M241">
        <v>28</v>
      </c>
      <c r="N241">
        <v>-51.8</v>
      </c>
    </row>
    <row r="242" spans="2:14">
      <c r="B242">
        <v>60</v>
      </c>
      <c r="C242">
        <v>3</v>
      </c>
      <c r="D242" t="s">
        <v>25</v>
      </c>
      <c r="E242" t="s">
        <v>49</v>
      </c>
      <c r="F242">
        <v>-19.399999999999999</v>
      </c>
      <c r="G242">
        <v>1</v>
      </c>
      <c r="H242">
        <v>1</v>
      </c>
      <c r="I242">
        <v>2</v>
      </c>
      <c r="J242">
        <v>3</v>
      </c>
      <c r="K242">
        <v>-266.2</v>
      </c>
      <c r="L242">
        <v>8</v>
      </c>
      <c r="M242">
        <v>26</v>
      </c>
      <c r="N242">
        <v>11.7</v>
      </c>
    </row>
    <row r="243" spans="2:14">
      <c r="B243">
        <v>60</v>
      </c>
      <c r="C243">
        <v>4</v>
      </c>
      <c r="D243" t="s">
        <v>23</v>
      </c>
      <c r="E243" t="s">
        <v>27</v>
      </c>
      <c r="F243">
        <v>-47.1</v>
      </c>
      <c r="G243">
        <v>1</v>
      </c>
      <c r="H243">
        <v>1</v>
      </c>
      <c r="I243">
        <v>1</v>
      </c>
      <c r="J243">
        <v>1</v>
      </c>
      <c r="K243">
        <v>415.5</v>
      </c>
      <c r="L243">
        <v>1</v>
      </c>
      <c r="M243">
        <v>26</v>
      </c>
      <c r="N243">
        <v>58.6</v>
      </c>
    </row>
    <row r="244" spans="2:14">
      <c r="B244">
        <v>61</v>
      </c>
      <c r="C244">
        <v>1</v>
      </c>
      <c r="D244" t="s">
        <v>24</v>
      </c>
      <c r="E244" t="s">
        <v>28</v>
      </c>
      <c r="F244">
        <v>62.8</v>
      </c>
      <c r="G244">
        <v>5</v>
      </c>
      <c r="H244">
        <v>6</v>
      </c>
      <c r="I244">
        <v>2</v>
      </c>
      <c r="J244">
        <v>4</v>
      </c>
      <c r="K244">
        <v>-359.1</v>
      </c>
      <c r="L244">
        <v>9</v>
      </c>
      <c r="M244">
        <v>27</v>
      </c>
      <c r="N244">
        <v>66.400000000000006</v>
      </c>
    </row>
    <row r="245" spans="2:14">
      <c r="B245">
        <v>61</v>
      </c>
      <c r="C245">
        <v>2</v>
      </c>
      <c r="D245" t="s">
        <v>10</v>
      </c>
      <c r="E245" t="s">
        <v>20</v>
      </c>
      <c r="F245">
        <v>17.8</v>
      </c>
      <c r="G245">
        <v>5</v>
      </c>
      <c r="H245">
        <v>2</v>
      </c>
      <c r="I245">
        <v>0</v>
      </c>
      <c r="J245">
        <v>6</v>
      </c>
      <c r="K245">
        <v>181.7</v>
      </c>
      <c r="L245">
        <v>3</v>
      </c>
      <c r="M245">
        <v>27</v>
      </c>
      <c r="N245">
        <v>-59.7</v>
      </c>
    </row>
    <row r="246" spans="2:14">
      <c r="B246">
        <v>61</v>
      </c>
      <c r="C246">
        <v>3</v>
      </c>
      <c r="D246" t="s">
        <v>25</v>
      </c>
      <c r="E246" t="s">
        <v>32</v>
      </c>
      <c r="F246">
        <v>-25.8</v>
      </c>
      <c r="G246">
        <v>3</v>
      </c>
      <c r="H246">
        <v>4</v>
      </c>
      <c r="I246">
        <v>3</v>
      </c>
      <c r="J246">
        <v>5</v>
      </c>
      <c r="K246">
        <v>-285.60000000000002</v>
      </c>
      <c r="L246">
        <v>8</v>
      </c>
      <c r="M246">
        <v>27</v>
      </c>
      <c r="N246">
        <v>-19.399999999999999</v>
      </c>
    </row>
    <row r="247" spans="2:14">
      <c r="B247">
        <v>61</v>
      </c>
      <c r="C247">
        <v>4</v>
      </c>
      <c r="D247" t="s">
        <v>12</v>
      </c>
      <c r="E247" t="s">
        <v>16</v>
      </c>
      <c r="F247">
        <v>-54.8</v>
      </c>
      <c r="G247">
        <v>1</v>
      </c>
      <c r="H247">
        <v>3</v>
      </c>
      <c r="I247">
        <v>4</v>
      </c>
      <c r="J247">
        <v>5</v>
      </c>
      <c r="K247">
        <v>6.7</v>
      </c>
      <c r="L247">
        <v>5</v>
      </c>
      <c r="M247">
        <v>27</v>
      </c>
      <c r="N247">
        <v>-21.7</v>
      </c>
    </row>
    <row r="248" spans="2:14">
      <c r="B248">
        <v>62</v>
      </c>
      <c r="C248">
        <v>1</v>
      </c>
      <c r="D248" t="s">
        <v>10</v>
      </c>
      <c r="E248" t="s">
        <v>48</v>
      </c>
      <c r="F248">
        <v>65.099999999999994</v>
      </c>
      <c r="G248">
        <v>3</v>
      </c>
      <c r="H248">
        <v>2</v>
      </c>
      <c r="I248">
        <v>2</v>
      </c>
      <c r="J248">
        <v>6</v>
      </c>
      <c r="K248">
        <v>199.5</v>
      </c>
      <c r="L248">
        <v>2</v>
      </c>
      <c r="M248">
        <v>28</v>
      </c>
      <c r="N248">
        <v>17.8</v>
      </c>
    </row>
    <row r="249" spans="2:14">
      <c r="B249">
        <v>62</v>
      </c>
      <c r="C249">
        <v>2</v>
      </c>
      <c r="D249" t="s">
        <v>24</v>
      </c>
      <c r="E249" t="s">
        <v>33</v>
      </c>
      <c r="F249">
        <v>11.1</v>
      </c>
      <c r="G249">
        <v>3</v>
      </c>
      <c r="H249">
        <v>3</v>
      </c>
      <c r="I249">
        <v>1</v>
      </c>
      <c r="J249">
        <v>6</v>
      </c>
      <c r="K249">
        <v>-296.3</v>
      </c>
      <c r="L249">
        <v>8</v>
      </c>
      <c r="M249">
        <v>28</v>
      </c>
      <c r="N249">
        <v>62.8</v>
      </c>
    </row>
    <row r="250" spans="2:14">
      <c r="B250">
        <v>62</v>
      </c>
      <c r="C250">
        <v>3</v>
      </c>
      <c r="D250" t="s">
        <v>25</v>
      </c>
      <c r="E250" t="s">
        <v>49</v>
      </c>
      <c r="F250">
        <v>-18.7</v>
      </c>
      <c r="G250">
        <v>3</v>
      </c>
      <c r="H250">
        <v>4</v>
      </c>
      <c r="I250">
        <v>2</v>
      </c>
      <c r="J250">
        <v>2</v>
      </c>
      <c r="K250">
        <v>-311.39999999999998</v>
      </c>
      <c r="L250">
        <v>9</v>
      </c>
      <c r="M250">
        <v>28</v>
      </c>
      <c r="N250">
        <v>-25.8</v>
      </c>
    </row>
    <row r="251" spans="2:14">
      <c r="B251">
        <v>62</v>
      </c>
      <c r="C251">
        <v>4</v>
      </c>
      <c r="D251" t="s">
        <v>12</v>
      </c>
      <c r="E251" t="s">
        <v>18</v>
      </c>
      <c r="F251">
        <v>-57.5</v>
      </c>
      <c r="G251">
        <v>2</v>
      </c>
      <c r="H251">
        <v>3</v>
      </c>
      <c r="I251">
        <v>3</v>
      </c>
      <c r="J251">
        <v>3</v>
      </c>
      <c r="K251">
        <v>-48.1</v>
      </c>
      <c r="L251">
        <v>6</v>
      </c>
      <c r="M251">
        <v>28</v>
      </c>
      <c r="N251">
        <v>-54.8</v>
      </c>
    </row>
    <row r="252" spans="2:14">
      <c r="B252">
        <v>63</v>
      </c>
      <c r="C252">
        <v>1</v>
      </c>
      <c r="D252" t="s">
        <v>23</v>
      </c>
      <c r="E252" t="s">
        <v>57</v>
      </c>
      <c r="F252">
        <v>58.9</v>
      </c>
      <c r="G252">
        <v>3</v>
      </c>
      <c r="H252">
        <v>2</v>
      </c>
      <c r="I252">
        <v>0</v>
      </c>
      <c r="J252">
        <v>2</v>
      </c>
      <c r="K252">
        <v>368.4</v>
      </c>
      <c r="L252">
        <v>1</v>
      </c>
      <c r="M252">
        <v>27</v>
      </c>
      <c r="N252">
        <v>-47.1</v>
      </c>
    </row>
    <row r="253" spans="2:14">
      <c r="B253">
        <v>63</v>
      </c>
      <c r="C253">
        <v>2</v>
      </c>
      <c r="D253" t="s">
        <v>36</v>
      </c>
      <c r="E253" t="s">
        <v>39</v>
      </c>
      <c r="F253">
        <v>14.3</v>
      </c>
      <c r="G253">
        <v>3</v>
      </c>
      <c r="H253">
        <v>4</v>
      </c>
      <c r="I253">
        <v>0</v>
      </c>
      <c r="J253">
        <v>2</v>
      </c>
      <c r="K253">
        <v>190.5</v>
      </c>
      <c r="L253">
        <v>3</v>
      </c>
      <c r="M253">
        <v>27</v>
      </c>
      <c r="N253">
        <v>40.700000000000003</v>
      </c>
    </row>
    <row r="254" spans="2:14">
      <c r="B254">
        <v>63</v>
      </c>
      <c r="C254">
        <v>3</v>
      </c>
      <c r="D254" t="s">
        <v>11</v>
      </c>
      <c r="E254" t="s">
        <v>34</v>
      </c>
      <c r="F254">
        <v>-24.5</v>
      </c>
      <c r="G254">
        <v>2</v>
      </c>
      <c r="H254">
        <v>5</v>
      </c>
      <c r="I254">
        <v>1</v>
      </c>
      <c r="J254">
        <v>0</v>
      </c>
      <c r="K254">
        <v>-8.8000000000000007</v>
      </c>
      <c r="L254">
        <v>5</v>
      </c>
      <c r="M254">
        <v>29</v>
      </c>
      <c r="N254">
        <v>40.700000000000003</v>
      </c>
    </row>
    <row r="255" spans="2:14">
      <c r="B255">
        <v>63</v>
      </c>
      <c r="C255">
        <v>4</v>
      </c>
      <c r="D255" t="s">
        <v>13</v>
      </c>
      <c r="E255" t="s">
        <v>35</v>
      </c>
      <c r="F255">
        <v>-48.7</v>
      </c>
      <c r="G255">
        <v>1</v>
      </c>
      <c r="H255">
        <v>3</v>
      </c>
      <c r="I255">
        <v>3</v>
      </c>
      <c r="J255">
        <v>1</v>
      </c>
      <c r="K255">
        <v>-191.3</v>
      </c>
      <c r="L255">
        <v>7</v>
      </c>
      <c r="M255">
        <v>29</v>
      </c>
      <c r="N255">
        <v>54.8</v>
      </c>
    </row>
    <row r="256" spans="2:14">
      <c r="B256">
        <v>64</v>
      </c>
      <c r="C256">
        <v>1</v>
      </c>
      <c r="D256" t="s">
        <v>11</v>
      </c>
      <c r="E256" t="s">
        <v>42</v>
      </c>
      <c r="F256">
        <v>60.6</v>
      </c>
      <c r="G256">
        <v>3</v>
      </c>
      <c r="H256">
        <v>4</v>
      </c>
      <c r="I256">
        <v>2</v>
      </c>
      <c r="J256">
        <v>1</v>
      </c>
      <c r="K256">
        <v>-33.299999999999997</v>
      </c>
      <c r="L256">
        <v>5</v>
      </c>
      <c r="M256">
        <v>30</v>
      </c>
      <c r="N256">
        <v>-24.5</v>
      </c>
    </row>
    <row r="257" spans="2:14">
      <c r="B257">
        <v>64</v>
      </c>
      <c r="C257">
        <v>2</v>
      </c>
      <c r="D257" t="s">
        <v>36</v>
      </c>
      <c r="E257" t="s">
        <v>53</v>
      </c>
      <c r="F257">
        <v>14.6</v>
      </c>
      <c r="G257">
        <v>2</v>
      </c>
      <c r="H257">
        <v>1</v>
      </c>
      <c r="I257">
        <v>0</v>
      </c>
      <c r="J257">
        <v>1</v>
      </c>
      <c r="K257">
        <v>204.8</v>
      </c>
      <c r="L257">
        <v>3</v>
      </c>
      <c r="M257">
        <v>28</v>
      </c>
      <c r="N257">
        <v>14.3</v>
      </c>
    </row>
    <row r="258" spans="2:14">
      <c r="B258">
        <v>64</v>
      </c>
      <c r="C258">
        <v>3</v>
      </c>
      <c r="D258" t="s">
        <v>23</v>
      </c>
      <c r="E258" t="s">
        <v>31</v>
      </c>
      <c r="F258">
        <v>-22.6</v>
      </c>
      <c r="G258">
        <v>3</v>
      </c>
      <c r="H258">
        <v>2</v>
      </c>
      <c r="I258">
        <v>1</v>
      </c>
      <c r="J258">
        <v>5</v>
      </c>
      <c r="K258">
        <v>427.3</v>
      </c>
      <c r="L258">
        <v>1</v>
      </c>
      <c r="M258">
        <v>28</v>
      </c>
      <c r="N258">
        <v>58.9</v>
      </c>
    </row>
    <row r="259" spans="2:14">
      <c r="B259">
        <v>64</v>
      </c>
      <c r="C259">
        <v>4</v>
      </c>
      <c r="D259" t="s">
        <v>13</v>
      </c>
      <c r="E259" t="s">
        <v>35</v>
      </c>
      <c r="F259">
        <v>-52.6</v>
      </c>
      <c r="G259">
        <v>2</v>
      </c>
      <c r="H259">
        <v>1</v>
      </c>
      <c r="I259">
        <v>2</v>
      </c>
      <c r="J259">
        <v>2</v>
      </c>
      <c r="K259">
        <v>-240</v>
      </c>
      <c r="L259">
        <v>7</v>
      </c>
      <c r="M259">
        <v>30</v>
      </c>
      <c r="N259">
        <v>-48.7</v>
      </c>
    </row>
    <row r="260" spans="2:14">
      <c r="B260">
        <v>65</v>
      </c>
      <c r="C260">
        <v>1</v>
      </c>
      <c r="D260" t="s">
        <v>22</v>
      </c>
      <c r="E260" t="s">
        <v>30</v>
      </c>
      <c r="F260">
        <v>79.3</v>
      </c>
      <c r="G260">
        <v>5</v>
      </c>
      <c r="H260">
        <v>3</v>
      </c>
      <c r="I260">
        <v>2</v>
      </c>
      <c r="J260">
        <v>5</v>
      </c>
      <c r="K260">
        <v>77.5</v>
      </c>
      <c r="L260">
        <v>4</v>
      </c>
      <c r="M260">
        <v>29</v>
      </c>
      <c r="N260">
        <v>11.7</v>
      </c>
    </row>
    <row r="261" spans="2:14">
      <c r="B261">
        <v>65</v>
      </c>
      <c r="C261">
        <v>2</v>
      </c>
      <c r="D261" t="s">
        <v>11</v>
      </c>
      <c r="E261" t="s">
        <v>21</v>
      </c>
      <c r="F261">
        <v>19.7</v>
      </c>
      <c r="G261">
        <v>3</v>
      </c>
      <c r="H261">
        <v>2</v>
      </c>
      <c r="I261">
        <v>0</v>
      </c>
      <c r="J261">
        <v>3</v>
      </c>
      <c r="K261">
        <v>27.3</v>
      </c>
      <c r="L261">
        <v>5</v>
      </c>
      <c r="M261">
        <v>31</v>
      </c>
      <c r="N261">
        <v>60.6</v>
      </c>
    </row>
    <row r="262" spans="2:14">
      <c r="B262">
        <v>65</v>
      </c>
      <c r="C262">
        <v>3</v>
      </c>
      <c r="D262" t="s">
        <v>12</v>
      </c>
      <c r="E262" t="s">
        <v>46</v>
      </c>
      <c r="F262">
        <v>-39.4</v>
      </c>
      <c r="G262">
        <v>3</v>
      </c>
      <c r="H262">
        <v>4</v>
      </c>
      <c r="I262">
        <v>3</v>
      </c>
      <c r="J262">
        <v>2</v>
      </c>
      <c r="K262">
        <v>-105.6</v>
      </c>
      <c r="L262">
        <v>6</v>
      </c>
      <c r="M262">
        <v>29</v>
      </c>
      <c r="N262">
        <v>-57.5</v>
      </c>
    </row>
    <row r="263" spans="2:14">
      <c r="B263">
        <v>65</v>
      </c>
      <c r="C263">
        <v>4</v>
      </c>
      <c r="D263" t="s">
        <v>25</v>
      </c>
      <c r="E263" t="s">
        <v>43</v>
      </c>
      <c r="F263">
        <v>-59.6</v>
      </c>
      <c r="G263">
        <v>3</v>
      </c>
      <c r="H263">
        <v>4</v>
      </c>
      <c r="I263">
        <v>5</v>
      </c>
      <c r="J263">
        <v>6</v>
      </c>
      <c r="K263">
        <v>-330.1</v>
      </c>
      <c r="L263">
        <v>9</v>
      </c>
      <c r="M263">
        <v>29</v>
      </c>
      <c r="N263">
        <v>-18.7</v>
      </c>
    </row>
    <row r="264" spans="2:14">
      <c r="B264">
        <v>66</v>
      </c>
      <c r="C264">
        <v>1</v>
      </c>
      <c r="D264" t="s">
        <v>12</v>
      </c>
      <c r="E264" t="s">
        <v>47</v>
      </c>
      <c r="F264">
        <v>55.2</v>
      </c>
      <c r="G264">
        <v>3</v>
      </c>
      <c r="H264">
        <v>2</v>
      </c>
      <c r="I264">
        <v>0</v>
      </c>
      <c r="J264">
        <v>1</v>
      </c>
      <c r="K264">
        <v>-145</v>
      </c>
      <c r="L264">
        <v>6</v>
      </c>
      <c r="M264">
        <v>30</v>
      </c>
      <c r="N264">
        <v>-39.4</v>
      </c>
    </row>
    <row r="265" spans="2:14">
      <c r="B265">
        <v>66</v>
      </c>
      <c r="C265">
        <v>2</v>
      </c>
      <c r="D265" t="s">
        <v>25</v>
      </c>
      <c r="E265" t="s">
        <v>29</v>
      </c>
      <c r="F265">
        <v>5.8</v>
      </c>
      <c r="G265">
        <v>2</v>
      </c>
      <c r="H265">
        <v>2</v>
      </c>
      <c r="I265">
        <v>2</v>
      </c>
      <c r="J265">
        <v>3</v>
      </c>
      <c r="K265">
        <v>-389.7</v>
      </c>
      <c r="L265">
        <v>9</v>
      </c>
      <c r="M265">
        <v>30</v>
      </c>
      <c r="N265">
        <v>-59.6</v>
      </c>
    </row>
    <row r="266" spans="2:14">
      <c r="B266">
        <v>66</v>
      </c>
      <c r="C266">
        <v>3</v>
      </c>
      <c r="D266" t="s">
        <v>22</v>
      </c>
      <c r="E266" t="s">
        <v>51</v>
      </c>
      <c r="F266">
        <v>-15</v>
      </c>
      <c r="G266">
        <v>1</v>
      </c>
      <c r="H266">
        <v>0</v>
      </c>
      <c r="I266">
        <v>0</v>
      </c>
      <c r="J266">
        <v>3</v>
      </c>
      <c r="K266">
        <v>156.80000000000001</v>
      </c>
      <c r="L266">
        <v>4</v>
      </c>
      <c r="M266">
        <v>30</v>
      </c>
      <c r="N266">
        <v>79.3</v>
      </c>
    </row>
    <row r="267" spans="2:14">
      <c r="B267">
        <v>66</v>
      </c>
      <c r="C267">
        <v>4</v>
      </c>
      <c r="D267" t="s">
        <v>11</v>
      </c>
      <c r="E267" t="s">
        <v>15</v>
      </c>
      <c r="F267">
        <v>-46</v>
      </c>
      <c r="G267">
        <v>4</v>
      </c>
      <c r="H267">
        <v>2</v>
      </c>
      <c r="I267">
        <v>4</v>
      </c>
      <c r="J267">
        <v>4</v>
      </c>
      <c r="K267">
        <v>47</v>
      </c>
      <c r="L267">
        <v>5</v>
      </c>
      <c r="M267">
        <v>32</v>
      </c>
      <c r="N267">
        <v>19.7</v>
      </c>
    </row>
    <row r="268" spans="2:14">
      <c r="B268">
        <v>67</v>
      </c>
      <c r="C268">
        <v>1</v>
      </c>
      <c r="D268" t="s">
        <v>10</v>
      </c>
      <c r="E268" t="s">
        <v>20</v>
      </c>
      <c r="F268">
        <v>53.2</v>
      </c>
      <c r="G268">
        <v>3</v>
      </c>
      <c r="H268">
        <v>3</v>
      </c>
      <c r="I268">
        <v>1</v>
      </c>
      <c r="J268">
        <v>2</v>
      </c>
      <c r="K268">
        <v>264.60000000000002</v>
      </c>
      <c r="L268">
        <v>2</v>
      </c>
      <c r="M268">
        <v>29</v>
      </c>
      <c r="N268">
        <v>65.099999999999994</v>
      </c>
    </row>
    <row r="269" spans="2:14">
      <c r="B269">
        <v>67</v>
      </c>
      <c r="C269">
        <v>2</v>
      </c>
      <c r="D269" t="s">
        <v>36</v>
      </c>
      <c r="E269" t="s">
        <v>39</v>
      </c>
      <c r="F269">
        <v>7.4</v>
      </c>
      <c r="G269">
        <v>3</v>
      </c>
      <c r="H269">
        <v>2</v>
      </c>
      <c r="I269">
        <v>2</v>
      </c>
      <c r="J269">
        <v>3</v>
      </c>
      <c r="K269">
        <v>219.4</v>
      </c>
      <c r="L269">
        <v>3</v>
      </c>
      <c r="M269">
        <v>29</v>
      </c>
      <c r="N269">
        <v>14.6</v>
      </c>
    </row>
    <row r="270" spans="2:14">
      <c r="B270">
        <v>67</v>
      </c>
      <c r="C270">
        <v>3</v>
      </c>
      <c r="D270" t="s">
        <v>24</v>
      </c>
      <c r="E270" t="s">
        <v>40</v>
      </c>
      <c r="F270">
        <v>-16.7</v>
      </c>
      <c r="G270">
        <v>1</v>
      </c>
      <c r="H270">
        <v>1</v>
      </c>
      <c r="I270">
        <v>1</v>
      </c>
      <c r="J270">
        <v>0</v>
      </c>
      <c r="K270">
        <v>-285.2</v>
      </c>
      <c r="L270">
        <v>7</v>
      </c>
      <c r="M270">
        <v>29</v>
      </c>
      <c r="N270">
        <v>11.1</v>
      </c>
    </row>
    <row r="271" spans="2:14">
      <c r="B271">
        <v>67</v>
      </c>
      <c r="C271">
        <v>4</v>
      </c>
      <c r="D271" t="s">
        <v>23</v>
      </c>
      <c r="E271" t="s">
        <v>27</v>
      </c>
      <c r="F271">
        <v>-43.9</v>
      </c>
      <c r="G271">
        <v>2</v>
      </c>
      <c r="H271">
        <v>3</v>
      </c>
      <c r="I271">
        <v>2</v>
      </c>
      <c r="J271">
        <v>3</v>
      </c>
      <c r="K271">
        <v>404.7</v>
      </c>
      <c r="L271">
        <v>1</v>
      </c>
      <c r="M271">
        <v>29</v>
      </c>
      <c r="N271">
        <v>-22.6</v>
      </c>
    </row>
    <row r="272" spans="2:14">
      <c r="B272">
        <v>68</v>
      </c>
      <c r="C272">
        <v>1</v>
      </c>
      <c r="D272" t="s">
        <v>23</v>
      </c>
      <c r="E272" t="s">
        <v>31</v>
      </c>
      <c r="F272">
        <v>67.2</v>
      </c>
      <c r="G272">
        <v>4</v>
      </c>
      <c r="H272">
        <v>3</v>
      </c>
      <c r="I272">
        <v>2</v>
      </c>
      <c r="J272">
        <v>4</v>
      </c>
      <c r="K272">
        <v>360.8</v>
      </c>
      <c r="L272">
        <v>1</v>
      </c>
      <c r="M272">
        <v>30</v>
      </c>
      <c r="N272">
        <v>-43.9</v>
      </c>
    </row>
    <row r="273" spans="2:14">
      <c r="B273">
        <v>68</v>
      </c>
      <c r="C273">
        <v>2</v>
      </c>
      <c r="D273" t="s">
        <v>10</v>
      </c>
      <c r="E273" t="s">
        <v>14</v>
      </c>
      <c r="F273">
        <v>14.4</v>
      </c>
      <c r="G273">
        <v>6</v>
      </c>
      <c r="H273">
        <v>5</v>
      </c>
      <c r="I273">
        <v>0</v>
      </c>
      <c r="J273">
        <v>5</v>
      </c>
      <c r="K273">
        <v>317.8</v>
      </c>
      <c r="L273">
        <v>2</v>
      </c>
      <c r="M273">
        <v>30</v>
      </c>
      <c r="N273">
        <v>53.2</v>
      </c>
    </row>
    <row r="274" spans="2:14">
      <c r="B274">
        <v>68</v>
      </c>
      <c r="C274">
        <v>3</v>
      </c>
      <c r="D274" t="s">
        <v>24</v>
      </c>
      <c r="E274" t="s">
        <v>37</v>
      </c>
      <c r="F274">
        <v>-17.399999999999999</v>
      </c>
      <c r="G274">
        <v>2</v>
      </c>
      <c r="H274">
        <v>1</v>
      </c>
      <c r="I274">
        <v>2</v>
      </c>
      <c r="J274">
        <v>4</v>
      </c>
      <c r="K274">
        <v>-301.89999999999998</v>
      </c>
      <c r="L274">
        <v>8</v>
      </c>
      <c r="M274">
        <v>30</v>
      </c>
      <c r="N274">
        <v>-16.7</v>
      </c>
    </row>
    <row r="275" spans="2:14">
      <c r="B275">
        <v>68</v>
      </c>
      <c r="C275">
        <v>4</v>
      </c>
      <c r="D275" t="s">
        <v>36</v>
      </c>
      <c r="E275" t="s">
        <v>38</v>
      </c>
      <c r="F275">
        <v>-64.2</v>
      </c>
      <c r="G275">
        <v>1</v>
      </c>
      <c r="H275">
        <v>1</v>
      </c>
      <c r="I275">
        <v>3</v>
      </c>
      <c r="J275">
        <v>5</v>
      </c>
      <c r="K275">
        <v>226.8</v>
      </c>
      <c r="L275">
        <v>3</v>
      </c>
      <c r="M275">
        <v>30</v>
      </c>
      <c r="N275">
        <v>7.4</v>
      </c>
    </row>
    <row r="276" spans="2:14">
      <c r="B276">
        <v>69</v>
      </c>
      <c r="C276">
        <v>1</v>
      </c>
      <c r="D276" t="s">
        <v>10</v>
      </c>
      <c r="E276" t="s">
        <v>45</v>
      </c>
      <c r="F276">
        <v>63.1</v>
      </c>
      <c r="G276">
        <v>2</v>
      </c>
      <c r="H276">
        <v>4</v>
      </c>
      <c r="I276">
        <v>1</v>
      </c>
      <c r="J276">
        <v>1</v>
      </c>
      <c r="K276">
        <v>332.2</v>
      </c>
      <c r="L276">
        <v>2</v>
      </c>
      <c r="M276">
        <v>31</v>
      </c>
      <c r="N276">
        <v>14.4</v>
      </c>
    </row>
    <row r="277" spans="2:14">
      <c r="B277">
        <v>69</v>
      </c>
      <c r="C277">
        <v>2</v>
      </c>
      <c r="D277" t="s">
        <v>22</v>
      </c>
      <c r="E277" t="s">
        <v>26</v>
      </c>
      <c r="F277">
        <v>14.8</v>
      </c>
      <c r="G277">
        <v>3</v>
      </c>
      <c r="H277">
        <v>3</v>
      </c>
      <c r="I277">
        <v>1</v>
      </c>
      <c r="J277">
        <v>3</v>
      </c>
      <c r="K277">
        <v>141.80000000000001</v>
      </c>
      <c r="L277">
        <v>4</v>
      </c>
      <c r="M277">
        <v>31</v>
      </c>
      <c r="N277">
        <v>-15</v>
      </c>
    </row>
    <row r="278" spans="2:14">
      <c r="B278">
        <v>69</v>
      </c>
      <c r="C278">
        <v>3</v>
      </c>
      <c r="D278" t="s">
        <v>13</v>
      </c>
      <c r="E278" t="s">
        <v>35</v>
      </c>
      <c r="F278">
        <v>-21.1</v>
      </c>
      <c r="G278">
        <v>4</v>
      </c>
      <c r="H278">
        <v>3</v>
      </c>
      <c r="I278">
        <v>0</v>
      </c>
      <c r="J278">
        <v>3</v>
      </c>
      <c r="K278">
        <v>-292.60000000000002</v>
      </c>
      <c r="L278">
        <v>7</v>
      </c>
      <c r="M278">
        <v>31</v>
      </c>
      <c r="N278">
        <v>-52.6</v>
      </c>
    </row>
    <row r="279" spans="2:14">
      <c r="B279">
        <v>69</v>
      </c>
      <c r="C279">
        <v>4</v>
      </c>
      <c r="D279" t="s">
        <v>25</v>
      </c>
      <c r="E279" t="s">
        <v>49</v>
      </c>
      <c r="F279">
        <v>-56.8</v>
      </c>
      <c r="G279">
        <v>1</v>
      </c>
      <c r="H279">
        <v>5</v>
      </c>
      <c r="I279">
        <v>2</v>
      </c>
      <c r="J279">
        <v>2</v>
      </c>
      <c r="K279">
        <v>-383.9</v>
      </c>
      <c r="L279">
        <v>9</v>
      </c>
      <c r="M279">
        <v>31</v>
      </c>
      <c r="N279">
        <v>5.8</v>
      </c>
    </row>
    <row r="280" spans="2:14">
      <c r="B280">
        <v>70</v>
      </c>
      <c r="C280">
        <v>1</v>
      </c>
      <c r="D280" t="s">
        <v>22</v>
      </c>
      <c r="E280" t="s">
        <v>44</v>
      </c>
      <c r="F280">
        <v>51.9</v>
      </c>
      <c r="G280">
        <v>2</v>
      </c>
      <c r="H280">
        <v>1</v>
      </c>
      <c r="I280">
        <v>1</v>
      </c>
      <c r="J280">
        <v>5</v>
      </c>
      <c r="K280">
        <v>156.6</v>
      </c>
      <c r="L280">
        <v>4</v>
      </c>
      <c r="M280">
        <v>32</v>
      </c>
      <c r="N280">
        <v>14.8</v>
      </c>
    </row>
    <row r="281" spans="2:14">
      <c r="B281">
        <v>70</v>
      </c>
      <c r="C281">
        <v>2</v>
      </c>
      <c r="D281" t="s">
        <v>10</v>
      </c>
      <c r="E281" t="s">
        <v>14</v>
      </c>
      <c r="F281">
        <v>10.1</v>
      </c>
      <c r="G281">
        <v>2</v>
      </c>
      <c r="H281">
        <v>2</v>
      </c>
      <c r="I281">
        <v>1</v>
      </c>
      <c r="J281">
        <v>6</v>
      </c>
      <c r="K281">
        <v>395.3</v>
      </c>
      <c r="L281">
        <v>2</v>
      </c>
      <c r="M281">
        <v>32</v>
      </c>
      <c r="N281">
        <v>63.1</v>
      </c>
    </row>
    <row r="282" spans="2:14">
      <c r="B282">
        <v>70</v>
      </c>
      <c r="C282">
        <v>3</v>
      </c>
      <c r="D282" t="s">
        <v>13</v>
      </c>
      <c r="E282" t="s">
        <v>19</v>
      </c>
      <c r="F282">
        <v>-11.3</v>
      </c>
      <c r="G282">
        <v>4</v>
      </c>
      <c r="H282">
        <v>5</v>
      </c>
      <c r="I282">
        <v>2</v>
      </c>
      <c r="J282">
        <v>2</v>
      </c>
      <c r="K282">
        <v>-313.7</v>
      </c>
      <c r="L282">
        <v>7</v>
      </c>
      <c r="M282">
        <v>32</v>
      </c>
      <c r="N282">
        <v>-21.1</v>
      </c>
    </row>
    <row r="283" spans="2:14">
      <c r="B283">
        <v>70</v>
      </c>
      <c r="C283">
        <v>4</v>
      </c>
      <c r="D283" t="s">
        <v>25</v>
      </c>
      <c r="E283" t="s">
        <v>32</v>
      </c>
      <c r="F283">
        <v>-50.7</v>
      </c>
      <c r="G283">
        <v>3</v>
      </c>
      <c r="H283">
        <v>1</v>
      </c>
      <c r="I283">
        <v>5</v>
      </c>
      <c r="J283">
        <v>6</v>
      </c>
      <c r="K283">
        <v>-440.7</v>
      </c>
      <c r="L283">
        <v>9</v>
      </c>
      <c r="M283">
        <v>32</v>
      </c>
      <c r="N283">
        <v>-56.8</v>
      </c>
    </row>
    <row r="284" spans="2:14">
      <c r="B284">
        <v>71</v>
      </c>
      <c r="C284">
        <v>1</v>
      </c>
      <c r="D284" t="s">
        <v>12</v>
      </c>
      <c r="E284" t="s">
        <v>18</v>
      </c>
      <c r="F284">
        <v>86.2</v>
      </c>
      <c r="G284">
        <v>6</v>
      </c>
      <c r="H284">
        <v>4</v>
      </c>
      <c r="I284">
        <v>1</v>
      </c>
      <c r="J284">
        <v>5</v>
      </c>
      <c r="K284">
        <v>-89.8</v>
      </c>
      <c r="L284">
        <v>6</v>
      </c>
      <c r="M284">
        <v>31</v>
      </c>
      <c r="N284">
        <v>55.2</v>
      </c>
    </row>
    <row r="285" spans="2:14">
      <c r="B285">
        <v>71</v>
      </c>
      <c r="C285">
        <v>2</v>
      </c>
      <c r="D285" t="s">
        <v>23</v>
      </c>
      <c r="E285" t="s">
        <v>50</v>
      </c>
      <c r="F285">
        <v>2.7</v>
      </c>
      <c r="G285">
        <v>1</v>
      </c>
      <c r="H285">
        <v>1</v>
      </c>
      <c r="I285">
        <v>1</v>
      </c>
      <c r="J285">
        <v>4</v>
      </c>
      <c r="K285">
        <v>428</v>
      </c>
      <c r="L285">
        <v>1</v>
      </c>
      <c r="M285">
        <v>31</v>
      </c>
      <c r="N285">
        <v>67.2</v>
      </c>
    </row>
    <row r="286" spans="2:14">
      <c r="B286">
        <v>71</v>
      </c>
      <c r="C286">
        <v>3</v>
      </c>
      <c r="D286" t="s">
        <v>36</v>
      </c>
      <c r="E286" t="s">
        <v>52</v>
      </c>
      <c r="F286">
        <v>-21.9</v>
      </c>
      <c r="G286">
        <v>2</v>
      </c>
      <c r="H286">
        <v>2</v>
      </c>
      <c r="I286">
        <v>3</v>
      </c>
      <c r="J286">
        <v>7</v>
      </c>
      <c r="K286">
        <v>162.6</v>
      </c>
      <c r="L286">
        <v>4</v>
      </c>
      <c r="M286">
        <v>31</v>
      </c>
      <c r="N286">
        <v>-64.2</v>
      </c>
    </row>
    <row r="287" spans="2:14">
      <c r="B287">
        <v>71</v>
      </c>
      <c r="C287">
        <v>4</v>
      </c>
      <c r="D287" t="s">
        <v>24</v>
      </c>
      <c r="E287" t="s">
        <v>28</v>
      </c>
      <c r="F287">
        <v>-67</v>
      </c>
      <c r="G287">
        <v>0</v>
      </c>
      <c r="H287">
        <v>0</v>
      </c>
      <c r="I287">
        <v>2</v>
      </c>
      <c r="J287">
        <v>4</v>
      </c>
      <c r="K287">
        <v>-319.3</v>
      </c>
      <c r="L287">
        <v>7</v>
      </c>
      <c r="M287">
        <v>31</v>
      </c>
      <c r="N287">
        <v>-17.399999999999999</v>
      </c>
    </row>
    <row r="288" spans="2:14">
      <c r="B288">
        <v>72</v>
      </c>
      <c r="C288">
        <v>1</v>
      </c>
      <c r="D288" t="s">
        <v>36</v>
      </c>
      <c r="E288" t="s">
        <v>53</v>
      </c>
      <c r="F288">
        <v>93</v>
      </c>
      <c r="G288">
        <v>5</v>
      </c>
      <c r="H288">
        <v>3</v>
      </c>
      <c r="I288">
        <v>1</v>
      </c>
      <c r="J288">
        <v>2</v>
      </c>
      <c r="K288">
        <v>140.69999999999999</v>
      </c>
      <c r="L288">
        <v>4</v>
      </c>
      <c r="M288">
        <v>32</v>
      </c>
      <c r="N288">
        <v>-21.9</v>
      </c>
    </row>
    <row r="289" spans="2:14">
      <c r="B289">
        <v>72</v>
      </c>
      <c r="C289">
        <v>2</v>
      </c>
      <c r="D289" t="s">
        <v>24</v>
      </c>
      <c r="E289" t="s">
        <v>33</v>
      </c>
      <c r="F289">
        <v>-3.8</v>
      </c>
      <c r="G289">
        <v>2</v>
      </c>
      <c r="H289">
        <v>2</v>
      </c>
      <c r="I289">
        <v>2</v>
      </c>
      <c r="J289">
        <v>1</v>
      </c>
      <c r="K289">
        <v>-386.3</v>
      </c>
      <c r="L289">
        <v>8</v>
      </c>
      <c r="M289">
        <v>32</v>
      </c>
      <c r="N289">
        <v>-67</v>
      </c>
    </row>
    <row r="290" spans="2:14">
      <c r="B290">
        <v>72</v>
      </c>
      <c r="C290">
        <v>3</v>
      </c>
      <c r="D290" t="s">
        <v>12</v>
      </c>
      <c r="E290" t="s">
        <v>18</v>
      </c>
      <c r="F290">
        <v>-33.799999999999997</v>
      </c>
      <c r="G290">
        <v>3</v>
      </c>
      <c r="H290">
        <v>0</v>
      </c>
      <c r="I290">
        <v>2</v>
      </c>
      <c r="J290">
        <v>4</v>
      </c>
      <c r="K290">
        <v>-3.6</v>
      </c>
      <c r="L290">
        <v>6</v>
      </c>
      <c r="M290">
        <v>32</v>
      </c>
      <c r="N290">
        <v>86.2</v>
      </c>
    </row>
    <row r="291" spans="2:14">
      <c r="B291">
        <v>72</v>
      </c>
      <c r="C291">
        <v>4</v>
      </c>
      <c r="D291" t="s">
        <v>23</v>
      </c>
      <c r="E291" t="s">
        <v>59</v>
      </c>
      <c r="F291">
        <v>-55.4</v>
      </c>
      <c r="G291">
        <v>1</v>
      </c>
      <c r="H291">
        <v>1</v>
      </c>
      <c r="I291">
        <v>2</v>
      </c>
      <c r="J291">
        <v>2</v>
      </c>
      <c r="K291">
        <v>430.7</v>
      </c>
      <c r="L291">
        <v>1</v>
      </c>
      <c r="M291">
        <v>32</v>
      </c>
      <c r="N291">
        <v>2.7</v>
      </c>
    </row>
    <row r="292" spans="2:14">
      <c r="B292">
        <v>73</v>
      </c>
      <c r="C292">
        <v>1</v>
      </c>
      <c r="D292" t="s">
        <v>10</v>
      </c>
      <c r="E292" t="s">
        <v>48</v>
      </c>
      <c r="F292">
        <v>75.400000000000006</v>
      </c>
      <c r="G292">
        <v>4</v>
      </c>
      <c r="H292">
        <v>2</v>
      </c>
      <c r="I292">
        <v>1</v>
      </c>
      <c r="J292">
        <v>3</v>
      </c>
      <c r="K292">
        <v>405.4</v>
      </c>
      <c r="L292">
        <v>1</v>
      </c>
      <c r="M292">
        <v>33</v>
      </c>
      <c r="N292">
        <v>10.1</v>
      </c>
    </row>
    <row r="293" spans="2:14">
      <c r="B293">
        <v>73</v>
      </c>
      <c r="C293">
        <v>2</v>
      </c>
      <c r="D293" t="s">
        <v>13</v>
      </c>
      <c r="E293" t="s">
        <v>58</v>
      </c>
      <c r="F293">
        <v>8.9</v>
      </c>
      <c r="G293">
        <v>2</v>
      </c>
      <c r="H293">
        <v>2</v>
      </c>
      <c r="I293">
        <v>1</v>
      </c>
      <c r="J293">
        <v>0</v>
      </c>
      <c r="K293">
        <v>-325</v>
      </c>
      <c r="L293">
        <v>7</v>
      </c>
      <c r="M293">
        <v>33</v>
      </c>
      <c r="N293">
        <v>-11.3</v>
      </c>
    </row>
    <row r="294" spans="2:14">
      <c r="B294">
        <v>73</v>
      </c>
      <c r="C294">
        <v>3</v>
      </c>
      <c r="D294" t="s">
        <v>25</v>
      </c>
      <c r="E294" t="s">
        <v>29</v>
      </c>
      <c r="F294">
        <v>-26.4</v>
      </c>
      <c r="G294">
        <v>3</v>
      </c>
      <c r="H294">
        <v>1</v>
      </c>
      <c r="I294">
        <v>4</v>
      </c>
      <c r="J294">
        <v>6</v>
      </c>
      <c r="K294">
        <v>-491.4</v>
      </c>
      <c r="L294">
        <v>9</v>
      </c>
      <c r="M294">
        <v>33</v>
      </c>
      <c r="N294">
        <v>-50.7</v>
      </c>
    </row>
    <row r="295" spans="2:14">
      <c r="B295">
        <v>73</v>
      </c>
      <c r="C295">
        <v>4</v>
      </c>
      <c r="D295" t="s">
        <v>11</v>
      </c>
      <c r="E295" t="s">
        <v>34</v>
      </c>
      <c r="F295">
        <v>-57.9</v>
      </c>
      <c r="G295">
        <v>3</v>
      </c>
      <c r="H295">
        <v>4</v>
      </c>
      <c r="I295">
        <v>2</v>
      </c>
      <c r="J295">
        <v>1</v>
      </c>
      <c r="K295">
        <v>1</v>
      </c>
      <c r="L295">
        <v>5</v>
      </c>
      <c r="M295">
        <v>33</v>
      </c>
      <c r="N295">
        <v>-46</v>
      </c>
    </row>
    <row r="296" spans="2:14">
      <c r="B296">
        <v>74</v>
      </c>
      <c r="C296">
        <v>1</v>
      </c>
      <c r="D296" t="s">
        <v>13</v>
      </c>
      <c r="E296" t="s">
        <v>41</v>
      </c>
      <c r="F296">
        <v>70.8</v>
      </c>
      <c r="G296">
        <v>4</v>
      </c>
      <c r="H296">
        <v>2</v>
      </c>
      <c r="I296">
        <v>3</v>
      </c>
      <c r="J296">
        <v>3</v>
      </c>
      <c r="K296">
        <v>-316.10000000000002</v>
      </c>
      <c r="L296">
        <v>7</v>
      </c>
      <c r="M296">
        <v>34</v>
      </c>
      <c r="N296">
        <v>8.9</v>
      </c>
    </row>
    <row r="297" spans="2:14">
      <c r="B297">
        <v>74</v>
      </c>
      <c r="C297">
        <v>2</v>
      </c>
      <c r="D297" t="s">
        <v>11</v>
      </c>
      <c r="E297" t="s">
        <v>21</v>
      </c>
      <c r="F297">
        <v>-1.4</v>
      </c>
      <c r="G297">
        <v>1</v>
      </c>
      <c r="H297">
        <v>5</v>
      </c>
      <c r="I297">
        <v>1</v>
      </c>
      <c r="J297">
        <v>2</v>
      </c>
      <c r="K297">
        <v>-56.9</v>
      </c>
      <c r="L297">
        <v>6</v>
      </c>
      <c r="M297">
        <v>34</v>
      </c>
      <c r="N297">
        <v>-57.9</v>
      </c>
    </row>
    <row r="298" spans="2:14">
      <c r="B298">
        <v>74</v>
      </c>
      <c r="C298">
        <v>3</v>
      </c>
      <c r="D298" t="s">
        <v>10</v>
      </c>
      <c r="E298" t="s">
        <v>14</v>
      </c>
      <c r="F298">
        <v>-24.2</v>
      </c>
      <c r="G298">
        <v>2</v>
      </c>
      <c r="H298">
        <v>0</v>
      </c>
      <c r="I298">
        <v>0</v>
      </c>
      <c r="J298">
        <v>4</v>
      </c>
      <c r="K298">
        <v>480.8</v>
      </c>
      <c r="L298">
        <v>1</v>
      </c>
      <c r="M298">
        <v>34</v>
      </c>
      <c r="N298">
        <v>75.400000000000006</v>
      </c>
    </row>
    <row r="299" spans="2:14">
      <c r="B299">
        <v>74</v>
      </c>
      <c r="C299">
        <v>4</v>
      </c>
      <c r="D299" t="s">
        <v>25</v>
      </c>
      <c r="E299" t="s">
        <v>43</v>
      </c>
      <c r="F299">
        <v>-45.2</v>
      </c>
      <c r="G299">
        <v>3</v>
      </c>
      <c r="H299">
        <v>2</v>
      </c>
      <c r="I299">
        <v>0</v>
      </c>
      <c r="J299">
        <v>4</v>
      </c>
      <c r="K299">
        <v>-517.79999999999995</v>
      </c>
      <c r="L299">
        <v>9</v>
      </c>
      <c r="M299">
        <v>34</v>
      </c>
      <c r="N299">
        <v>-26.4</v>
      </c>
    </row>
    <row r="300" spans="2:14">
      <c r="B300">
        <v>75</v>
      </c>
      <c r="C300">
        <v>1</v>
      </c>
      <c r="D300" t="s">
        <v>22</v>
      </c>
      <c r="E300" t="s">
        <v>44</v>
      </c>
      <c r="F300">
        <v>59</v>
      </c>
      <c r="G300">
        <v>2</v>
      </c>
      <c r="H300">
        <v>1</v>
      </c>
      <c r="I300">
        <v>0</v>
      </c>
      <c r="J300">
        <v>2</v>
      </c>
      <c r="K300">
        <v>208.5</v>
      </c>
      <c r="L300">
        <v>4</v>
      </c>
      <c r="M300">
        <v>33</v>
      </c>
      <c r="N300">
        <v>51.9</v>
      </c>
    </row>
    <row r="301" spans="2:14">
      <c r="B301">
        <v>75</v>
      </c>
      <c r="C301">
        <v>2</v>
      </c>
      <c r="D301" t="s">
        <v>24</v>
      </c>
      <c r="E301" t="s">
        <v>33</v>
      </c>
      <c r="F301">
        <v>18.3</v>
      </c>
      <c r="G301">
        <v>3</v>
      </c>
      <c r="H301">
        <v>5</v>
      </c>
      <c r="I301">
        <v>1</v>
      </c>
      <c r="J301">
        <v>2</v>
      </c>
      <c r="K301">
        <v>-390.1</v>
      </c>
      <c r="L301">
        <v>8</v>
      </c>
      <c r="M301">
        <v>33</v>
      </c>
      <c r="N301">
        <v>-3.8</v>
      </c>
    </row>
    <row r="302" spans="2:14">
      <c r="B302">
        <v>75</v>
      </c>
      <c r="C302">
        <v>3</v>
      </c>
      <c r="D302" t="s">
        <v>23</v>
      </c>
      <c r="E302" t="s">
        <v>50</v>
      </c>
      <c r="F302">
        <v>-14.3</v>
      </c>
      <c r="G302">
        <v>2</v>
      </c>
      <c r="H302">
        <v>3</v>
      </c>
      <c r="I302">
        <v>1</v>
      </c>
      <c r="J302">
        <v>0</v>
      </c>
      <c r="K302">
        <v>375.3</v>
      </c>
      <c r="L302">
        <v>2</v>
      </c>
      <c r="M302">
        <v>33</v>
      </c>
      <c r="N302">
        <v>-55.4</v>
      </c>
    </row>
    <row r="303" spans="2:14">
      <c r="B303">
        <v>75</v>
      </c>
      <c r="C303">
        <v>4</v>
      </c>
      <c r="D303" t="s">
        <v>12</v>
      </c>
      <c r="E303" t="s">
        <v>16</v>
      </c>
      <c r="F303">
        <v>-63</v>
      </c>
      <c r="G303">
        <v>0</v>
      </c>
      <c r="H303">
        <v>2</v>
      </c>
      <c r="I303">
        <v>3</v>
      </c>
      <c r="J303">
        <v>1</v>
      </c>
      <c r="K303">
        <v>-37.4</v>
      </c>
      <c r="L303">
        <v>5</v>
      </c>
      <c r="M303">
        <v>33</v>
      </c>
      <c r="N303">
        <v>-33.799999999999997</v>
      </c>
    </row>
    <row r="304" spans="2:14">
      <c r="B304">
        <v>76</v>
      </c>
      <c r="C304">
        <v>1</v>
      </c>
      <c r="D304" t="s">
        <v>12</v>
      </c>
      <c r="E304" t="s">
        <v>47</v>
      </c>
      <c r="F304">
        <v>63.9</v>
      </c>
      <c r="G304">
        <v>4</v>
      </c>
      <c r="H304">
        <v>4</v>
      </c>
      <c r="I304">
        <v>0</v>
      </c>
      <c r="J304">
        <v>6</v>
      </c>
      <c r="K304">
        <v>-100.4</v>
      </c>
      <c r="L304">
        <v>6</v>
      </c>
      <c r="M304">
        <v>34</v>
      </c>
      <c r="N304">
        <v>-63</v>
      </c>
    </row>
    <row r="305" spans="2:14">
      <c r="B305">
        <v>76</v>
      </c>
      <c r="C305">
        <v>2</v>
      </c>
      <c r="D305" t="s">
        <v>23</v>
      </c>
      <c r="E305" t="s">
        <v>27</v>
      </c>
      <c r="F305">
        <v>8.1999999999999993</v>
      </c>
      <c r="G305">
        <v>3</v>
      </c>
      <c r="H305">
        <v>5</v>
      </c>
      <c r="I305">
        <v>0</v>
      </c>
      <c r="J305">
        <v>2</v>
      </c>
      <c r="K305">
        <v>361</v>
      </c>
      <c r="L305">
        <v>2</v>
      </c>
      <c r="M305">
        <v>34</v>
      </c>
      <c r="N305">
        <v>-14.3</v>
      </c>
    </row>
    <row r="306" spans="2:14">
      <c r="B306">
        <v>76</v>
      </c>
      <c r="C306">
        <v>3</v>
      </c>
      <c r="D306" t="s">
        <v>22</v>
      </c>
      <c r="E306" t="s">
        <v>30</v>
      </c>
      <c r="F306">
        <v>-17.2</v>
      </c>
      <c r="G306">
        <v>2</v>
      </c>
      <c r="H306">
        <v>3</v>
      </c>
      <c r="I306">
        <v>1</v>
      </c>
      <c r="J306">
        <v>5</v>
      </c>
      <c r="K306">
        <v>267.5</v>
      </c>
      <c r="L306">
        <v>3</v>
      </c>
      <c r="M306">
        <v>34</v>
      </c>
      <c r="N306">
        <v>59</v>
      </c>
    </row>
    <row r="307" spans="2:14">
      <c r="B307">
        <v>76</v>
      </c>
      <c r="C307">
        <v>4</v>
      </c>
      <c r="D307" t="s">
        <v>24</v>
      </c>
      <c r="E307" t="s">
        <v>40</v>
      </c>
      <c r="F307">
        <v>-54.9</v>
      </c>
      <c r="G307">
        <v>0</v>
      </c>
      <c r="H307">
        <v>4</v>
      </c>
      <c r="I307">
        <v>2</v>
      </c>
      <c r="J307">
        <v>3</v>
      </c>
      <c r="K307">
        <v>-371.8</v>
      </c>
      <c r="L307">
        <v>8</v>
      </c>
      <c r="M307">
        <v>34</v>
      </c>
      <c r="N307">
        <v>18.3</v>
      </c>
    </row>
    <row r="308" spans="2:14">
      <c r="B308">
        <v>77</v>
      </c>
      <c r="C308">
        <v>1</v>
      </c>
      <c r="D308" t="s">
        <v>22</v>
      </c>
      <c r="E308" t="s">
        <v>51</v>
      </c>
      <c r="F308">
        <v>61.3</v>
      </c>
      <c r="G308">
        <v>3</v>
      </c>
      <c r="H308">
        <v>3</v>
      </c>
      <c r="I308">
        <v>0</v>
      </c>
      <c r="J308">
        <v>2</v>
      </c>
      <c r="K308">
        <v>250.3</v>
      </c>
      <c r="L308">
        <v>3</v>
      </c>
      <c r="M308">
        <v>35</v>
      </c>
      <c r="N308">
        <v>-17.2</v>
      </c>
    </row>
    <row r="309" spans="2:14">
      <c r="B309">
        <v>77</v>
      </c>
      <c r="C309">
        <v>2</v>
      </c>
      <c r="D309" t="s">
        <v>13</v>
      </c>
      <c r="E309" t="s">
        <v>19</v>
      </c>
      <c r="F309">
        <v>10.7</v>
      </c>
      <c r="G309">
        <v>2</v>
      </c>
      <c r="H309">
        <v>2</v>
      </c>
      <c r="I309">
        <v>1</v>
      </c>
      <c r="J309">
        <v>1</v>
      </c>
      <c r="K309">
        <v>-245.3</v>
      </c>
      <c r="L309">
        <v>7</v>
      </c>
      <c r="M309">
        <v>35</v>
      </c>
      <c r="N309">
        <v>70.8</v>
      </c>
    </row>
    <row r="310" spans="2:14">
      <c r="B310">
        <v>77</v>
      </c>
      <c r="C310">
        <v>3</v>
      </c>
      <c r="D310" t="s">
        <v>11</v>
      </c>
      <c r="E310" t="s">
        <v>42</v>
      </c>
      <c r="F310">
        <v>-25.7</v>
      </c>
      <c r="G310">
        <v>2</v>
      </c>
      <c r="H310">
        <v>3</v>
      </c>
      <c r="I310">
        <v>1</v>
      </c>
      <c r="J310">
        <v>1</v>
      </c>
      <c r="K310">
        <v>-58.3</v>
      </c>
      <c r="L310">
        <v>6</v>
      </c>
      <c r="M310">
        <v>35</v>
      </c>
      <c r="N310">
        <v>-1.4</v>
      </c>
    </row>
    <row r="311" spans="2:14">
      <c r="B311">
        <v>77</v>
      </c>
      <c r="C311">
        <v>4</v>
      </c>
      <c r="D311" t="s">
        <v>25</v>
      </c>
      <c r="E311" t="s">
        <v>29</v>
      </c>
      <c r="F311">
        <v>-46.3</v>
      </c>
      <c r="G311">
        <v>2</v>
      </c>
      <c r="H311">
        <v>2</v>
      </c>
      <c r="I311">
        <v>2</v>
      </c>
      <c r="J311">
        <v>1</v>
      </c>
      <c r="K311">
        <v>-563</v>
      </c>
      <c r="L311">
        <v>9</v>
      </c>
      <c r="M311">
        <v>35</v>
      </c>
      <c r="N311">
        <v>-45.2</v>
      </c>
    </row>
    <row r="312" spans="2:14">
      <c r="B312">
        <v>78</v>
      </c>
      <c r="C312">
        <v>1</v>
      </c>
      <c r="D312" t="s">
        <v>11</v>
      </c>
      <c r="E312" t="s">
        <v>15</v>
      </c>
      <c r="F312">
        <v>57.2</v>
      </c>
      <c r="G312">
        <v>4</v>
      </c>
      <c r="H312">
        <v>5</v>
      </c>
      <c r="I312">
        <v>2</v>
      </c>
      <c r="J312">
        <v>3</v>
      </c>
      <c r="K312">
        <v>-84</v>
      </c>
      <c r="L312">
        <v>6</v>
      </c>
      <c r="M312">
        <v>36</v>
      </c>
      <c r="N312">
        <v>-25.7</v>
      </c>
    </row>
    <row r="313" spans="2:14">
      <c r="B313">
        <v>78</v>
      </c>
      <c r="C313">
        <v>2</v>
      </c>
      <c r="D313" t="s">
        <v>13</v>
      </c>
      <c r="E313" t="s">
        <v>17</v>
      </c>
      <c r="F313">
        <v>8.1</v>
      </c>
      <c r="G313">
        <v>3</v>
      </c>
      <c r="H313">
        <v>2</v>
      </c>
      <c r="I313">
        <v>1</v>
      </c>
      <c r="J313">
        <v>3</v>
      </c>
      <c r="K313">
        <v>-234.6</v>
      </c>
      <c r="L313">
        <v>7</v>
      </c>
      <c r="M313">
        <v>36</v>
      </c>
      <c r="N313">
        <v>10.7</v>
      </c>
    </row>
    <row r="314" spans="2:14">
      <c r="B314">
        <v>78</v>
      </c>
      <c r="C314">
        <v>3</v>
      </c>
      <c r="D314" t="s">
        <v>25</v>
      </c>
      <c r="E314" t="s">
        <v>49</v>
      </c>
      <c r="F314">
        <v>-22.2</v>
      </c>
      <c r="G314">
        <v>0</v>
      </c>
      <c r="H314">
        <v>1</v>
      </c>
      <c r="I314">
        <v>0</v>
      </c>
      <c r="J314">
        <v>1</v>
      </c>
      <c r="K314">
        <v>-609.29999999999995</v>
      </c>
      <c r="L314">
        <v>9</v>
      </c>
      <c r="M314">
        <v>36</v>
      </c>
      <c r="N314">
        <v>-46.3</v>
      </c>
    </row>
    <row r="315" spans="2:14">
      <c r="B315">
        <v>78</v>
      </c>
      <c r="C315">
        <v>4</v>
      </c>
      <c r="D315" t="s">
        <v>22</v>
      </c>
      <c r="E315" t="s">
        <v>26</v>
      </c>
      <c r="F315">
        <v>-43.1</v>
      </c>
      <c r="G315">
        <v>3</v>
      </c>
      <c r="H315">
        <v>5</v>
      </c>
      <c r="I315">
        <v>3</v>
      </c>
      <c r="J315">
        <v>4</v>
      </c>
      <c r="K315">
        <v>311.60000000000002</v>
      </c>
      <c r="L315">
        <v>3</v>
      </c>
      <c r="M315">
        <v>36</v>
      </c>
      <c r="N315">
        <v>61.3</v>
      </c>
    </row>
    <row r="316" spans="2:14">
      <c r="B316">
        <v>79</v>
      </c>
      <c r="C316">
        <v>1</v>
      </c>
      <c r="D316" t="s">
        <v>10</v>
      </c>
      <c r="E316" t="s">
        <v>45</v>
      </c>
      <c r="F316">
        <v>57.9</v>
      </c>
      <c r="G316">
        <v>3</v>
      </c>
      <c r="H316">
        <v>3</v>
      </c>
      <c r="I316">
        <v>2</v>
      </c>
      <c r="J316">
        <v>3</v>
      </c>
      <c r="K316">
        <v>456.6</v>
      </c>
      <c r="L316">
        <v>1</v>
      </c>
      <c r="M316">
        <v>35</v>
      </c>
      <c r="N316">
        <v>-24.2</v>
      </c>
    </row>
    <row r="317" spans="2:14">
      <c r="B317">
        <v>79</v>
      </c>
      <c r="C317">
        <v>2</v>
      </c>
      <c r="D317" t="s">
        <v>36</v>
      </c>
      <c r="E317" t="s">
        <v>60</v>
      </c>
      <c r="F317">
        <v>17.2</v>
      </c>
      <c r="G317">
        <v>5</v>
      </c>
      <c r="H317">
        <v>5</v>
      </c>
      <c r="I317">
        <v>1</v>
      </c>
      <c r="J317">
        <v>2</v>
      </c>
      <c r="K317">
        <v>233.7</v>
      </c>
      <c r="L317">
        <v>4</v>
      </c>
      <c r="M317">
        <v>33</v>
      </c>
      <c r="N317">
        <v>93</v>
      </c>
    </row>
    <row r="318" spans="2:14">
      <c r="B318">
        <v>79</v>
      </c>
      <c r="C318">
        <v>3</v>
      </c>
      <c r="D318" t="s">
        <v>24</v>
      </c>
      <c r="E318" t="s">
        <v>37</v>
      </c>
      <c r="F318">
        <v>-15.3</v>
      </c>
      <c r="G318">
        <v>3</v>
      </c>
      <c r="H318">
        <v>5</v>
      </c>
      <c r="I318">
        <v>1</v>
      </c>
      <c r="J318">
        <v>2</v>
      </c>
      <c r="K318">
        <v>-426.7</v>
      </c>
      <c r="L318">
        <v>8</v>
      </c>
      <c r="M318">
        <v>35</v>
      </c>
      <c r="N318">
        <v>-54.9</v>
      </c>
    </row>
    <row r="319" spans="2:14">
      <c r="B319">
        <v>79</v>
      </c>
      <c r="C319">
        <v>4</v>
      </c>
      <c r="D319" t="s">
        <v>12</v>
      </c>
      <c r="E319" t="s">
        <v>18</v>
      </c>
      <c r="F319">
        <v>-59.8</v>
      </c>
      <c r="G319">
        <v>0</v>
      </c>
      <c r="H319">
        <v>0</v>
      </c>
      <c r="I319">
        <v>2</v>
      </c>
      <c r="J319">
        <v>0</v>
      </c>
      <c r="K319">
        <v>-36.5</v>
      </c>
      <c r="L319">
        <v>6</v>
      </c>
      <c r="M319">
        <v>35</v>
      </c>
      <c r="N319">
        <v>63.9</v>
      </c>
    </row>
    <row r="320" spans="2:14">
      <c r="B320">
        <v>80</v>
      </c>
      <c r="C320">
        <v>1</v>
      </c>
      <c r="D320" t="s">
        <v>10</v>
      </c>
      <c r="E320" t="s">
        <v>20</v>
      </c>
      <c r="F320">
        <v>58.3</v>
      </c>
      <c r="G320">
        <v>4</v>
      </c>
      <c r="H320">
        <v>2</v>
      </c>
      <c r="I320">
        <v>2</v>
      </c>
      <c r="J320">
        <v>5</v>
      </c>
      <c r="K320">
        <v>514.5</v>
      </c>
      <c r="L320">
        <v>1</v>
      </c>
      <c r="M320">
        <v>36</v>
      </c>
      <c r="N320">
        <v>57.9</v>
      </c>
    </row>
    <row r="321" spans="2:14">
      <c r="B321">
        <v>80</v>
      </c>
      <c r="C321">
        <v>2</v>
      </c>
      <c r="D321" t="s">
        <v>12</v>
      </c>
      <c r="E321" t="s">
        <v>46</v>
      </c>
      <c r="F321">
        <v>7.3</v>
      </c>
      <c r="G321">
        <v>3</v>
      </c>
      <c r="H321">
        <v>0</v>
      </c>
      <c r="I321">
        <v>1</v>
      </c>
      <c r="J321">
        <v>4</v>
      </c>
      <c r="K321">
        <v>-96.3</v>
      </c>
      <c r="L321">
        <v>6</v>
      </c>
      <c r="M321">
        <v>36</v>
      </c>
      <c r="N321">
        <v>-59.8</v>
      </c>
    </row>
    <row r="322" spans="2:14">
      <c r="B322">
        <v>80</v>
      </c>
      <c r="C322">
        <v>3</v>
      </c>
      <c r="D322" t="s">
        <v>36</v>
      </c>
      <c r="E322" t="s">
        <v>53</v>
      </c>
      <c r="F322">
        <v>-14.4</v>
      </c>
      <c r="G322">
        <v>3</v>
      </c>
      <c r="H322">
        <v>2</v>
      </c>
      <c r="I322">
        <v>0</v>
      </c>
      <c r="J322">
        <v>5</v>
      </c>
      <c r="K322">
        <v>250.9</v>
      </c>
      <c r="L322">
        <v>4</v>
      </c>
      <c r="M322">
        <v>34</v>
      </c>
      <c r="N322">
        <v>17.2</v>
      </c>
    </row>
    <row r="323" spans="2:14">
      <c r="B323">
        <v>80</v>
      </c>
      <c r="C323">
        <v>4</v>
      </c>
      <c r="D323" t="s">
        <v>24</v>
      </c>
      <c r="E323" t="s">
        <v>28</v>
      </c>
      <c r="F323">
        <v>-51.2</v>
      </c>
      <c r="G323">
        <v>1</v>
      </c>
      <c r="H323">
        <v>2</v>
      </c>
      <c r="I323">
        <v>3</v>
      </c>
      <c r="J323">
        <v>4</v>
      </c>
      <c r="K323">
        <v>-442</v>
      </c>
      <c r="L323">
        <v>8</v>
      </c>
      <c r="M323">
        <v>36</v>
      </c>
      <c r="N323">
        <v>-15.3</v>
      </c>
    </row>
    <row r="324" spans="2:14">
      <c r="B324">
        <v>81</v>
      </c>
      <c r="C324">
        <v>1</v>
      </c>
      <c r="D324" t="s">
        <v>23</v>
      </c>
      <c r="E324" t="s">
        <v>50</v>
      </c>
      <c r="F324">
        <v>79.400000000000006</v>
      </c>
      <c r="G324">
        <v>5</v>
      </c>
      <c r="H324">
        <v>2</v>
      </c>
      <c r="I324">
        <v>0</v>
      </c>
      <c r="J324">
        <v>6</v>
      </c>
      <c r="K324">
        <v>369.2</v>
      </c>
      <c r="L324">
        <v>2</v>
      </c>
      <c r="M324">
        <v>35</v>
      </c>
      <c r="N324">
        <v>8.1999999999999993</v>
      </c>
    </row>
    <row r="325" spans="2:14">
      <c r="B325">
        <v>81</v>
      </c>
      <c r="C325">
        <v>2</v>
      </c>
      <c r="D325" t="s">
        <v>36</v>
      </c>
      <c r="E325" t="s">
        <v>38</v>
      </c>
      <c r="F325">
        <v>0.8</v>
      </c>
      <c r="G325">
        <v>3</v>
      </c>
      <c r="H325">
        <v>3</v>
      </c>
      <c r="I325">
        <v>1</v>
      </c>
      <c r="J325">
        <v>2</v>
      </c>
      <c r="K325">
        <v>236.5</v>
      </c>
      <c r="L325">
        <v>4</v>
      </c>
      <c r="M325">
        <v>35</v>
      </c>
      <c r="N325">
        <v>-14.4</v>
      </c>
    </row>
    <row r="326" spans="2:14">
      <c r="B326">
        <v>81</v>
      </c>
      <c r="C326">
        <v>3</v>
      </c>
      <c r="D326" t="s">
        <v>13</v>
      </c>
      <c r="E326" t="s">
        <v>17</v>
      </c>
      <c r="F326">
        <v>-24.5</v>
      </c>
      <c r="G326">
        <v>1</v>
      </c>
      <c r="H326">
        <v>0</v>
      </c>
      <c r="I326">
        <v>1</v>
      </c>
      <c r="J326">
        <v>3</v>
      </c>
      <c r="K326">
        <v>-226.5</v>
      </c>
      <c r="L326">
        <v>7</v>
      </c>
      <c r="M326">
        <v>37</v>
      </c>
      <c r="N326">
        <v>8.1</v>
      </c>
    </row>
    <row r="327" spans="2:14">
      <c r="B327">
        <v>81</v>
      </c>
      <c r="C327">
        <v>4</v>
      </c>
      <c r="D327" t="s">
        <v>22</v>
      </c>
      <c r="E327" t="s">
        <v>26</v>
      </c>
      <c r="F327">
        <v>-55.7</v>
      </c>
      <c r="G327">
        <v>1</v>
      </c>
      <c r="H327">
        <v>3</v>
      </c>
      <c r="I327">
        <v>1</v>
      </c>
      <c r="J327">
        <v>6</v>
      </c>
      <c r="K327">
        <v>268.5</v>
      </c>
      <c r="L327">
        <v>3</v>
      </c>
      <c r="M327">
        <v>37</v>
      </c>
      <c r="N327">
        <v>-43.1</v>
      </c>
    </row>
    <row r="328" spans="2:14">
      <c r="B328">
        <v>82</v>
      </c>
      <c r="C328">
        <v>1</v>
      </c>
      <c r="D328" t="s">
        <v>36</v>
      </c>
      <c r="E328" t="s">
        <v>53</v>
      </c>
      <c r="F328">
        <v>54.9</v>
      </c>
      <c r="G328">
        <v>3</v>
      </c>
      <c r="H328">
        <v>2</v>
      </c>
      <c r="I328">
        <v>2</v>
      </c>
      <c r="J328">
        <v>2</v>
      </c>
      <c r="K328">
        <v>237.3</v>
      </c>
      <c r="L328">
        <v>3</v>
      </c>
      <c r="M328">
        <v>36</v>
      </c>
      <c r="N328">
        <v>0.8</v>
      </c>
    </row>
    <row r="329" spans="2:14">
      <c r="B329">
        <v>82</v>
      </c>
      <c r="C329">
        <v>2</v>
      </c>
      <c r="D329" t="s">
        <v>22</v>
      </c>
      <c r="E329" t="s">
        <v>26</v>
      </c>
      <c r="F329">
        <v>12.9</v>
      </c>
      <c r="G329">
        <v>2</v>
      </c>
      <c r="H329">
        <v>1</v>
      </c>
      <c r="I329">
        <v>1</v>
      </c>
      <c r="J329">
        <v>1</v>
      </c>
      <c r="K329">
        <v>212.8</v>
      </c>
      <c r="L329">
        <v>4</v>
      </c>
      <c r="M329">
        <v>38</v>
      </c>
      <c r="N329">
        <v>-55.7</v>
      </c>
    </row>
    <row r="330" spans="2:14">
      <c r="B330">
        <v>82</v>
      </c>
      <c r="C330">
        <v>3</v>
      </c>
      <c r="D330" t="s">
        <v>23</v>
      </c>
      <c r="E330" t="s">
        <v>59</v>
      </c>
      <c r="F330">
        <v>-12.1</v>
      </c>
      <c r="G330">
        <v>2</v>
      </c>
      <c r="H330">
        <v>1</v>
      </c>
      <c r="I330">
        <v>1</v>
      </c>
      <c r="J330">
        <v>2</v>
      </c>
      <c r="K330">
        <v>448.6</v>
      </c>
      <c r="L330">
        <v>2</v>
      </c>
      <c r="M330">
        <v>36</v>
      </c>
      <c r="N330">
        <v>79.400000000000006</v>
      </c>
    </row>
    <row r="331" spans="2:14">
      <c r="B331">
        <v>82</v>
      </c>
      <c r="C331">
        <v>4</v>
      </c>
      <c r="D331" t="s">
        <v>13</v>
      </c>
      <c r="E331" t="s">
        <v>35</v>
      </c>
      <c r="F331">
        <v>-55.7</v>
      </c>
      <c r="G331">
        <v>2</v>
      </c>
      <c r="H331">
        <v>3</v>
      </c>
      <c r="I331">
        <v>2</v>
      </c>
      <c r="J331">
        <v>3</v>
      </c>
      <c r="K331">
        <v>-251</v>
      </c>
      <c r="L331">
        <v>7</v>
      </c>
      <c r="M331">
        <v>38</v>
      </c>
      <c r="N331">
        <v>-24.5</v>
      </c>
    </row>
    <row r="332" spans="2:14">
      <c r="B332">
        <v>83</v>
      </c>
      <c r="C332">
        <v>1</v>
      </c>
      <c r="D332" t="s">
        <v>24</v>
      </c>
      <c r="E332" t="s">
        <v>40</v>
      </c>
      <c r="F332">
        <v>57.2</v>
      </c>
      <c r="G332">
        <v>3</v>
      </c>
      <c r="H332">
        <v>2</v>
      </c>
      <c r="I332">
        <v>0</v>
      </c>
      <c r="J332">
        <v>2</v>
      </c>
      <c r="K332">
        <v>-493.2</v>
      </c>
      <c r="L332">
        <v>8</v>
      </c>
      <c r="M332">
        <v>37</v>
      </c>
      <c r="N332">
        <v>-51.2</v>
      </c>
    </row>
    <row r="333" spans="2:14">
      <c r="B333">
        <v>83</v>
      </c>
      <c r="C333">
        <v>2</v>
      </c>
      <c r="D333" t="s">
        <v>12</v>
      </c>
      <c r="E333" t="s">
        <v>47</v>
      </c>
      <c r="F333">
        <v>16.8</v>
      </c>
      <c r="G333">
        <v>4</v>
      </c>
      <c r="H333">
        <v>4</v>
      </c>
      <c r="I333">
        <v>0</v>
      </c>
      <c r="J333">
        <v>3</v>
      </c>
      <c r="K333">
        <v>-89</v>
      </c>
      <c r="L333">
        <v>6</v>
      </c>
      <c r="M333">
        <v>37</v>
      </c>
      <c r="N333">
        <v>7.3</v>
      </c>
    </row>
    <row r="334" spans="2:14">
      <c r="B334">
        <v>83</v>
      </c>
      <c r="C334">
        <v>3</v>
      </c>
      <c r="D334" t="s">
        <v>25</v>
      </c>
      <c r="E334" t="s">
        <v>32</v>
      </c>
      <c r="F334">
        <v>-19.8</v>
      </c>
      <c r="G334">
        <v>2</v>
      </c>
      <c r="H334">
        <v>1</v>
      </c>
      <c r="I334">
        <v>3</v>
      </c>
      <c r="J334">
        <v>3</v>
      </c>
      <c r="K334">
        <v>-631.5</v>
      </c>
      <c r="L334">
        <v>9</v>
      </c>
      <c r="M334">
        <v>37</v>
      </c>
      <c r="N334">
        <v>-22.2</v>
      </c>
    </row>
    <row r="335" spans="2:14">
      <c r="B335">
        <v>83</v>
      </c>
      <c r="C335">
        <v>4</v>
      </c>
      <c r="D335" t="s">
        <v>11</v>
      </c>
      <c r="E335" t="s">
        <v>15</v>
      </c>
      <c r="F335">
        <v>-54.2</v>
      </c>
      <c r="G335">
        <v>0</v>
      </c>
      <c r="H335">
        <v>1</v>
      </c>
      <c r="I335">
        <v>3</v>
      </c>
      <c r="J335">
        <v>4</v>
      </c>
      <c r="K335">
        <v>-26.8</v>
      </c>
      <c r="L335">
        <v>5</v>
      </c>
      <c r="M335">
        <v>37</v>
      </c>
      <c r="N335">
        <v>57.2</v>
      </c>
    </row>
    <row r="336" spans="2:14">
      <c r="B336">
        <v>84</v>
      </c>
      <c r="C336">
        <v>1</v>
      </c>
      <c r="D336" t="s">
        <v>12</v>
      </c>
      <c r="E336" t="s">
        <v>47</v>
      </c>
      <c r="F336">
        <v>63.3</v>
      </c>
      <c r="G336">
        <v>3</v>
      </c>
      <c r="H336">
        <v>2</v>
      </c>
      <c r="I336">
        <v>1</v>
      </c>
      <c r="J336">
        <v>2</v>
      </c>
      <c r="K336">
        <v>-72.2</v>
      </c>
      <c r="L336">
        <v>5</v>
      </c>
      <c r="M336">
        <v>38</v>
      </c>
      <c r="N336">
        <v>16.8</v>
      </c>
    </row>
    <row r="337" spans="2:14">
      <c r="B337">
        <v>84</v>
      </c>
      <c r="C337">
        <v>2</v>
      </c>
      <c r="D337" t="s">
        <v>11</v>
      </c>
      <c r="E337" t="s">
        <v>21</v>
      </c>
      <c r="F337">
        <v>19.600000000000001</v>
      </c>
      <c r="G337">
        <v>4</v>
      </c>
      <c r="H337">
        <v>3</v>
      </c>
      <c r="I337">
        <v>0</v>
      </c>
      <c r="J337">
        <v>2</v>
      </c>
      <c r="K337">
        <v>-81</v>
      </c>
      <c r="L337">
        <v>6</v>
      </c>
      <c r="M337">
        <v>38</v>
      </c>
      <c r="N337">
        <v>-54.2</v>
      </c>
    </row>
    <row r="338" spans="2:14">
      <c r="B338">
        <v>84</v>
      </c>
      <c r="C338">
        <v>3</v>
      </c>
      <c r="D338" t="s">
        <v>25</v>
      </c>
      <c r="E338" t="s">
        <v>43</v>
      </c>
      <c r="F338">
        <v>-11.7</v>
      </c>
      <c r="G338">
        <v>1</v>
      </c>
      <c r="H338">
        <v>1</v>
      </c>
      <c r="I338">
        <v>1</v>
      </c>
      <c r="J338">
        <v>3</v>
      </c>
      <c r="K338">
        <v>-651.29999999999995</v>
      </c>
      <c r="L338">
        <v>9</v>
      </c>
      <c r="M338">
        <v>38</v>
      </c>
      <c r="N338">
        <v>-19.8</v>
      </c>
    </row>
    <row r="339" spans="2:14">
      <c r="B339">
        <v>84</v>
      </c>
      <c r="C339">
        <v>4</v>
      </c>
      <c r="D339" t="s">
        <v>24</v>
      </c>
      <c r="E339" t="s">
        <v>33</v>
      </c>
      <c r="F339">
        <v>-71.2</v>
      </c>
      <c r="G339">
        <v>0</v>
      </c>
      <c r="H339">
        <v>4</v>
      </c>
      <c r="I339">
        <v>4</v>
      </c>
      <c r="J339">
        <v>0</v>
      </c>
      <c r="K339">
        <v>-436</v>
      </c>
      <c r="L339">
        <v>8</v>
      </c>
      <c r="M339">
        <v>38</v>
      </c>
      <c r="N339">
        <v>57.2</v>
      </c>
    </row>
    <row r="340" spans="2:14">
      <c r="B340">
        <v>85</v>
      </c>
      <c r="C340">
        <v>1</v>
      </c>
      <c r="D340" t="s">
        <v>22</v>
      </c>
      <c r="E340" t="s">
        <v>44</v>
      </c>
      <c r="F340">
        <v>76.099999999999994</v>
      </c>
      <c r="G340">
        <v>5</v>
      </c>
      <c r="H340">
        <v>4</v>
      </c>
      <c r="I340">
        <v>0</v>
      </c>
      <c r="J340">
        <v>3</v>
      </c>
      <c r="K340">
        <v>225.7</v>
      </c>
      <c r="L340">
        <v>4</v>
      </c>
      <c r="M340">
        <v>39</v>
      </c>
      <c r="N340">
        <v>12.9</v>
      </c>
    </row>
    <row r="341" spans="2:14">
      <c r="B341">
        <v>85</v>
      </c>
      <c r="C341">
        <v>2</v>
      </c>
      <c r="D341" t="s">
        <v>10</v>
      </c>
      <c r="E341" t="s">
        <v>20</v>
      </c>
      <c r="F341">
        <v>21</v>
      </c>
      <c r="G341">
        <v>5</v>
      </c>
      <c r="H341">
        <v>4</v>
      </c>
      <c r="I341">
        <v>2</v>
      </c>
      <c r="J341">
        <v>4</v>
      </c>
      <c r="K341">
        <v>572.79999999999995</v>
      </c>
      <c r="L341">
        <v>1</v>
      </c>
      <c r="M341">
        <v>37</v>
      </c>
      <c r="N341">
        <v>58.3</v>
      </c>
    </row>
    <row r="342" spans="2:14">
      <c r="B342">
        <v>85</v>
      </c>
      <c r="C342">
        <v>3</v>
      </c>
      <c r="D342" t="s">
        <v>23</v>
      </c>
      <c r="E342" t="s">
        <v>27</v>
      </c>
      <c r="F342">
        <v>-26.6</v>
      </c>
      <c r="G342">
        <v>3</v>
      </c>
      <c r="H342">
        <v>2</v>
      </c>
      <c r="I342">
        <v>3</v>
      </c>
      <c r="J342">
        <v>3</v>
      </c>
      <c r="K342">
        <v>436.5</v>
      </c>
      <c r="L342">
        <v>2</v>
      </c>
      <c r="M342">
        <v>37</v>
      </c>
      <c r="N342">
        <v>-12.1</v>
      </c>
    </row>
    <row r="343" spans="2:14">
      <c r="B343">
        <v>85</v>
      </c>
      <c r="C343">
        <v>4</v>
      </c>
      <c r="D343" t="s">
        <v>13</v>
      </c>
      <c r="E343" t="s">
        <v>19</v>
      </c>
      <c r="F343">
        <v>-70.5</v>
      </c>
      <c r="G343">
        <v>1</v>
      </c>
      <c r="H343">
        <v>2</v>
      </c>
      <c r="I343">
        <v>4</v>
      </c>
      <c r="J343">
        <v>4</v>
      </c>
      <c r="K343">
        <v>-306.7</v>
      </c>
      <c r="L343">
        <v>7</v>
      </c>
      <c r="M343">
        <v>39</v>
      </c>
      <c r="N343">
        <v>-55.7</v>
      </c>
    </row>
    <row r="344" spans="2:14">
      <c r="B344">
        <v>86</v>
      </c>
      <c r="C344">
        <v>1</v>
      </c>
      <c r="D344" t="s">
        <v>23</v>
      </c>
      <c r="E344" t="s">
        <v>59</v>
      </c>
      <c r="F344">
        <v>81.599999999999994</v>
      </c>
      <c r="G344">
        <v>3</v>
      </c>
      <c r="H344">
        <v>2</v>
      </c>
      <c r="I344">
        <v>0</v>
      </c>
      <c r="J344">
        <v>5</v>
      </c>
      <c r="K344">
        <v>409.9</v>
      </c>
      <c r="L344">
        <v>2</v>
      </c>
      <c r="M344">
        <v>38</v>
      </c>
      <c r="N344">
        <v>-26.6</v>
      </c>
    </row>
    <row r="345" spans="2:14">
      <c r="B345">
        <v>86</v>
      </c>
      <c r="C345">
        <v>2</v>
      </c>
      <c r="D345" t="s">
        <v>13</v>
      </c>
      <c r="E345" t="s">
        <v>41</v>
      </c>
      <c r="F345">
        <v>7.8</v>
      </c>
      <c r="G345">
        <v>3</v>
      </c>
      <c r="H345">
        <v>2</v>
      </c>
      <c r="I345">
        <v>0</v>
      </c>
      <c r="J345">
        <v>2</v>
      </c>
      <c r="K345">
        <v>-377.2</v>
      </c>
      <c r="L345">
        <v>7</v>
      </c>
      <c r="M345">
        <v>40</v>
      </c>
      <c r="N345">
        <v>-70.5</v>
      </c>
    </row>
    <row r="346" spans="2:14">
      <c r="B346">
        <v>86</v>
      </c>
      <c r="C346">
        <v>3</v>
      </c>
      <c r="D346" t="s">
        <v>22</v>
      </c>
      <c r="E346" t="s">
        <v>30</v>
      </c>
      <c r="F346">
        <v>-28.5</v>
      </c>
      <c r="G346">
        <v>0</v>
      </c>
      <c r="H346">
        <v>2</v>
      </c>
      <c r="I346">
        <v>1</v>
      </c>
      <c r="J346">
        <v>3</v>
      </c>
      <c r="K346">
        <v>301.8</v>
      </c>
      <c r="L346">
        <v>3</v>
      </c>
      <c r="M346">
        <v>40</v>
      </c>
      <c r="N346">
        <v>76.099999999999994</v>
      </c>
    </row>
    <row r="347" spans="2:14">
      <c r="B347">
        <v>86</v>
      </c>
      <c r="C347">
        <v>4</v>
      </c>
      <c r="D347" t="s">
        <v>10</v>
      </c>
      <c r="E347" t="s">
        <v>48</v>
      </c>
      <c r="F347">
        <v>-60.9</v>
      </c>
      <c r="G347">
        <v>0</v>
      </c>
      <c r="H347">
        <v>1</v>
      </c>
      <c r="I347">
        <v>2</v>
      </c>
      <c r="J347">
        <v>3</v>
      </c>
      <c r="K347">
        <v>593.79999999999995</v>
      </c>
      <c r="L347">
        <v>1</v>
      </c>
      <c r="M347">
        <v>38</v>
      </c>
      <c r="N347">
        <v>21</v>
      </c>
    </row>
    <row r="348" spans="2:14">
      <c r="B348">
        <v>87</v>
      </c>
      <c r="C348">
        <v>1</v>
      </c>
      <c r="D348" t="s">
        <v>36</v>
      </c>
      <c r="E348" t="s">
        <v>52</v>
      </c>
      <c r="F348">
        <v>63.8</v>
      </c>
      <c r="G348">
        <v>3</v>
      </c>
      <c r="H348">
        <v>3</v>
      </c>
      <c r="I348">
        <v>2</v>
      </c>
      <c r="J348">
        <v>3</v>
      </c>
      <c r="K348">
        <v>292.2</v>
      </c>
      <c r="L348">
        <v>3</v>
      </c>
      <c r="M348">
        <v>37</v>
      </c>
      <c r="N348">
        <v>54.9</v>
      </c>
    </row>
    <row r="349" spans="2:14">
      <c r="B349">
        <v>87</v>
      </c>
      <c r="C349">
        <v>2</v>
      </c>
      <c r="D349" t="s">
        <v>11</v>
      </c>
      <c r="E349" t="s">
        <v>42</v>
      </c>
      <c r="F349">
        <v>21.6</v>
      </c>
      <c r="G349">
        <v>6</v>
      </c>
      <c r="H349">
        <v>4</v>
      </c>
      <c r="I349">
        <v>1</v>
      </c>
      <c r="J349">
        <v>3</v>
      </c>
      <c r="K349">
        <v>-61.4</v>
      </c>
      <c r="L349">
        <v>6</v>
      </c>
      <c r="M349">
        <v>39</v>
      </c>
      <c r="N349">
        <v>19.600000000000001</v>
      </c>
    </row>
    <row r="350" spans="2:14">
      <c r="B350">
        <v>87</v>
      </c>
      <c r="C350">
        <v>3</v>
      </c>
      <c r="D350" t="s">
        <v>12</v>
      </c>
      <c r="E350" t="s">
        <v>47</v>
      </c>
      <c r="F350">
        <v>-28.7</v>
      </c>
      <c r="G350">
        <v>2</v>
      </c>
      <c r="H350">
        <v>2</v>
      </c>
      <c r="I350">
        <v>2</v>
      </c>
      <c r="J350">
        <v>2</v>
      </c>
      <c r="K350">
        <v>-8.9</v>
      </c>
      <c r="L350">
        <v>5</v>
      </c>
      <c r="M350">
        <v>39</v>
      </c>
      <c r="N350">
        <v>63.3</v>
      </c>
    </row>
    <row r="351" spans="2:14">
      <c r="B351">
        <v>87</v>
      </c>
      <c r="C351">
        <v>4</v>
      </c>
      <c r="D351" t="s">
        <v>24</v>
      </c>
      <c r="E351" t="s">
        <v>40</v>
      </c>
      <c r="F351">
        <v>-56.7</v>
      </c>
      <c r="G351">
        <v>1</v>
      </c>
      <c r="H351">
        <v>2</v>
      </c>
      <c r="I351">
        <v>3</v>
      </c>
      <c r="J351">
        <v>5</v>
      </c>
      <c r="K351">
        <v>-507.2</v>
      </c>
      <c r="L351">
        <v>8</v>
      </c>
      <c r="M351">
        <v>39</v>
      </c>
      <c r="N351">
        <v>-71.2</v>
      </c>
    </row>
    <row r="352" spans="2:14">
      <c r="B352">
        <v>88</v>
      </c>
      <c r="C352">
        <v>1</v>
      </c>
      <c r="D352" t="s">
        <v>24</v>
      </c>
      <c r="E352" t="s">
        <v>28</v>
      </c>
      <c r="F352">
        <v>85.9</v>
      </c>
      <c r="G352">
        <v>8</v>
      </c>
      <c r="H352">
        <v>5</v>
      </c>
      <c r="I352">
        <v>0</v>
      </c>
      <c r="J352">
        <v>3</v>
      </c>
      <c r="K352">
        <v>-563.9</v>
      </c>
      <c r="L352">
        <v>8</v>
      </c>
      <c r="M352">
        <v>40</v>
      </c>
      <c r="N352">
        <v>-56.7</v>
      </c>
    </row>
    <row r="353" spans="2:14">
      <c r="B353">
        <v>88</v>
      </c>
      <c r="C353">
        <v>2</v>
      </c>
      <c r="D353" t="s">
        <v>11</v>
      </c>
      <c r="E353" t="s">
        <v>34</v>
      </c>
      <c r="F353">
        <v>13.8</v>
      </c>
      <c r="G353">
        <v>4</v>
      </c>
      <c r="H353">
        <v>2</v>
      </c>
      <c r="I353">
        <v>2</v>
      </c>
      <c r="J353">
        <v>4</v>
      </c>
      <c r="K353">
        <v>-39.799999999999997</v>
      </c>
      <c r="L353">
        <v>6</v>
      </c>
      <c r="M353">
        <v>40</v>
      </c>
      <c r="N353">
        <v>21.6</v>
      </c>
    </row>
    <row r="354" spans="2:14">
      <c r="B354">
        <v>88</v>
      </c>
      <c r="C354">
        <v>3</v>
      </c>
      <c r="D354" t="s">
        <v>12</v>
      </c>
      <c r="E354" t="s">
        <v>18</v>
      </c>
      <c r="F354">
        <v>-10.199999999999999</v>
      </c>
      <c r="G354">
        <v>2</v>
      </c>
      <c r="H354">
        <v>2</v>
      </c>
      <c r="I354">
        <v>1</v>
      </c>
      <c r="J354">
        <v>2</v>
      </c>
      <c r="K354">
        <v>-37.6</v>
      </c>
      <c r="L354">
        <v>5</v>
      </c>
      <c r="M354">
        <v>40</v>
      </c>
      <c r="N354">
        <v>-28.7</v>
      </c>
    </row>
    <row r="355" spans="2:14">
      <c r="B355">
        <v>88</v>
      </c>
      <c r="C355">
        <v>4</v>
      </c>
      <c r="D355" t="s">
        <v>36</v>
      </c>
      <c r="E355" t="s">
        <v>39</v>
      </c>
      <c r="F355">
        <v>-89.5</v>
      </c>
      <c r="G355">
        <v>0</v>
      </c>
      <c r="H355">
        <v>4</v>
      </c>
      <c r="I355">
        <v>6</v>
      </c>
      <c r="J355">
        <v>4</v>
      </c>
      <c r="K355">
        <v>356</v>
      </c>
      <c r="L355">
        <v>3</v>
      </c>
      <c r="M355">
        <v>38</v>
      </c>
      <c r="N355">
        <v>63.8</v>
      </c>
    </row>
    <row r="356" spans="2:14">
      <c r="B356">
        <v>89</v>
      </c>
      <c r="C356">
        <v>1</v>
      </c>
      <c r="D356" t="s">
        <v>25</v>
      </c>
      <c r="E356" t="s">
        <v>32</v>
      </c>
      <c r="F356">
        <v>85.2</v>
      </c>
      <c r="G356">
        <v>3</v>
      </c>
      <c r="H356">
        <v>1</v>
      </c>
      <c r="I356">
        <v>0</v>
      </c>
      <c r="J356">
        <v>2</v>
      </c>
      <c r="K356">
        <v>-663</v>
      </c>
      <c r="L356">
        <v>9</v>
      </c>
      <c r="M356">
        <v>39</v>
      </c>
      <c r="N356">
        <v>-11.7</v>
      </c>
    </row>
    <row r="357" spans="2:14">
      <c r="B357">
        <v>89</v>
      </c>
      <c r="C357">
        <v>2</v>
      </c>
      <c r="D357" t="s">
        <v>23</v>
      </c>
      <c r="E357" t="s">
        <v>59</v>
      </c>
      <c r="F357">
        <v>-2.8</v>
      </c>
      <c r="G357">
        <v>1</v>
      </c>
      <c r="H357">
        <v>1</v>
      </c>
      <c r="I357">
        <v>0</v>
      </c>
      <c r="J357">
        <v>4</v>
      </c>
      <c r="K357">
        <v>491.5</v>
      </c>
      <c r="L357">
        <v>2</v>
      </c>
      <c r="M357">
        <v>39</v>
      </c>
      <c r="N357">
        <v>81.599999999999994</v>
      </c>
    </row>
    <row r="358" spans="2:14">
      <c r="B358">
        <v>89</v>
      </c>
      <c r="C358">
        <v>3</v>
      </c>
      <c r="D358" t="s">
        <v>24</v>
      </c>
      <c r="E358" t="s">
        <v>37</v>
      </c>
      <c r="F358">
        <v>-23.4</v>
      </c>
      <c r="G358">
        <v>4</v>
      </c>
      <c r="H358">
        <v>3</v>
      </c>
      <c r="I358">
        <v>2</v>
      </c>
      <c r="J358">
        <v>4</v>
      </c>
      <c r="K358">
        <v>-478</v>
      </c>
      <c r="L358">
        <v>8</v>
      </c>
      <c r="M358">
        <v>41</v>
      </c>
      <c r="N358">
        <v>85.9</v>
      </c>
    </row>
    <row r="359" spans="2:14">
      <c r="B359">
        <v>89</v>
      </c>
      <c r="C359">
        <v>4</v>
      </c>
      <c r="D359" t="s">
        <v>13</v>
      </c>
      <c r="E359" t="s">
        <v>41</v>
      </c>
      <c r="F359">
        <v>-59</v>
      </c>
      <c r="G359">
        <v>1</v>
      </c>
      <c r="H359">
        <v>5</v>
      </c>
      <c r="I359">
        <v>3</v>
      </c>
      <c r="J359">
        <v>3</v>
      </c>
      <c r="K359">
        <v>-369.4</v>
      </c>
      <c r="L359">
        <v>7</v>
      </c>
      <c r="M359">
        <v>41</v>
      </c>
      <c r="N359">
        <v>7.8</v>
      </c>
    </row>
    <row r="360" spans="2:14">
      <c r="B360">
        <v>90</v>
      </c>
      <c r="C360">
        <v>1</v>
      </c>
      <c r="D360" t="s">
        <v>25</v>
      </c>
      <c r="E360" t="s">
        <v>32</v>
      </c>
      <c r="F360">
        <v>53.6</v>
      </c>
      <c r="G360">
        <v>3</v>
      </c>
      <c r="H360">
        <v>3</v>
      </c>
      <c r="I360">
        <v>2</v>
      </c>
      <c r="J360">
        <v>1</v>
      </c>
      <c r="K360">
        <v>-577.79999999999995</v>
      </c>
      <c r="L360">
        <v>9</v>
      </c>
      <c r="M360">
        <v>40</v>
      </c>
      <c r="N360">
        <v>85.2</v>
      </c>
    </row>
    <row r="361" spans="2:14">
      <c r="B361">
        <v>90</v>
      </c>
      <c r="C361">
        <v>2</v>
      </c>
      <c r="D361" t="s">
        <v>13</v>
      </c>
      <c r="E361" t="s">
        <v>17</v>
      </c>
      <c r="F361">
        <v>11.5</v>
      </c>
      <c r="G361">
        <v>3</v>
      </c>
      <c r="H361">
        <v>2</v>
      </c>
      <c r="I361">
        <v>0</v>
      </c>
      <c r="J361">
        <v>2</v>
      </c>
      <c r="K361">
        <v>-428.4</v>
      </c>
      <c r="L361">
        <v>7</v>
      </c>
      <c r="M361">
        <v>42</v>
      </c>
      <c r="N361">
        <v>-59</v>
      </c>
    </row>
    <row r="362" spans="2:14">
      <c r="B362">
        <v>90</v>
      </c>
      <c r="C362">
        <v>3</v>
      </c>
      <c r="D362" t="s">
        <v>24</v>
      </c>
      <c r="E362" t="s">
        <v>28</v>
      </c>
      <c r="F362">
        <v>-15.3</v>
      </c>
      <c r="G362">
        <v>2</v>
      </c>
      <c r="H362">
        <v>2</v>
      </c>
      <c r="I362">
        <v>1</v>
      </c>
      <c r="J362">
        <v>4</v>
      </c>
      <c r="K362">
        <v>-501.4</v>
      </c>
      <c r="L362">
        <v>8</v>
      </c>
      <c r="M362">
        <v>42</v>
      </c>
      <c r="N362">
        <v>-23.4</v>
      </c>
    </row>
    <row r="363" spans="2:14">
      <c r="B363">
        <v>90</v>
      </c>
      <c r="C363">
        <v>4</v>
      </c>
      <c r="D363" t="s">
        <v>23</v>
      </c>
      <c r="E363" t="s">
        <v>31</v>
      </c>
      <c r="F363">
        <v>-49.8</v>
      </c>
      <c r="G363">
        <v>1</v>
      </c>
      <c r="H363">
        <v>3</v>
      </c>
      <c r="I363">
        <v>3</v>
      </c>
      <c r="J363">
        <v>2</v>
      </c>
      <c r="K363">
        <v>488.7</v>
      </c>
      <c r="L363">
        <v>2</v>
      </c>
      <c r="M363">
        <v>40</v>
      </c>
      <c r="N363">
        <v>-2.8</v>
      </c>
    </row>
    <row r="364" spans="2:14">
      <c r="B364">
        <v>91</v>
      </c>
      <c r="C364">
        <v>1</v>
      </c>
      <c r="D364" t="s">
        <v>10</v>
      </c>
      <c r="E364" t="s">
        <v>48</v>
      </c>
      <c r="F364">
        <v>65.7</v>
      </c>
      <c r="G364">
        <v>3</v>
      </c>
      <c r="H364">
        <v>4</v>
      </c>
      <c r="I364">
        <v>0</v>
      </c>
      <c r="J364">
        <v>1</v>
      </c>
      <c r="K364">
        <v>532.9</v>
      </c>
      <c r="L364">
        <v>1</v>
      </c>
      <c r="M364">
        <v>39</v>
      </c>
      <c r="N364">
        <v>-60.9</v>
      </c>
    </row>
    <row r="365" spans="2:14">
      <c r="B365">
        <v>91</v>
      </c>
      <c r="C365">
        <v>2</v>
      </c>
      <c r="D365" t="s">
        <v>11</v>
      </c>
      <c r="E365" t="s">
        <v>15</v>
      </c>
      <c r="F365">
        <v>17.399999999999999</v>
      </c>
      <c r="G365">
        <v>3</v>
      </c>
      <c r="H365">
        <v>2</v>
      </c>
      <c r="I365">
        <v>1</v>
      </c>
      <c r="J365">
        <v>4</v>
      </c>
      <c r="K365">
        <v>-26</v>
      </c>
      <c r="L365">
        <v>5</v>
      </c>
      <c r="M365">
        <v>41</v>
      </c>
      <c r="N365">
        <v>13.8</v>
      </c>
    </row>
    <row r="366" spans="2:14">
      <c r="B366">
        <v>91</v>
      </c>
      <c r="C366">
        <v>3</v>
      </c>
      <c r="D366" t="s">
        <v>36</v>
      </c>
      <c r="E366" t="s">
        <v>39</v>
      </c>
      <c r="F366">
        <v>-27</v>
      </c>
      <c r="G366">
        <v>1</v>
      </c>
      <c r="H366">
        <v>0</v>
      </c>
      <c r="I366">
        <v>1</v>
      </c>
      <c r="J366">
        <v>3</v>
      </c>
      <c r="K366">
        <v>266.5</v>
      </c>
      <c r="L366">
        <v>4</v>
      </c>
      <c r="M366">
        <v>39</v>
      </c>
      <c r="N366">
        <v>-89.5</v>
      </c>
    </row>
    <row r="367" spans="2:14">
      <c r="B367">
        <v>91</v>
      </c>
      <c r="C367">
        <v>4</v>
      </c>
      <c r="D367" t="s">
        <v>22</v>
      </c>
      <c r="E367" t="s">
        <v>51</v>
      </c>
      <c r="F367">
        <v>-56.1</v>
      </c>
      <c r="G367">
        <v>1</v>
      </c>
      <c r="H367">
        <v>2</v>
      </c>
      <c r="I367">
        <v>2</v>
      </c>
      <c r="J367">
        <v>5</v>
      </c>
      <c r="K367">
        <v>273.3</v>
      </c>
      <c r="L367">
        <v>3</v>
      </c>
      <c r="M367">
        <v>41</v>
      </c>
      <c r="N367">
        <v>-28.5</v>
      </c>
    </row>
    <row r="368" spans="2:14">
      <c r="B368">
        <v>92</v>
      </c>
      <c r="C368">
        <v>1</v>
      </c>
      <c r="D368" t="s">
        <v>11</v>
      </c>
      <c r="E368" t="s">
        <v>42</v>
      </c>
      <c r="F368">
        <v>60.6</v>
      </c>
      <c r="G368">
        <v>3</v>
      </c>
      <c r="H368">
        <v>2</v>
      </c>
      <c r="I368">
        <v>2</v>
      </c>
      <c r="J368">
        <v>1</v>
      </c>
      <c r="K368">
        <v>-8.6</v>
      </c>
      <c r="L368">
        <v>5</v>
      </c>
      <c r="M368">
        <v>42</v>
      </c>
      <c r="N368">
        <v>17.399999999999999</v>
      </c>
    </row>
    <row r="369" spans="2:14">
      <c r="B369">
        <v>92</v>
      </c>
      <c r="C369">
        <v>2</v>
      </c>
      <c r="D369" t="s">
        <v>10</v>
      </c>
      <c r="E369" t="s">
        <v>14</v>
      </c>
      <c r="F369">
        <v>7.4</v>
      </c>
      <c r="G369">
        <v>3</v>
      </c>
      <c r="H369">
        <v>5</v>
      </c>
      <c r="I369">
        <v>2</v>
      </c>
      <c r="J369">
        <v>2</v>
      </c>
      <c r="K369">
        <v>598.6</v>
      </c>
      <c r="L369">
        <v>1</v>
      </c>
      <c r="M369">
        <v>40</v>
      </c>
      <c r="N369">
        <v>65.7</v>
      </c>
    </row>
    <row r="370" spans="2:14">
      <c r="B370">
        <v>92</v>
      </c>
      <c r="C370">
        <v>3</v>
      </c>
      <c r="D370" t="s">
        <v>36</v>
      </c>
      <c r="E370" t="s">
        <v>53</v>
      </c>
      <c r="F370">
        <v>-21.4</v>
      </c>
      <c r="G370">
        <v>2</v>
      </c>
      <c r="H370">
        <v>2</v>
      </c>
      <c r="I370">
        <v>1</v>
      </c>
      <c r="J370">
        <v>4</v>
      </c>
      <c r="K370">
        <v>239.5</v>
      </c>
      <c r="L370">
        <v>3</v>
      </c>
      <c r="M370">
        <v>40</v>
      </c>
      <c r="N370">
        <v>-27</v>
      </c>
    </row>
    <row r="371" spans="2:14">
      <c r="B371">
        <v>92</v>
      </c>
      <c r="C371">
        <v>4</v>
      </c>
      <c r="D371" t="s">
        <v>22</v>
      </c>
      <c r="E371" t="s">
        <v>30</v>
      </c>
      <c r="F371">
        <v>-46.6</v>
      </c>
      <c r="G371">
        <v>1</v>
      </c>
      <c r="H371">
        <v>2</v>
      </c>
      <c r="I371">
        <v>0</v>
      </c>
      <c r="J371">
        <v>4</v>
      </c>
      <c r="K371">
        <v>217.2</v>
      </c>
      <c r="L371">
        <v>4</v>
      </c>
      <c r="M371">
        <v>42</v>
      </c>
      <c r="N371">
        <v>-56.1</v>
      </c>
    </row>
    <row r="372" spans="2:14">
      <c r="B372">
        <v>93</v>
      </c>
      <c r="C372">
        <v>1</v>
      </c>
      <c r="D372" t="s">
        <v>10</v>
      </c>
      <c r="E372" t="s">
        <v>45</v>
      </c>
      <c r="F372">
        <v>63.6</v>
      </c>
      <c r="G372">
        <v>3</v>
      </c>
      <c r="H372">
        <v>1</v>
      </c>
      <c r="I372">
        <v>1</v>
      </c>
      <c r="J372">
        <v>7</v>
      </c>
      <c r="K372">
        <v>606</v>
      </c>
      <c r="L372">
        <v>1</v>
      </c>
      <c r="M372">
        <v>41</v>
      </c>
      <c r="N372">
        <v>7.4</v>
      </c>
    </row>
    <row r="373" spans="2:14">
      <c r="B373">
        <v>93</v>
      </c>
      <c r="C373">
        <v>2</v>
      </c>
      <c r="D373" t="s">
        <v>23</v>
      </c>
      <c r="E373" t="s">
        <v>31</v>
      </c>
      <c r="F373">
        <v>9.3000000000000007</v>
      </c>
      <c r="G373">
        <v>2</v>
      </c>
      <c r="H373">
        <v>3</v>
      </c>
      <c r="I373">
        <v>0</v>
      </c>
      <c r="J373">
        <v>2</v>
      </c>
      <c r="K373">
        <v>438.9</v>
      </c>
      <c r="L373">
        <v>2</v>
      </c>
      <c r="M373">
        <v>41</v>
      </c>
      <c r="N373">
        <v>-49.8</v>
      </c>
    </row>
    <row r="374" spans="2:14">
      <c r="B374">
        <v>93</v>
      </c>
      <c r="C374">
        <v>3</v>
      </c>
      <c r="D374" t="s">
        <v>13</v>
      </c>
      <c r="E374" t="s">
        <v>19</v>
      </c>
      <c r="F374">
        <v>-13</v>
      </c>
      <c r="G374">
        <v>5</v>
      </c>
      <c r="H374">
        <v>5</v>
      </c>
      <c r="I374">
        <v>1</v>
      </c>
      <c r="J374">
        <v>2</v>
      </c>
      <c r="K374">
        <v>-416.9</v>
      </c>
      <c r="L374">
        <v>7</v>
      </c>
      <c r="M374">
        <v>43</v>
      </c>
      <c r="N374">
        <v>11.5</v>
      </c>
    </row>
    <row r="375" spans="2:14">
      <c r="B375">
        <v>93</v>
      </c>
      <c r="C375">
        <v>4</v>
      </c>
      <c r="D375" t="s">
        <v>12</v>
      </c>
      <c r="E375" t="s">
        <v>16</v>
      </c>
      <c r="F375">
        <v>-59.9</v>
      </c>
      <c r="G375">
        <v>2</v>
      </c>
      <c r="H375">
        <v>2</v>
      </c>
      <c r="I375">
        <v>4</v>
      </c>
      <c r="J375">
        <v>2</v>
      </c>
      <c r="K375">
        <v>-47.8</v>
      </c>
      <c r="L375">
        <v>6</v>
      </c>
      <c r="M375">
        <v>41</v>
      </c>
      <c r="N375">
        <v>-10.199999999999999</v>
      </c>
    </row>
    <row r="376" spans="2:14">
      <c r="B376">
        <v>94</v>
      </c>
      <c r="C376">
        <v>1</v>
      </c>
      <c r="D376" t="s">
        <v>13</v>
      </c>
      <c r="E376" t="s">
        <v>17</v>
      </c>
      <c r="F376">
        <v>98.5</v>
      </c>
      <c r="G376">
        <v>3</v>
      </c>
      <c r="H376">
        <v>4</v>
      </c>
      <c r="I376">
        <v>0</v>
      </c>
      <c r="J376">
        <v>2</v>
      </c>
      <c r="K376">
        <v>-429.9</v>
      </c>
      <c r="L376">
        <v>7</v>
      </c>
      <c r="M376">
        <v>44</v>
      </c>
      <c r="N376">
        <v>-13</v>
      </c>
    </row>
    <row r="377" spans="2:14">
      <c r="B377">
        <v>94</v>
      </c>
      <c r="C377">
        <v>2</v>
      </c>
      <c r="D377" t="s">
        <v>10</v>
      </c>
      <c r="E377" t="s">
        <v>20</v>
      </c>
      <c r="F377">
        <v>-8.1</v>
      </c>
      <c r="G377">
        <v>4</v>
      </c>
      <c r="H377">
        <v>2</v>
      </c>
      <c r="I377">
        <v>1</v>
      </c>
      <c r="J377">
        <v>6</v>
      </c>
      <c r="K377">
        <v>669.6</v>
      </c>
      <c r="L377">
        <v>1</v>
      </c>
      <c r="M377">
        <v>42</v>
      </c>
      <c r="N377">
        <v>63.6</v>
      </c>
    </row>
    <row r="378" spans="2:14">
      <c r="B378">
        <v>94</v>
      </c>
      <c r="C378">
        <v>3</v>
      </c>
      <c r="D378" t="s">
        <v>12</v>
      </c>
      <c r="E378" t="s">
        <v>18</v>
      </c>
      <c r="F378">
        <v>-34.9</v>
      </c>
      <c r="G378">
        <v>0</v>
      </c>
      <c r="H378">
        <v>0</v>
      </c>
      <c r="I378">
        <v>1</v>
      </c>
      <c r="J378">
        <v>3</v>
      </c>
      <c r="K378">
        <v>-107.7</v>
      </c>
      <c r="L378">
        <v>6</v>
      </c>
      <c r="M378">
        <v>42</v>
      </c>
      <c r="N378">
        <v>-59.9</v>
      </c>
    </row>
    <row r="379" spans="2:14">
      <c r="B379">
        <v>94</v>
      </c>
      <c r="C379">
        <v>4</v>
      </c>
      <c r="D379" t="s">
        <v>23</v>
      </c>
      <c r="E379" t="s">
        <v>27</v>
      </c>
      <c r="F379">
        <v>-55.5</v>
      </c>
      <c r="G379">
        <v>1</v>
      </c>
      <c r="H379">
        <v>1</v>
      </c>
      <c r="I379">
        <v>3</v>
      </c>
      <c r="J379">
        <v>4</v>
      </c>
      <c r="K379">
        <v>448.2</v>
      </c>
      <c r="L379">
        <v>2</v>
      </c>
      <c r="M379">
        <v>42</v>
      </c>
      <c r="N379">
        <v>9.3000000000000007</v>
      </c>
    </row>
    <row r="380" spans="2:14">
      <c r="B380">
        <v>95</v>
      </c>
      <c r="C380">
        <v>1</v>
      </c>
      <c r="D380" t="s">
        <v>36</v>
      </c>
      <c r="E380" t="s">
        <v>38</v>
      </c>
      <c r="F380">
        <v>77.900000000000006</v>
      </c>
      <c r="G380">
        <v>7</v>
      </c>
      <c r="H380">
        <v>7</v>
      </c>
      <c r="I380">
        <v>1</v>
      </c>
      <c r="J380">
        <v>5</v>
      </c>
      <c r="K380">
        <v>218.1</v>
      </c>
      <c r="L380">
        <v>3</v>
      </c>
      <c r="M380">
        <v>41</v>
      </c>
      <c r="N380">
        <v>-21.4</v>
      </c>
    </row>
    <row r="381" spans="2:14">
      <c r="B381">
        <v>95</v>
      </c>
      <c r="C381">
        <v>2</v>
      </c>
      <c r="D381" t="s">
        <v>22</v>
      </c>
      <c r="E381" t="s">
        <v>26</v>
      </c>
      <c r="F381">
        <v>15.5</v>
      </c>
      <c r="G381">
        <v>4</v>
      </c>
      <c r="H381">
        <v>1</v>
      </c>
      <c r="I381">
        <v>2</v>
      </c>
      <c r="J381">
        <v>6</v>
      </c>
      <c r="K381">
        <v>170.6</v>
      </c>
      <c r="L381">
        <v>4</v>
      </c>
      <c r="M381">
        <v>43</v>
      </c>
      <c r="N381">
        <v>-46.6</v>
      </c>
    </row>
    <row r="382" spans="2:14">
      <c r="B382">
        <v>95</v>
      </c>
      <c r="C382">
        <v>3</v>
      </c>
      <c r="D382" t="s">
        <v>11</v>
      </c>
      <c r="E382" t="s">
        <v>34</v>
      </c>
      <c r="F382">
        <v>-21.2</v>
      </c>
      <c r="G382">
        <v>3</v>
      </c>
      <c r="H382">
        <v>5</v>
      </c>
      <c r="I382">
        <v>3</v>
      </c>
      <c r="J382">
        <v>2</v>
      </c>
      <c r="K382">
        <v>52</v>
      </c>
      <c r="L382">
        <v>5</v>
      </c>
      <c r="M382">
        <v>43</v>
      </c>
      <c r="N382">
        <v>60.6</v>
      </c>
    </row>
    <row r="383" spans="2:14">
      <c r="B383">
        <v>95</v>
      </c>
      <c r="C383">
        <v>4</v>
      </c>
      <c r="D383" t="s">
        <v>25</v>
      </c>
      <c r="E383" t="s">
        <v>29</v>
      </c>
      <c r="F383">
        <v>-72.2</v>
      </c>
      <c r="G383">
        <v>2</v>
      </c>
      <c r="H383">
        <v>3</v>
      </c>
      <c r="I383">
        <v>4</v>
      </c>
      <c r="J383">
        <v>4</v>
      </c>
      <c r="K383">
        <v>-524.20000000000005</v>
      </c>
      <c r="L383">
        <v>9</v>
      </c>
      <c r="M383">
        <v>41</v>
      </c>
      <c r="N383">
        <v>53.6</v>
      </c>
    </row>
    <row r="384" spans="2:14">
      <c r="B384">
        <v>96</v>
      </c>
      <c r="C384">
        <v>1</v>
      </c>
      <c r="D384" t="s">
        <v>36</v>
      </c>
      <c r="E384" t="s">
        <v>52</v>
      </c>
      <c r="F384">
        <v>55.2</v>
      </c>
      <c r="G384">
        <v>3</v>
      </c>
      <c r="H384">
        <v>2</v>
      </c>
      <c r="I384">
        <v>1</v>
      </c>
      <c r="J384">
        <v>3</v>
      </c>
      <c r="K384">
        <v>296</v>
      </c>
      <c r="L384">
        <v>3</v>
      </c>
      <c r="M384">
        <v>42</v>
      </c>
      <c r="N384">
        <v>77.900000000000006</v>
      </c>
    </row>
    <row r="385" spans="2:14">
      <c r="B385">
        <v>96</v>
      </c>
      <c r="C385">
        <v>2</v>
      </c>
      <c r="D385" t="s">
        <v>11</v>
      </c>
      <c r="E385" t="s">
        <v>15</v>
      </c>
      <c r="F385">
        <v>13.3</v>
      </c>
      <c r="G385">
        <v>2</v>
      </c>
      <c r="H385">
        <v>4</v>
      </c>
      <c r="I385">
        <v>2</v>
      </c>
      <c r="J385">
        <v>0</v>
      </c>
      <c r="K385">
        <v>30.8</v>
      </c>
      <c r="L385">
        <v>5</v>
      </c>
      <c r="M385">
        <v>44</v>
      </c>
      <c r="N385">
        <v>-21.2</v>
      </c>
    </row>
    <row r="386" spans="2:14">
      <c r="B386">
        <v>96</v>
      </c>
      <c r="C386">
        <v>3</v>
      </c>
      <c r="D386" t="s">
        <v>22</v>
      </c>
      <c r="E386" t="s">
        <v>44</v>
      </c>
      <c r="F386">
        <v>-18.600000000000001</v>
      </c>
      <c r="G386">
        <v>1</v>
      </c>
      <c r="H386">
        <v>2</v>
      </c>
      <c r="I386">
        <v>1</v>
      </c>
      <c r="J386">
        <v>3</v>
      </c>
      <c r="K386">
        <v>186.1</v>
      </c>
      <c r="L386">
        <v>4</v>
      </c>
      <c r="M386">
        <v>44</v>
      </c>
      <c r="N386">
        <v>15.5</v>
      </c>
    </row>
    <row r="387" spans="2:14">
      <c r="B387">
        <v>96</v>
      </c>
      <c r="C387">
        <v>4</v>
      </c>
      <c r="D387" t="s">
        <v>25</v>
      </c>
      <c r="E387" t="s">
        <v>49</v>
      </c>
      <c r="F387">
        <v>-49.9</v>
      </c>
      <c r="G387">
        <v>2</v>
      </c>
      <c r="H387">
        <v>1</v>
      </c>
      <c r="I387">
        <v>2</v>
      </c>
      <c r="J387">
        <v>3</v>
      </c>
      <c r="K387">
        <v>-596.4</v>
      </c>
      <c r="L387">
        <v>9</v>
      </c>
      <c r="M387">
        <v>42</v>
      </c>
      <c r="N387">
        <v>-72.2</v>
      </c>
    </row>
    <row r="388" spans="2:14">
      <c r="B388">
        <v>97</v>
      </c>
      <c r="C388">
        <v>1</v>
      </c>
      <c r="D388" t="s">
        <v>23</v>
      </c>
      <c r="E388" t="s">
        <v>50</v>
      </c>
      <c r="F388">
        <v>52.5</v>
      </c>
      <c r="G388">
        <v>4</v>
      </c>
      <c r="H388">
        <v>1</v>
      </c>
      <c r="I388">
        <v>1</v>
      </c>
      <c r="J388">
        <v>3</v>
      </c>
      <c r="K388">
        <v>392.7</v>
      </c>
      <c r="L388">
        <v>2</v>
      </c>
      <c r="M388">
        <v>43</v>
      </c>
      <c r="N388">
        <v>-55.5</v>
      </c>
    </row>
    <row r="389" spans="2:14">
      <c r="B389">
        <v>97</v>
      </c>
      <c r="C389">
        <v>2</v>
      </c>
      <c r="D389" t="s">
        <v>11</v>
      </c>
      <c r="E389" t="s">
        <v>21</v>
      </c>
      <c r="F389">
        <v>9.8000000000000007</v>
      </c>
      <c r="G389">
        <v>3</v>
      </c>
      <c r="H389">
        <v>2</v>
      </c>
      <c r="I389">
        <v>2</v>
      </c>
      <c r="J389">
        <v>6</v>
      </c>
      <c r="K389">
        <v>44.1</v>
      </c>
      <c r="L389">
        <v>5</v>
      </c>
      <c r="M389">
        <v>45</v>
      </c>
      <c r="N389">
        <v>13.3</v>
      </c>
    </row>
    <row r="390" spans="2:14">
      <c r="B390">
        <v>97</v>
      </c>
      <c r="C390">
        <v>3</v>
      </c>
      <c r="D390" t="s">
        <v>12</v>
      </c>
      <c r="E390" t="s">
        <v>46</v>
      </c>
      <c r="F390">
        <v>-11.2</v>
      </c>
      <c r="G390">
        <v>4</v>
      </c>
      <c r="H390">
        <v>5</v>
      </c>
      <c r="I390">
        <v>2</v>
      </c>
      <c r="J390">
        <v>5</v>
      </c>
      <c r="K390">
        <v>-142.6</v>
      </c>
      <c r="L390">
        <v>6</v>
      </c>
      <c r="M390">
        <v>43</v>
      </c>
      <c r="N390">
        <v>-34.9</v>
      </c>
    </row>
    <row r="391" spans="2:14">
      <c r="B391">
        <v>97</v>
      </c>
      <c r="C391">
        <v>4</v>
      </c>
      <c r="D391" t="s">
        <v>10</v>
      </c>
      <c r="E391" t="s">
        <v>48</v>
      </c>
      <c r="F391">
        <v>-51.1</v>
      </c>
      <c r="G391">
        <v>1</v>
      </c>
      <c r="H391">
        <v>1</v>
      </c>
      <c r="I391">
        <v>1</v>
      </c>
      <c r="J391">
        <v>6</v>
      </c>
      <c r="K391">
        <v>661.5</v>
      </c>
      <c r="L391">
        <v>1</v>
      </c>
      <c r="M391">
        <v>43</v>
      </c>
      <c r="N391">
        <v>-8.1</v>
      </c>
    </row>
    <row r="392" spans="2:14">
      <c r="B392">
        <v>98</v>
      </c>
      <c r="C392">
        <v>1</v>
      </c>
      <c r="D392" t="s">
        <v>10</v>
      </c>
      <c r="E392" t="s">
        <v>14</v>
      </c>
      <c r="F392">
        <v>80.8</v>
      </c>
      <c r="G392">
        <v>4</v>
      </c>
      <c r="H392">
        <v>1</v>
      </c>
      <c r="I392">
        <v>0</v>
      </c>
      <c r="J392">
        <v>4</v>
      </c>
      <c r="K392">
        <v>610.4</v>
      </c>
      <c r="L392">
        <v>1</v>
      </c>
      <c r="M392">
        <v>44</v>
      </c>
      <c r="N392">
        <v>-51.1</v>
      </c>
    </row>
    <row r="393" spans="2:14">
      <c r="B393">
        <v>98</v>
      </c>
      <c r="C393">
        <v>2</v>
      </c>
      <c r="D393" t="s">
        <v>23</v>
      </c>
      <c r="E393" t="s">
        <v>27</v>
      </c>
      <c r="F393">
        <v>9.6999999999999993</v>
      </c>
      <c r="G393">
        <v>4</v>
      </c>
      <c r="H393">
        <v>3</v>
      </c>
      <c r="I393">
        <v>1</v>
      </c>
      <c r="J393">
        <v>2</v>
      </c>
      <c r="K393">
        <v>445.2</v>
      </c>
      <c r="L393">
        <v>2</v>
      </c>
      <c r="M393">
        <v>44</v>
      </c>
      <c r="N393">
        <v>52.5</v>
      </c>
    </row>
    <row r="394" spans="2:14">
      <c r="B394">
        <v>98</v>
      </c>
      <c r="C394">
        <v>3</v>
      </c>
      <c r="D394" t="s">
        <v>12</v>
      </c>
      <c r="E394" t="s">
        <v>18</v>
      </c>
      <c r="F394">
        <v>-15</v>
      </c>
      <c r="G394">
        <v>3</v>
      </c>
      <c r="H394">
        <v>4</v>
      </c>
      <c r="I394">
        <v>1</v>
      </c>
      <c r="J394">
        <v>5</v>
      </c>
      <c r="K394">
        <v>-153.80000000000001</v>
      </c>
      <c r="L394">
        <v>6</v>
      </c>
      <c r="M394">
        <v>44</v>
      </c>
      <c r="N394">
        <v>-11.2</v>
      </c>
    </row>
    <row r="395" spans="2:14">
      <c r="B395">
        <v>98</v>
      </c>
      <c r="C395">
        <v>4</v>
      </c>
      <c r="D395" t="s">
        <v>11</v>
      </c>
      <c r="E395" t="s">
        <v>42</v>
      </c>
      <c r="F395">
        <v>-75.5</v>
      </c>
      <c r="G395">
        <v>0</v>
      </c>
      <c r="H395">
        <v>4</v>
      </c>
      <c r="I395">
        <v>4</v>
      </c>
      <c r="J395">
        <v>0</v>
      </c>
      <c r="K395">
        <v>53.9</v>
      </c>
      <c r="L395">
        <v>5</v>
      </c>
      <c r="M395">
        <v>46</v>
      </c>
      <c r="N395">
        <v>9.8000000000000007</v>
      </c>
    </row>
    <row r="396" spans="2:14">
      <c r="B396">
        <v>99</v>
      </c>
      <c r="C396">
        <v>1</v>
      </c>
      <c r="D396" t="s">
        <v>36</v>
      </c>
      <c r="E396" t="s">
        <v>38</v>
      </c>
      <c r="F396">
        <v>73.2</v>
      </c>
      <c r="G396">
        <v>6</v>
      </c>
      <c r="H396">
        <v>3</v>
      </c>
      <c r="I396">
        <v>0</v>
      </c>
      <c r="J396">
        <v>4</v>
      </c>
      <c r="K396">
        <v>351.2</v>
      </c>
      <c r="L396">
        <v>3</v>
      </c>
      <c r="M396">
        <v>43</v>
      </c>
      <c r="N396">
        <v>55.2</v>
      </c>
    </row>
    <row r="397" spans="2:14">
      <c r="B397">
        <v>99</v>
      </c>
      <c r="C397">
        <v>2</v>
      </c>
      <c r="D397" t="s">
        <v>25</v>
      </c>
      <c r="E397" t="s">
        <v>43</v>
      </c>
      <c r="F397">
        <v>7.5</v>
      </c>
      <c r="G397">
        <v>1</v>
      </c>
      <c r="H397">
        <v>6</v>
      </c>
      <c r="I397">
        <v>0</v>
      </c>
      <c r="J397">
        <v>3</v>
      </c>
      <c r="K397">
        <v>-646.29999999999995</v>
      </c>
      <c r="L397">
        <v>9</v>
      </c>
      <c r="M397">
        <v>43</v>
      </c>
      <c r="N397">
        <v>-49.9</v>
      </c>
    </row>
    <row r="398" spans="2:14">
      <c r="B398">
        <v>99</v>
      </c>
      <c r="C398">
        <v>3</v>
      </c>
      <c r="D398" t="s">
        <v>13</v>
      </c>
      <c r="E398" t="s">
        <v>35</v>
      </c>
      <c r="F398">
        <v>-14.2</v>
      </c>
      <c r="G398">
        <v>2</v>
      </c>
      <c r="H398">
        <v>2</v>
      </c>
      <c r="I398">
        <v>2</v>
      </c>
      <c r="J398">
        <v>4</v>
      </c>
      <c r="K398">
        <v>-331.4</v>
      </c>
      <c r="L398">
        <v>7</v>
      </c>
      <c r="M398">
        <v>45</v>
      </c>
      <c r="N398">
        <v>98.5</v>
      </c>
    </row>
    <row r="399" spans="2:14">
      <c r="B399">
        <v>99</v>
      </c>
      <c r="C399">
        <v>4</v>
      </c>
      <c r="D399" t="s">
        <v>24</v>
      </c>
      <c r="E399" t="s">
        <v>40</v>
      </c>
      <c r="F399">
        <v>-66.5</v>
      </c>
      <c r="G399">
        <v>1</v>
      </c>
      <c r="H399">
        <v>2</v>
      </c>
      <c r="I399">
        <v>4</v>
      </c>
      <c r="J399">
        <v>3</v>
      </c>
      <c r="K399">
        <v>-516.70000000000005</v>
      </c>
      <c r="L399">
        <v>8</v>
      </c>
      <c r="M399">
        <v>43</v>
      </c>
      <c r="N399">
        <v>-15.3</v>
      </c>
    </row>
    <row r="400" spans="2:14">
      <c r="B400">
        <v>100</v>
      </c>
      <c r="C400">
        <v>1</v>
      </c>
      <c r="D400" t="s">
        <v>24</v>
      </c>
      <c r="E400" t="s">
        <v>37</v>
      </c>
      <c r="F400">
        <v>70</v>
      </c>
      <c r="G400">
        <v>4</v>
      </c>
      <c r="H400">
        <v>4</v>
      </c>
      <c r="I400">
        <v>1</v>
      </c>
      <c r="J400">
        <v>2</v>
      </c>
      <c r="K400">
        <v>-583.20000000000005</v>
      </c>
      <c r="L400">
        <v>8</v>
      </c>
      <c r="M400">
        <v>44</v>
      </c>
      <c r="N400">
        <v>-66.5</v>
      </c>
    </row>
    <row r="401" spans="2:14">
      <c r="B401">
        <v>100</v>
      </c>
      <c r="C401">
        <v>2</v>
      </c>
      <c r="D401" t="s">
        <v>36</v>
      </c>
      <c r="E401" t="s">
        <v>39</v>
      </c>
      <c r="F401">
        <v>5.0999999999999996</v>
      </c>
      <c r="G401">
        <v>2</v>
      </c>
      <c r="H401">
        <v>2</v>
      </c>
      <c r="I401">
        <v>0</v>
      </c>
      <c r="J401">
        <v>5</v>
      </c>
      <c r="K401">
        <v>424.4</v>
      </c>
      <c r="L401">
        <v>3</v>
      </c>
      <c r="M401">
        <v>44</v>
      </c>
      <c r="N401">
        <v>73.2</v>
      </c>
    </row>
    <row r="402" spans="2:14">
      <c r="B402">
        <v>100</v>
      </c>
      <c r="C402">
        <v>3</v>
      </c>
      <c r="D402" t="s">
        <v>13</v>
      </c>
      <c r="E402" t="s">
        <v>17</v>
      </c>
      <c r="F402">
        <v>-15.2</v>
      </c>
      <c r="G402">
        <v>2</v>
      </c>
      <c r="H402">
        <v>3</v>
      </c>
      <c r="I402">
        <v>2</v>
      </c>
      <c r="J402">
        <v>4</v>
      </c>
      <c r="K402">
        <v>-345.6</v>
      </c>
      <c r="L402">
        <v>7</v>
      </c>
      <c r="M402">
        <v>46</v>
      </c>
      <c r="N402">
        <v>-14.2</v>
      </c>
    </row>
    <row r="403" spans="2:14">
      <c r="B403">
        <v>100</v>
      </c>
      <c r="C403">
        <v>4</v>
      </c>
      <c r="D403" t="s">
        <v>25</v>
      </c>
      <c r="E403" t="s">
        <v>32</v>
      </c>
      <c r="F403">
        <v>-59.9</v>
      </c>
      <c r="G403">
        <v>2</v>
      </c>
      <c r="H403">
        <v>6</v>
      </c>
      <c r="I403">
        <v>2</v>
      </c>
      <c r="J403">
        <v>0</v>
      </c>
      <c r="K403">
        <v>-638.79999999999995</v>
      </c>
      <c r="L403">
        <v>9</v>
      </c>
      <c r="M403">
        <v>44</v>
      </c>
      <c r="N403">
        <v>7.5</v>
      </c>
    </row>
    <row r="404" spans="2:14">
      <c r="B404">
        <v>101</v>
      </c>
      <c r="C404">
        <v>1</v>
      </c>
      <c r="D404" t="s">
        <v>10</v>
      </c>
      <c r="E404" t="s">
        <v>20</v>
      </c>
      <c r="F404">
        <v>61.7</v>
      </c>
      <c r="G404">
        <v>2</v>
      </c>
      <c r="H404">
        <v>3</v>
      </c>
      <c r="I404">
        <v>0</v>
      </c>
      <c r="J404">
        <v>3</v>
      </c>
      <c r="K404">
        <v>691.2</v>
      </c>
      <c r="L404">
        <v>1</v>
      </c>
      <c r="M404">
        <v>45</v>
      </c>
      <c r="N404">
        <v>80.8</v>
      </c>
    </row>
    <row r="405" spans="2:14">
      <c r="B405">
        <v>101</v>
      </c>
      <c r="C405">
        <v>2</v>
      </c>
      <c r="D405" t="s">
        <v>11</v>
      </c>
      <c r="E405" t="s">
        <v>15</v>
      </c>
      <c r="F405">
        <v>14.4</v>
      </c>
      <c r="G405">
        <v>4</v>
      </c>
      <c r="H405">
        <v>3</v>
      </c>
      <c r="I405">
        <v>1</v>
      </c>
      <c r="J405">
        <v>3</v>
      </c>
      <c r="K405">
        <v>-21.6</v>
      </c>
      <c r="L405">
        <v>5</v>
      </c>
      <c r="M405">
        <v>47</v>
      </c>
      <c r="N405">
        <v>-75.5</v>
      </c>
    </row>
    <row r="406" spans="2:14">
      <c r="B406">
        <v>101</v>
      </c>
      <c r="C406">
        <v>3</v>
      </c>
      <c r="D406" t="s">
        <v>25</v>
      </c>
      <c r="E406" t="s">
        <v>32</v>
      </c>
      <c r="F406">
        <v>-10.1</v>
      </c>
      <c r="G406">
        <v>2</v>
      </c>
      <c r="H406">
        <v>1</v>
      </c>
      <c r="I406">
        <v>0</v>
      </c>
      <c r="J406">
        <v>2</v>
      </c>
      <c r="K406">
        <v>-698.7</v>
      </c>
      <c r="L406">
        <v>9</v>
      </c>
      <c r="M406">
        <v>45</v>
      </c>
      <c r="N406">
        <v>-59.9</v>
      </c>
    </row>
    <row r="407" spans="2:14">
      <c r="B407">
        <v>101</v>
      </c>
      <c r="C407">
        <v>4</v>
      </c>
      <c r="D407" t="s">
        <v>12</v>
      </c>
      <c r="E407" t="s">
        <v>16</v>
      </c>
      <c r="F407">
        <v>-66</v>
      </c>
      <c r="G407">
        <v>1</v>
      </c>
      <c r="H407">
        <v>1</v>
      </c>
      <c r="I407">
        <v>3</v>
      </c>
      <c r="J407">
        <v>2</v>
      </c>
      <c r="K407">
        <v>-168.8</v>
      </c>
      <c r="L407">
        <v>6</v>
      </c>
      <c r="M407">
        <v>45</v>
      </c>
      <c r="N407">
        <v>-15</v>
      </c>
    </row>
    <row r="408" spans="2:14">
      <c r="B408">
        <v>102</v>
      </c>
      <c r="C408">
        <v>1</v>
      </c>
      <c r="D408" t="s">
        <v>12</v>
      </c>
      <c r="E408" t="s">
        <v>47</v>
      </c>
      <c r="F408">
        <v>53.9</v>
      </c>
      <c r="G408">
        <v>3</v>
      </c>
      <c r="H408">
        <v>4</v>
      </c>
      <c r="I408">
        <v>0</v>
      </c>
      <c r="J408">
        <v>4</v>
      </c>
      <c r="K408">
        <v>-234.8</v>
      </c>
      <c r="L408">
        <v>6</v>
      </c>
      <c r="M408">
        <v>46</v>
      </c>
      <c r="N408">
        <v>-66</v>
      </c>
    </row>
    <row r="409" spans="2:14">
      <c r="B409">
        <v>102</v>
      </c>
      <c r="C409">
        <v>2</v>
      </c>
      <c r="D409" t="s">
        <v>11</v>
      </c>
      <c r="E409" t="s">
        <v>21</v>
      </c>
      <c r="F409">
        <v>13.5</v>
      </c>
      <c r="G409">
        <v>3</v>
      </c>
      <c r="H409">
        <v>4</v>
      </c>
      <c r="I409">
        <v>2</v>
      </c>
      <c r="J409">
        <v>3</v>
      </c>
      <c r="K409">
        <v>-7.2</v>
      </c>
      <c r="L409">
        <v>5</v>
      </c>
      <c r="M409">
        <v>48</v>
      </c>
      <c r="N409">
        <v>14.4</v>
      </c>
    </row>
    <row r="410" spans="2:14">
      <c r="B410">
        <v>102</v>
      </c>
      <c r="C410">
        <v>3</v>
      </c>
      <c r="D410" t="s">
        <v>25</v>
      </c>
      <c r="E410" t="s">
        <v>29</v>
      </c>
      <c r="F410">
        <v>-7.9</v>
      </c>
      <c r="G410">
        <v>4</v>
      </c>
      <c r="H410">
        <v>4</v>
      </c>
      <c r="I410">
        <v>1</v>
      </c>
      <c r="J410">
        <v>4</v>
      </c>
      <c r="K410">
        <v>-708.8</v>
      </c>
      <c r="L410">
        <v>9</v>
      </c>
      <c r="M410">
        <v>46</v>
      </c>
      <c r="N410">
        <v>-10.1</v>
      </c>
    </row>
    <row r="411" spans="2:14">
      <c r="B411">
        <v>102</v>
      </c>
      <c r="C411">
        <v>4</v>
      </c>
      <c r="D411" t="s">
        <v>10</v>
      </c>
      <c r="E411" t="s">
        <v>48</v>
      </c>
      <c r="F411">
        <v>-59.5</v>
      </c>
      <c r="G411">
        <v>0</v>
      </c>
      <c r="H411">
        <v>4</v>
      </c>
      <c r="I411">
        <v>1</v>
      </c>
      <c r="J411">
        <v>5</v>
      </c>
      <c r="K411">
        <v>752.9</v>
      </c>
      <c r="L411">
        <v>1</v>
      </c>
      <c r="M411">
        <v>46</v>
      </c>
      <c r="N411">
        <v>61.7</v>
      </c>
    </row>
    <row r="412" spans="2:14">
      <c r="B412">
        <v>103</v>
      </c>
      <c r="C412">
        <v>1</v>
      </c>
      <c r="D412" t="s">
        <v>23</v>
      </c>
      <c r="E412" t="s">
        <v>50</v>
      </c>
      <c r="F412">
        <v>58.2</v>
      </c>
      <c r="G412">
        <v>3</v>
      </c>
      <c r="H412">
        <v>3</v>
      </c>
      <c r="I412">
        <v>2</v>
      </c>
      <c r="J412">
        <v>2</v>
      </c>
      <c r="K412">
        <v>454.9</v>
      </c>
      <c r="L412">
        <v>2</v>
      </c>
      <c r="M412">
        <v>45</v>
      </c>
      <c r="N412">
        <v>9.6999999999999993</v>
      </c>
    </row>
    <row r="413" spans="2:14">
      <c r="B413">
        <v>103</v>
      </c>
      <c r="C413">
        <v>2</v>
      </c>
      <c r="D413" t="s">
        <v>24</v>
      </c>
      <c r="E413" t="s">
        <v>33</v>
      </c>
      <c r="F413">
        <v>5.3</v>
      </c>
      <c r="G413">
        <v>3</v>
      </c>
      <c r="H413">
        <v>4</v>
      </c>
      <c r="I413">
        <v>2</v>
      </c>
      <c r="J413">
        <v>3</v>
      </c>
      <c r="K413">
        <v>-513.20000000000005</v>
      </c>
      <c r="L413">
        <v>8</v>
      </c>
      <c r="M413">
        <v>45</v>
      </c>
      <c r="N413">
        <v>70</v>
      </c>
    </row>
    <row r="414" spans="2:14">
      <c r="B414">
        <v>103</v>
      </c>
      <c r="C414">
        <v>3</v>
      </c>
      <c r="D414" t="s">
        <v>36</v>
      </c>
      <c r="E414" t="s">
        <v>53</v>
      </c>
      <c r="F414">
        <v>-20.7</v>
      </c>
      <c r="G414">
        <v>2</v>
      </c>
      <c r="H414">
        <v>2</v>
      </c>
      <c r="I414">
        <v>1</v>
      </c>
      <c r="J414">
        <v>1</v>
      </c>
      <c r="K414">
        <v>429.5</v>
      </c>
      <c r="L414">
        <v>3</v>
      </c>
      <c r="M414">
        <v>45</v>
      </c>
      <c r="N414">
        <v>5.0999999999999996</v>
      </c>
    </row>
    <row r="415" spans="2:14">
      <c r="B415">
        <v>103</v>
      </c>
      <c r="C415">
        <v>4</v>
      </c>
      <c r="D415" t="s">
        <v>22</v>
      </c>
      <c r="E415" t="s">
        <v>44</v>
      </c>
      <c r="F415">
        <v>-42.8</v>
      </c>
      <c r="G415">
        <v>2</v>
      </c>
      <c r="H415">
        <v>6</v>
      </c>
      <c r="I415">
        <v>2</v>
      </c>
      <c r="J415">
        <v>2</v>
      </c>
      <c r="K415">
        <v>167.5</v>
      </c>
      <c r="L415">
        <v>4</v>
      </c>
      <c r="M415">
        <v>45</v>
      </c>
      <c r="N415">
        <v>-18.600000000000001</v>
      </c>
    </row>
    <row r="416" spans="2:14">
      <c r="B416">
        <v>104</v>
      </c>
      <c r="C416">
        <v>1</v>
      </c>
      <c r="D416" t="s">
        <v>24</v>
      </c>
      <c r="E416" t="s">
        <v>28</v>
      </c>
      <c r="F416">
        <v>55.7</v>
      </c>
      <c r="G416">
        <v>3</v>
      </c>
      <c r="H416">
        <v>2</v>
      </c>
      <c r="I416">
        <v>2</v>
      </c>
      <c r="J416">
        <v>7</v>
      </c>
      <c r="K416">
        <v>-507.9</v>
      </c>
      <c r="L416">
        <v>8</v>
      </c>
      <c r="M416">
        <v>46</v>
      </c>
      <c r="N416">
        <v>5.3</v>
      </c>
    </row>
    <row r="417" spans="2:14">
      <c r="B417">
        <v>104</v>
      </c>
      <c r="C417">
        <v>2</v>
      </c>
      <c r="D417" t="s">
        <v>36</v>
      </c>
      <c r="E417" t="s">
        <v>52</v>
      </c>
      <c r="F417">
        <v>9.1</v>
      </c>
      <c r="G417">
        <v>3</v>
      </c>
      <c r="H417">
        <v>6</v>
      </c>
      <c r="I417">
        <v>1</v>
      </c>
      <c r="J417">
        <v>4</v>
      </c>
      <c r="K417">
        <v>408.8</v>
      </c>
      <c r="L417">
        <v>3</v>
      </c>
      <c r="M417">
        <v>46</v>
      </c>
      <c r="N417">
        <v>-20.7</v>
      </c>
    </row>
    <row r="418" spans="2:14">
      <c r="B418">
        <v>104</v>
      </c>
      <c r="C418">
        <v>3</v>
      </c>
      <c r="D418" t="s">
        <v>22</v>
      </c>
      <c r="E418" t="s">
        <v>30</v>
      </c>
      <c r="F418">
        <v>-14.6</v>
      </c>
      <c r="G418">
        <v>2</v>
      </c>
      <c r="H418">
        <v>2</v>
      </c>
      <c r="I418">
        <v>1</v>
      </c>
      <c r="J418">
        <v>2</v>
      </c>
      <c r="K418">
        <v>124.7</v>
      </c>
      <c r="L418">
        <v>4</v>
      </c>
      <c r="M418">
        <v>46</v>
      </c>
      <c r="N418">
        <v>-42.8</v>
      </c>
    </row>
    <row r="419" spans="2:14">
      <c r="B419">
        <v>104</v>
      </c>
      <c r="C419">
        <v>4</v>
      </c>
      <c r="D419" t="s">
        <v>23</v>
      </c>
      <c r="E419" t="s">
        <v>59</v>
      </c>
      <c r="F419">
        <v>-50.2</v>
      </c>
      <c r="G419">
        <v>3</v>
      </c>
      <c r="H419">
        <v>5</v>
      </c>
      <c r="I419">
        <v>2</v>
      </c>
      <c r="J419">
        <v>4</v>
      </c>
      <c r="K419">
        <v>513.1</v>
      </c>
      <c r="L419">
        <v>2</v>
      </c>
      <c r="M419">
        <v>46</v>
      </c>
      <c r="N419">
        <v>58.2</v>
      </c>
    </row>
    <row r="420" spans="2:14">
      <c r="B420">
        <v>105</v>
      </c>
      <c r="C420">
        <v>1</v>
      </c>
      <c r="D420" t="s">
        <v>23</v>
      </c>
      <c r="E420" t="s">
        <v>50</v>
      </c>
      <c r="F420">
        <v>57.7</v>
      </c>
      <c r="G420">
        <v>4</v>
      </c>
      <c r="H420">
        <v>3</v>
      </c>
      <c r="I420">
        <v>0</v>
      </c>
      <c r="J420">
        <v>3</v>
      </c>
      <c r="K420">
        <v>462.9</v>
      </c>
      <c r="L420">
        <v>2</v>
      </c>
      <c r="M420">
        <v>47</v>
      </c>
      <c r="N420">
        <v>-50.2</v>
      </c>
    </row>
    <row r="421" spans="2:14">
      <c r="B421">
        <v>105</v>
      </c>
      <c r="C421">
        <v>2</v>
      </c>
      <c r="D421" t="s">
        <v>25</v>
      </c>
      <c r="E421" t="s">
        <v>49</v>
      </c>
      <c r="F421">
        <v>4.2</v>
      </c>
      <c r="G421">
        <v>3</v>
      </c>
      <c r="H421">
        <v>4</v>
      </c>
      <c r="I421">
        <v>2</v>
      </c>
      <c r="J421">
        <v>2</v>
      </c>
      <c r="K421">
        <v>-716.7</v>
      </c>
      <c r="L421">
        <v>9</v>
      </c>
      <c r="M421">
        <v>47</v>
      </c>
      <c r="N421">
        <v>-7.9</v>
      </c>
    </row>
    <row r="422" spans="2:14">
      <c r="B422">
        <v>105</v>
      </c>
      <c r="C422">
        <v>3</v>
      </c>
      <c r="D422" t="s">
        <v>12</v>
      </c>
      <c r="E422" t="s">
        <v>47</v>
      </c>
      <c r="F422">
        <v>-16.3</v>
      </c>
      <c r="G422">
        <v>2</v>
      </c>
      <c r="H422">
        <v>1</v>
      </c>
      <c r="I422">
        <v>3</v>
      </c>
      <c r="J422">
        <v>2</v>
      </c>
      <c r="K422">
        <v>-180.9</v>
      </c>
      <c r="L422">
        <v>6</v>
      </c>
      <c r="M422">
        <v>47</v>
      </c>
      <c r="N422">
        <v>53.9</v>
      </c>
    </row>
    <row r="423" spans="2:14">
      <c r="B423">
        <v>105</v>
      </c>
      <c r="C423">
        <v>4</v>
      </c>
      <c r="D423" t="s">
        <v>13</v>
      </c>
      <c r="E423" t="s">
        <v>19</v>
      </c>
      <c r="F423">
        <v>-45.6</v>
      </c>
      <c r="G423">
        <v>4</v>
      </c>
      <c r="H423">
        <v>9</v>
      </c>
      <c r="I423">
        <v>1</v>
      </c>
      <c r="J423">
        <v>6</v>
      </c>
      <c r="K423">
        <v>-360.8</v>
      </c>
      <c r="L423">
        <v>7</v>
      </c>
      <c r="M423">
        <v>47</v>
      </c>
      <c r="N423">
        <v>-15.2</v>
      </c>
    </row>
    <row r="424" spans="2:14">
      <c r="B424">
        <v>106</v>
      </c>
      <c r="C424">
        <v>1</v>
      </c>
      <c r="D424" t="s">
        <v>12</v>
      </c>
      <c r="E424" t="s">
        <v>46</v>
      </c>
      <c r="F424">
        <v>61.7</v>
      </c>
      <c r="G424">
        <v>5</v>
      </c>
      <c r="H424">
        <v>1</v>
      </c>
      <c r="I424">
        <v>4</v>
      </c>
      <c r="J424">
        <v>4</v>
      </c>
      <c r="K424">
        <v>-197.2</v>
      </c>
      <c r="L424">
        <v>6</v>
      </c>
      <c r="M424">
        <v>48</v>
      </c>
      <c r="N424">
        <v>-16.3</v>
      </c>
    </row>
    <row r="425" spans="2:14">
      <c r="B425">
        <v>106</v>
      </c>
      <c r="C425">
        <v>2</v>
      </c>
      <c r="D425" t="s">
        <v>23</v>
      </c>
      <c r="E425" t="s">
        <v>31</v>
      </c>
      <c r="F425">
        <v>17.899999999999999</v>
      </c>
      <c r="G425">
        <v>5</v>
      </c>
      <c r="H425">
        <v>3</v>
      </c>
      <c r="I425">
        <v>1</v>
      </c>
      <c r="J425">
        <v>6</v>
      </c>
      <c r="K425">
        <v>520.6</v>
      </c>
      <c r="L425">
        <v>2</v>
      </c>
      <c r="M425">
        <v>48</v>
      </c>
      <c r="N425">
        <v>57.7</v>
      </c>
    </row>
    <row r="426" spans="2:14">
      <c r="B426">
        <v>106</v>
      </c>
      <c r="C426">
        <v>3</v>
      </c>
      <c r="D426" t="s">
        <v>25</v>
      </c>
      <c r="E426" t="s">
        <v>43</v>
      </c>
      <c r="F426">
        <v>-20.8</v>
      </c>
      <c r="G426">
        <v>1</v>
      </c>
      <c r="H426">
        <v>0</v>
      </c>
      <c r="I426">
        <v>1</v>
      </c>
      <c r="J426">
        <v>1</v>
      </c>
      <c r="K426">
        <v>-712.5</v>
      </c>
      <c r="L426">
        <v>9</v>
      </c>
      <c r="M426">
        <v>48</v>
      </c>
      <c r="N426">
        <v>4.2</v>
      </c>
    </row>
    <row r="427" spans="2:14">
      <c r="B427">
        <v>106</v>
      </c>
      <c r="C427">
        <v>4</v>
      </c>
      <c r="D427" t="s">
        <v>13</v>
      </c>
      <c r="E427" t="s">
        <v>41</v>
      </c>
      <c r="F427">
        <v>-58.8</v>
      </c>
      <c r="G427">
        <v>2</v>
      </c>
      <c r="H427">
        <v>3</v>
      </c>
      <c r="I427">
        <v>4</v>
      </c>
      <c r="J427">
        <v>5</v>
      </c>
      <c r="K427">
        <v>-406.4</v>
      </c>
      <c r="L427">
        <v>7</v>
      </c>
      <c r="M427">
        <v>48</v>
      </c>
      <c r="N427">
        <v>-45.6</v>
      </c>
    </row>
    <row r="428" spans="2:14">
      <c r="B428">
        <v>107</v>
      </c>
      <c r="C428">
        <v>1</v>
      </c>
      <c r="D428" t="s">
        <v>10</v>
      </c>
      <c r="E428" t="s">
        <v>45</v>
      </c>
      <c r="F428">
        <v>58.7</v>
      </c>
      <c r="G428">
        <v>4</v>
      </c>
      <c r="H428">
        <v>1</v>
      </c>
      <c r="I428">
        <v>1</v>
      </c>
      <c r="J428">
        <v>4</v>
      </c>
      <c r="K428">
        <v>693.4</v>
      </c>
      <c r="L428">
        <v>1</v>
      </c>
      <c r="M428">
        <v>47</v>
      </c>
      <c r="N428">
        <v>-59.5</v>
      </c>
    </row>
    <row r="429" spans="2:14">
      <c r="B429">
        <v>107</v>
      </c>
      <c r="C429">
        <v>2</v>
      </c>
      <c r="D429" t="s">
        <v>24</v>
      </c>
      <c r="E429" t="s">
        <v>37</v>
      </c>
      <c r="F429">
        <v>8.8000000000000007</v>
      </c>
      <c r="G429">
        <v>3</v>
      </c>
      <c r="H429">
        <v>3</v>
      </c>
      <c r="I429">
        <v>2</v>
      </c>
      <c r="J429">
        <v>1</v>
      </c>
      <c r="K429">
        <v>-452.2</v>
      </c>
      <c r="L429">
        <v>7</v>
      </c>
      <c r="M429">
        <v>47</v>
      </c>
      <c r="N429">
        <v>55.7</v>
      </c>
    </row>
    <row r="430" spans="2:14">
      <c r="B430">
        <v>107</v>
      </c>
      <c r="C430">
        <v>3</v>
      </c>
      <c r="D430" t="s">
        <v>22</v>
      </c>
      <c r="E430" t="s">
        <v>51</v>
      </c>
      <c r="F430">
        <v>-15.3</v>
      </c>
      <c r="G430">
        <v>2</v>
      </c>
      <c r="H430">
        <v>3</v>
      </c>
      <c r="I430">
        <v>2</v>
      </c>
      <c r="J430">
        <v>2</v>
      </c>
      <c r="K430">
        <v>110.1</v>
      </c>
      <c r="L430">
        <v>4</v>
      </c>
      <c r="M430">
        <v>47</v>
      </c>
      <c r="N430">
        <v>-14.6</v>
      </c>
    </row>
    <row r="431" spans="2:14">
      <c r="B431">
        <v>107</v>
      </c>
      <c r="C431">
        <v>4</v>
      </c>
      <c r="D431" t="s">
        <v>36</v>
      </c>
      <c r="E431" t="s">
        <v>38</v>
      </c>
      <c r="F431">
        <v>-52.2</v>
      </c>
      <c r="G431">
        <v>1</v>
      </c>
      <c r="H431">
        <v>1</v>
      </c>
      <c r="I431">
        <v>3</v>
      </c>
      <c r="J431">
        <v>4</v>
      </c>
      <c r="K431">
        <v>417.9</v>
      </c>
      <c r="L431">
        <v>3</v>
      </c>
      <c r="M431">
        <v>47</v>
      </c>
      <c r="N431">
        <v>9.1</v>
      </c>
    </row>
    <row r="432" spans="2:14">
      <c r="B432">
        <v>108</v>
      </c>
      <c r="C432">
        <v>1</v>
      </c>
      <c r="D432" t="s">
        <v>24</v>
      </c>
      <c r="E432" t="s">
        <v>28</v>
      </c>
      <c r="F432">
        <v>61.1</v>
      </c>
      <c r="G432">
        <v>4</v>
      </c>
      <c r="H432">
        <v>4</v>
      </c>
      <c r="I432">
        <v>0</v>
      </c>
      <c r="J432">
        <v>1</v>
      </c>
      <c r="K432">
        <v>-443.4</v>
      </c>
      <c r="L432">
        <v>7</v>
      </c>
      <c r="M432">
        <v>48</v>
      </c>
      <c r="N432">
        <v>8.8000000000000007</v>
      </c>
    </row>
    <row r="433" spans="2:14">
      <c r="B433">
        <v>108</v>
      </c>
      <c r="C433">
        <v>2</v>
      </c>
      <c r="D433" t="s">
        <v>10</v>
      </c>
      <c r="E433" t="s">
        <v>14</v>
      </c>
      <c r="F433">
        <v>19.100000000000001</v>
      </c>
      <c r="G433">
        <v>5</v>
      </c>
      <c r="H433">
        <v>5</v>
      </c>
      <c r="I433">
        <v>2</v>
      </c>
      <c r="J433">
        <v>4</v>
      </c>
      <c r="K433">
        <v>752.1</v>
      </c>
      <c r="L433">
        <v>1</v>
      </c>
      <c r="M433">
        <v>48</v>
      </c>
      <c r="N433">
        <v>58.7</v>
      </c>
    </row>
    <row r="434" spans="2:14">
      <c r="B434">
        <v>108</v>
      </c>
      <c r="C434">
        <v>3</v>
      </c>
      <c r="D434" t="s">
        <v>36</v>
      </c>
      <c r="E434" t="s">
        <v>52</v>
      </c>
      <c r="F434">
        <v>-23.8</v>
      </c>
      <c r="G434">
        <v>2</v>
      </c>
      <c r="H434">
        <v>3</v>
      </c>
      <c r="I434">
        <v>3</v>
      </c>
      <c r="J434">
        <v>6</v>
      </c>
      <c r="K434">
        <v>365.7</v>
      </c>
      <c r="L434">
        <v>3</v>
      </c>
      <c r="M434">
        <v>48</v>
      </c>
      <c r="N434">
        <v>-52.2</v>
      </c>
    </row>
    <row r="435" spans="2:14">
      <c r="B435">
        <v>108</v>
      </c>
      <c r="C435">
        <v>4</v>
      </c>
      <c r="D435" t="s">
        <v>22</v>
      </c>
      <c r="E435" t="s">
        <v>30</v>
      </c>
      <c r="F435">
        <v>-56.4</v>
      </c>
      <c r="G435">
        <v>0</v>
      </c>
      <c r="H435">
        <v>0</v>
      </c>
      <c r="I435">
        <v>1</v>
      </c>
      <c r="J435">
        <v>0</v>
      </c>
      <c r="K435">
        <v>94.8</v>
      </c>
      <c r="L435">
        <v>4</v>
      </c>
      <c r="M435">
        <v>48</v>
      </c>
      <c r="N435">
        <v>-15.3</v>
      </c>
    </row>
    <row r="436" spans="2:14">
      <c r="B436">
        <v>109</v>
      </c>
      <c r="C436">
        <v>1</v>
      </c>
      <c r="D436" t="s">
        <v>23</v>
      </c>
      <c r="E436" t="s">
        <v>59</v>
      </c>
      <c r="F436">
        <v>60.8</v>
      </c>
      <c r="G436">
        <v>4</v>
      </c>
      <c r="H436">
        <v>5</v>
      </c>
      <c r="I436">
        <v>0</v>
      </c>
      <c r="J436">
        <v>3</v>
      </c>
      <c r="K436">
        <v>538.5</v>
      </c>
      <c r="L436">
        <v>2</v>
      </c>
      <c r="M436">
        <v>49</v>
      </c>
      <c r="N436">
        <v>17.899999999999999</v>
      </c>
    </row>
    <row r="437" spans="2:14">
      <c r="B437">
        <v>109</v>
      </c>
      <c r="C437">
        <v>2</v>
      </c>
      <c r="D437" t="s">
        <v>12</v>
      </c>
      <c r="E437" t="s">
        <v>18</v>
      </c>
      <c r="F437">
        <v>20.100000000000001</v>
      </c>
      <c r="G437">
        <v>4</v>
      </c>
      <c r="H437">
        <v>6</v>
      </c>
      <c r="I437">
        <v>2</v>
      </c>
      <c r="J437">
        <v>3</v>
      </c>
      <c r="K437">
        <v>-135.5</v>
      </c>
      <c r="L437">
        <v>6</v>
      </c>
      <c r="M437">
        <v>49</v>
      </c>
      <c r="N437">
        <v>61.7</v>
      </c>
    </row>
    <row r="438" spans="2:14">
      <c r="B438">
        <v>109</v>
      </c>
      <c r="C438">
        <v>3</v>
      </c>
      <c r="D438" t="s">
        <v>22</v>
      </c>
      <c r="E438" t="s">
        <v>44</v>
      </c>
      <c r="F438">
        <v>-20.399999999999999</v>
      </c>
      <c r="G438">
        <v>3</v>
      </c>
      <c r="H438">
        <v>4</v>
      </c>
      <c r="I438">
        <v>1</v>
      </c>
      <c r="J438">
        <v>3</v>
      </c>
      <c r="K438">
        <v>38.4</v>
      </c>
      <c r="L438">
        <v>4</v>
      </c>
      <c r="M438">
        <v>49</v>
      </c>
      <c r="N438">
        <v>-56.4</v>
      </c>
    </row>
    <row r="439" spans="2:14">
      <c r="B439">
        <v>109</v>
      </c>
      <c r="C439">
        <v>4</v>
      </c>
      <c r="D439" t="s">
        <v>25</v>
      </c>
      <c r="E439" t="s">
        <v>43</v>
      </c>
      <c r="F439">
        <v>-60.5</v>
      </c>
      <c r="G439">
        <v>3</v>
      </c>
      <c r="H439">
        <v>6</v>
      </c>
      <c r="I439">
        <v>5</v>
      </c>
      <c r="J439">
        <v>5</v>
      </c>
      <c r="K439">
        <v>-733.3</v>
      </c>
      <c r="L439">
        <v>9</v>
      </c>
      <c r="M439">
        <v>49</v>
      </c>
      <c r="N439">
        <v>-20.8</v>
      </c>
    </row>
    <row r="440" spans="2:14">
      <c r="B440">
        <v>110</v>
      </c>
      <c r="C440">
        <v>1</v>
      </c>
      <c r="D440" t="s">
        <v>22</v>
      </c>
      <c r="E440" t="s">
        <v>26</v>
      </c>
      <c r="F440">
        <v>59.8</v>
      </c>
      <c r="G440">
        <v>4</v>
      </c>
      <c r="H440">
        <v>3</v>
      </c>
      <c r="I440">
        <v>1</v>
      </c>
      <c r="J440">
        <v>1</v>
      </c>
      <c r="K440">
        <v>18</v>
      </c>
      <c r="L440">
        <v>4</v>
      </c>
      <c r="M440">
        <v>50</v>
      </c>
      <c r="N440">
        <v>-20.399999999999999</v>
      </c>
    </row>
    <row r="441" spans="2:14">
      <c r="B441">
        <v>110</v>
      </c>
      <c r="C441">
        <v>2</v>
      </c>
      <c r="D441" t="s">
        <v>12</v>
      </c>
      <c r="E441" t="s">
        <v>16</v>
      </c>
      <c r="F441">
        <v>18.399999999999999</v>
      </c>
      <c r="G441">
        <v>4</v>
      </c>
      <c r="H441">
        <v>2</v>
      </c>
      <c r="I441">
        <v>1</v>
      </c>
      <c r="J441">
        <v>3</v>
      </c>
      <c r="K441">
        <v>-115.4</v>
      </c>
      <c r="L441">
        <v>6</v>
      </c>
      <c r="M441">
        <v>50</v>
      </c>
      <c r="N441">
        <v>20.100000000000001</v>
      </c>
    </row>
    <row r="442" spans="2:14">
      <c r="B442">
        <v>110</v>
      </c>
      <c r="C442">
        <v>3</v>
      </c>
      <c r="D442" t="s">
        <v>25</v>
      </c>
      <c r="E442" t="s">
        <v>49</v>
      </c>
      <c r="F442">
        <v>-21</v>
      </c>
      <c r="G442">
        <v>1</v>
      </c>
      <c r="H442">
        <v>4</v>
      </c>
      <c r="I442">
        <v>1</v>
      </c>
      <c r="J442">
        <v>2</v>
      </c>
      <c r="K442">
        <v>-793.8</v>
      </c>
      <c r="L442">
        <v>9</v>
      </c>
      <c r="M442">
        <v>50</v>
      </c>
      <c r="N442">
        <v>-60.5</v>
      </c>
    </row>
    <row r="443" spans="2:14">
      <c r="B443">
        <v>110</v>
      </c>
      <c r="C443">
        <v>4</v>
      </c>
      <c r="D443" t="s">
        <v>23</v>
      </c>
      <c r="E443" t="s">
        <v>31</v>
      </c>
      <c r="F443">
        <v>-57.2</v>
      </c>
      <c r="G443">
        <v>2</v>
      </c>
      <c r="H443">
        <v>2</v>
      </c>
      <c r="I443">
        <v>3</v>
      </c>
      <c r="J443">
        <v>0</v>
      </c>
      <c r="K443">
        <v>599.29999999999995</v>
      </c>
      <c r="L443">
        <v>2</v>
      </c>
      <c r="M443">
        <v>50</v>
      </c>
      <c r="N443">
        <v>60.8</v>
      </c>
    </row>
    <row r="444" spans="2:14">
      <c r="B444">
        <v>111</v>
      </c>
      <c r="C444">
        <v>1</v>
      </c>
      <c r="D444" t="s">
        <v>24</v>
      </c>
      <c r="E444" t="s">
        <v>28</v>
      </c>
      <c r="F444">
        <v>52.1</v>
      </c>
      <c r="G444">
        <v>4</v>
      </c>
      <c r="H444">
        <v>1</v>
      </c>
      <c r="I444">
        <v>1</v>
      </c>
      <c r="J444">
        <v>3</v>
      </c>
      <c r="K444">
        <v>-382.3</v>
      </c>
      <c r="L444">
        <v>7</v>
      </c>
      <c r="M444">
        <v>49</v>
      </c>
      <c r="N444">
        <v>61.1</v>
      </c>
    </row>
    <row r="445" spans="2:14">
      <c r="B445">
        <v>111</v>
      </c>
      <c r="C445">
        <v>2</v>
      </c>
      <c r="D445" t="s">
        <v>13</v>
      </c>
      <c r="E445" t="s">
        <v>35</v>
      </c>
      <c r="F445">
        <v>11.7</v>
      </c>
      <c r="G445">
        <v>1</v>
      </c>
      <c r="H445">
        <v>1</v>
      </c>
      <c r="I445">
        <v>1</v>
      </c>
      <c r="J445">
        <v>2</v>
      </c>
      <c r="K445">
        <v>-465.2</v>
      </c>
      <c r="L445">
        <v>8</v>
      </c>
      <c r="M445">
        <v>49</v>
      </c>
      <c r="N445">
        <v>-58.8</v>
      </c>
    </row>
    <row r="446" spans="2:14">
      <c r="B446">
        <v>111</v>
      </c>
      <c r="C446">
        <v>3</v>
      </c>
      <c r="D446" t="s">
        <v>10</v>
      </c>
      <c r="E446" t="s">
        <v>20</v>
      </c>
      <c r="F446">
        <v>-21.5</v>
      </c>
      <c r="G446">
        <v>2</v>
      </c>
      <c r="H446">
        <v>2</v>
      </c>
      <c r="I446">
        <v>1</v>
      </c>
      <c r="J446">
        <v>4</v>
      </c>
      <c r="K446">
        <v>771.2</v>
      </c>
      <c r="L446">
        <v>1</v>
      </c>
      <c r="M446">
        <v>49</v>
      </c>
      <c r="N446">
        <v>19.100000000000001</v>
      </c>
    </row>
    <row r="447" spans="2:14">
      <c r="B447">
        <v>111</v>
      </c>
      <c r="C447">
        <v>4</v>
      </c>
      <c r="D447" t="s">
        <v>11</v>
      </c>
      <c r="E447" t="s">
        <v>34</v>
      </c>
      <c r="F447">
        <v>-42.3</v>
      </c>
      <c r="G447">
        <v>1</v>
      </c>
      <c r="H447">
        <v>2</v>
      </c>
      <c r="I447">
        <v>1</v>
      </c>
      <c r="J447">
        <v>1</v>
      </c>
      <c r="K447">
        <v>6.3</v>
      </c>
      <c r="L447">
        <v>5</v>
      </c>
      <c r="M447">
        <v>49</v>
      </c>
      <c r="N447">
        <v>13.5</v>
      </c>
    </row>
    <row r="448" spans="2:14">
      <c r="B448">
        <v>112</v>
      </c>
      <c r="C448">
        <v>1</v>
      </c>
      <c r="D448" t="s">
        <v>11</v>
      </c>
      <c r="E448" t="s">
        <v>15</v>
      </c>
      <c r="F448">
        <v>62.8</v>
      </c>
      <c r="G448">
        <v>4</v>
      </c>
      <c r="H448">
        <v>3</v>
      </c>
      <c r="I448">
        <v>0</v>
      </c>
      <c r="J448">
        <v>4</v>
      </c>
      <c r="K448">
        <v>-36</v>
      </c>
      <c r="L448">
        <v>5</v>
      </c>
      <c r="M448">
        <v>50</v>
      </c>
      <c r="N448">
        <v>-42.3</v>
      </c>
    </row>
    <row r="449" spans="2:14">
      <c r="B449">
        <v>112</v>
      </c>
      <c r="C449">
        <v>2</v>
      </c>
      <c r="D449" t="s">
        <v>13</v>
      </c>
      <c r="E449" t="s">
        <v>35</v>
      </c>
      <c r="F449">
        <v>18</v>
      </c>
      <c r="G449">
        <v>3</v>
      </c>
      <c r="H449">
        <v>3</v>
      </c>
      <c r="I449">
        <v>0</v>
      </c>
      <c r="J449">
        <v>3</v>
      </c>
      <c r="K449">
        <v>-453.5</v>
      </c>
      <c r="L449">
        <v>8</v>
      </c>
      <c r="M449">
        <v>50</v>
      </c>
      <c r="N449">
        <v>11.7</v>
      </c>
    </row>
    <row r="450" spans="2:14">
      <c r="B450">
        <v>112</v>
      </c>
      <c r="C450">
        <v>3</v>
      </c>
      <c r="D450" t="s">
        <v>10</v>
      </c>
      <c r="E450" t="s">
        <v>48</v>
      </c>
      <c r="F450">
        <v>-22.1</v>
      </c>
      <c r="G450">
        <v>2</v>
      </c>
      <c r="H450">
        <v>4</v>
      </c>
      <c r="I450">
        <v>2</v>
      </c>
      <c r="J450">
        <v>1</v>
      </c>
      <c r="K450">
        <v>749.7</v>
      </c>
      <c r="L450">
        <v>1</v>
      </c>
      <c r="M450">
        <v>50</v>
      </c>
      <c r="N450">
        <v>-21.5</v>
      </c>
    </row>
    <row r="451" spans="2:14">
      <c r="B451">
        <v>112</v>
      </c>
      <c r="C451">
        <v>4</v>
      </c>
      <c r="D451" t="s">
        <v>24</v>
      </c>
      <c r="E451" t="s">
        <v>33</v>
      </c>
      <c r="F451">
        <v>-58.7</v>
      </c>
      <c r="G451">
        <v>1</v>
      </c>
      <c r="H451">
        <v>5</v>
      </c>
      <c r="I451">
        <v>3</v>
      </c>
      <c r="J451">
        <v>1</v>
      </c>
      <c r="K451">
        <v>-330.2</v>
      </c>
      <c r="L451">
        <v>7</v>
      </c>
      <c r="M451">
        <v>50</v>
      </c>
      <c r="N451">
        <v>52.1</v>
      </c>
    </row>
    <row r="452" spans="2:14">
      <c r="B452">
        <v>113</v>
      </c>
      <c r="C452">
        <v>1</v>
      </c>
      <c r="D452" t="s">
        <v>22</v>
      </c>
      <c r="E452" t="s">
        <v>26</v>
      </c>
      <c r="F452">
        <v>58.9</v>
      </c>
      <c r="G452">
        <v>4</v>
      </c>
      <c r="H452">
        <v>3</v>
      </c>
      <c r="I452">
        <v>2</v>
      </c>
      <c r="J452">
        <v>5</v>
      </c>
      <c r="K452">
        <v>77.8</v>
      </c>
      <c r="L452">
        <v>4</v>
      </c>
      <c r="M452">
        <v>51</v>
      </c>
      <c r="N452">
        <v>59.8</v>
      </c>
    </row>
    <row r="453" spans="2:14">
      <c r="B453">
        <v>113</v>
      </c>
      <c r="C453">
        <v>2</v>
      </c>
      <c r="D453" t="s">
        <v>12</v>
      </c>
      <c r="E453" t="s">
        <v>16</v>
      </c>
      <c r="F453">
        <v>11.6</v>
      </c>
      <c r="G453">
        <v>1</v>
      </c>
      <c r="H453">
        <v>2</v>
      </c>
      <c r="I453">
        <v>1</v>
      </c>
      <c r="J453">
        <v>4</v>
      </c>
      <c r="K453">
        <v>-97</v>
      </c>
      <c r="L453">
        <v>6</v>
      </c>
      <c r="M453">
        <v>51</v>
      </c>
      <c r="N453">
        <v>18.399999999999999</v>
      </c>
    </row>
    <row r="454" spans="2:14">
      <c r="B454">
        <v>113</v>
      </c>
      <c r="C454">
        <v>3</v>
      </c>
      <c r="D454" t="s">
        <v>24</v>
      </c>
      <c r="E454" t="s">
        <v>37</v>
      </c>
      <c r="F454">
        <v>-17.5</v>
      </c>
      <c r="G454">
        <v>2</v>
      </c>
      <c r="H454">
        <v>4</v>
      </c>
      <c r="I454">
        <v>0</v>
      </c>
      <c r="J454">
        <v>1</v>
      </c>
      <c r="K454">
        <v>-388.9</v>
      </c>
      <c r="L454">
        <v>7</v>
      </c>
      <c r="M454">
        <v>51</v>
      </c>
      <c r="N454">
        <v>-58.7</v>
      </c>
    </row>
    <row r="455" spans="2:14">
      <c r="B455">
        <v>113</v>
      </c>
      <c r="C455">
        <v>4</v>
      </c>
      <c r="D455" t="s">
        <v>25</v>
      </c>
      <c r="E455" t="s">
        <v>32</v>
      </c>
      <c r="F455">
        <v>-53</v>
      </c>
      <c r="G455">
        <v>2</v>
      </c>
      <c r="H455">
        <v>3</v>
      </c>
      <c r="I455">
        <v>4</v>
      </c>
      <c r="J455">
        <v>3</v>
      </c>
      <c r="K455">
        <v>-814.8</v>
      </c>
      <c r="L455">
        <v>9</v>
      </c>
      <c r="M455">
        <v>51</v>
      </c>
      <c r="N455">
        <v>-21</v>
      </c>
    </row>
    <row r="456" spans="2:14">
      <c r="B456">
        <v>114</v>
      </c>
      <c r="C456">
        <v>1</v>
      </c>
      <c r="D456" t="s">
        <v>24</v>
      </c>
      <c r="E456" t="s">
        <v>28</v>
      </c>
      <c r="F456">
        <v>67.7</v>
      </c>
      <c r="G456">
        <v>3</v>
      </c>
      <c r="H456">
        <v>3</v>
      </c>
      <c r="I456">
        <v>0</v>
      </c>
      <c r="J456">
        <v>2</v>
      </c>
      <c r="K456">
        <v>-406.4</v>
      </c>
      <c r="L456">
        <v>7</v>
      </c>
      <c r="M456">
        <v>52</v>
      </c>
      <c r="N456">
        <v>-17.5</v>
      </c>
    </row>
    <row r="457" spans="2:14">
      <c r="B457">
        <v>114</v>
      </c>
      <c r="C457">
        <v>2</v>
      </c>
      <c r="D457" t="s">
        <v>22</v>
      </c>
      <c r="E457" t="s">
        <v>44</v>
      </c>
      <c r="F457">
        <v>12.8</v>
      </c>
      <c r="G457">
        <v>2</v>
      </c>
      <c r="H457">
        <v>2</v>
      </c>
      <c r="I457">
        <v>1</v>
      </c>
      <c r="J457">
        <v>1</v>
      </c>
      <c r="K457">
        <v>136.69999999999999</v>
      </c>
      <c r="L457">
        <v>4</v>
      </c>
      <c r="M457">
        <v>52</v>
      </c>
      <c r="N457">
        <v>58.9</v>
      </c>
    </row>
    <row r="458" spans="2:14">
      <c r="B458">
        <v>114</v>
      </c>
      <c r="C458">
        <v>3</v>
      </c>
      <c r="D458" t="s">
        <v>25</v>
      </c>
      <c r="E458" t="s">
        <v>49</v>
      </c>
      <c r="F458">
        <v>-12.6</v>
      </c>
      <c r="G458">
        <v>3</v>
      </c>
      <c r="H458">
        <v>2</v>
      </c>
      <c r="I458">
        <v>1</v>
      </c>
      <c r="J458">
        <v>3</v>
      </c>
      <c r="K458">
        <v>-867.8</v>
      </c>
      <c r="L458">
        <v>9</v>
      </c>
      <c r="M458">
        <v>52</v>
      </c>
      <c r="N458">
        <v>-53</v>
      </c>
    </row>
    <row r="459" spans="2:14">
      <c r="B459">
        <v>114</v>
      </c>
      <c r="C459">
        <v>4</v>
      </c>
      <c r="D459" t="s">
        <v>12</v>
      </c>
      <c r="E459" t="s">
        <v>16</v>
      </c>
      <c r="F459">
        <v>-67.900000000000006</v>
      </c>
      <c r="G459">
        <v>0</v>
      </c>
      <c r="H459">
        <v>1</v>
      </c>
      <c r="I459">
        <v>3</v>
      </c>
      <c r="J459">
        <v>0</v>
      </c>
      <c r="K459">
        <v>-85.4</v>
      </c>
      <c r="L459">
        <v>6</v>
      </c>
      <c r="M459">
        <v>52</v>
      </c>
      <c r="N459">
        <v>11.6</v>
      </c>
    </row>
    <row r="460" spans="2:14">
      <c r="B460">
        <v>115</v>
      </c>
      <c r="C460">
        <v>1</v>
      </c>
      <c r="D460" t="s">
        <v>36</v>
      </c>
      <c r="E460" t="s">
        <v>38</v>
      </c>
      <c r="F460">
        <v>56</v>
      </c>
      <c r="G460">
        <v>4</v>
      </c>
      <c r="H460">
        <v>3</v>
      </c>
      <c r="I460">
        <v>1</v>
      </c>
      <c r="J460">
        <v>4</v>
      </c>
      <c r="K460">
        <v>341.9</v>
      </c>
      <c r="L460">
        <v>3</v>
      </c>
      <c r="M460">
        <v>49</v>
      </c>
      <c r="N460">
        <v>-23.8</v>
      </c>
    </row>
    <row r="461" spans="2:14">
      <c r="B461">
        <v>115</v>
      </c>
      <c r="C461">
        <v>2</v>
      </c>
      <c r="D461" t="s">
        <v>10</v>
      </c>
      <c r="E461" t="s">
        <v>20</v>
      </c>
      <c r="F461">
        <v>12.3</v>
      </c>
      <c r="G461">
        <v>3</v>
      </c>
      <c r="H461">
        <v>4</v>
      </c>
      <c r="I461">
        <v>2</v>
      </c>
      <c r="J461">
        <v>3</v>
      </c>
      <c r="K461">
        <v>727.6</v>
      </c>
      <c r="L461">
        <v>1</v>
      </c>
      <c r="M461">
        <v>51</v>
      </c>
      <c r="N461">
        <v>-22.1</v>
      </c>
    </row>
    <row r="462" spans="2:14">
      <c r="B462">
        <v>115</v>
      </c>
      <c r="C462">
        <v>3</v>
      </c>
      <c r="D462" t="s">
        <v>13</v>
      </c>
      <c r="E462" t="s">
        <v>19</v>
      </c>
      <c r="F462">
        <v>-16.100000000000001</v>
      </c>
      <c r="G462">
        <v>2</v>
      </c>
      <c r="H462">
        <v>2</v>
      </c>
      <c r="I462">
        <v>1</v>
      </c>
      <c r="J462">
        <v>3</v>
      </c>
      <c r="K462">
        <v>-435.5</v>
      </c>
      <c r="L462">
        <v>8</v>
      </c>
      <c r="M462">
        <v>51</v>
      </c>
      <c r="N462">
        <v>18</v>
      </c>
    </row>
    <row r="463" spans="2:14">
      <c r="B463">
        <v>115</v>
      </c>
      <c r="C463">
        <v>4</v>
      </c>
      <c r="D463" t="s">
        <v>11</v>
      </c>
      <c r="E463" t="s">
        <v>42</v>
      </c>
      <c r="F463">
        <v>-52.2</v>
      </c>
      <c r="G463">
        <v>1</v>
      </c>
      <c r="H463">
        <v>1</v>
      </c>
      <c r="I463">
        <v>3</v>
      </c>
      <c r="J463">
        <v>1</v>
      </c>
      <c r="K463">
        <v>26.8</v>
      </c>
      <c r="L463">
        <v>5</v>
      </c>
      <c r="M463">
        <v>51</v>
      </c>
      <c r="N463">
        <v>62.8</v>
      </c>
    </row>
    <row r="464" spans="2:14">
      <c r="B464">
        <v>116</v>
      </c>
      <c r="C464">
        <v>1</v>
      </c>
      <c r="D464" t="s">
        <v>36</v>
      </c>
      <c r="E464" t="s">
        <v>53</v>
      </c>
      <c r="F464">
        <v>74.2</v>
      </c>
      <c r="G464">
        <v>6</v>
      </c>
      <c r="H464">
        <v>2</v>
      </c>
      <c r="I464">
        <v>0</v>
      </c>
      <c r="J464">
        <v>6</v>
      </c>
      <c r="K464">
        <v>397.9</v>
      </c>
      <c r="L464">
        <v>3</v>
      </c>
      <c r="M464">
        <v>50</v>
      </c>
      <c r="N464">
        <v>56</v>
      </c>
    </row>
    <row r="465" spans="2:14">
      <c r="B465">
        <v>116</v>
      </c>
      <c r="C465">
        <v>2</v>
      </c>
      <c r="D465" t="s">
        <v>11</v>
      </c>
      <c r="E465" t="s">
        <v>21</v>
      </c>
      <c r="F465">
        <v>14.6</v>
      </c>
      <c r="G465">
        <v>5</v>
      </c>
      <c r="H465">
        <v>3</v>
      </c>
      <c r="I465">
        <v>3</v>
      </c>
      <c r="J465">
        <v>3</v>
      </c>
      <c r="K465">
        <v>-25.4</v>
      </c>
      <c r="L465">
        <v>5</v>
      </c>
      <c r="M465">
        <v>52</v>
      </c>
      <c r="N465">
        <v>-52.2</v>
      </c>
    </row>
    <row r="466" spans="2:14">
      <c r="B466">
        <v>116</v>
      </c>
      <c r="C466">
        <v>3</v>
      </c>
      <c r="D466" t="s">
        <v>13</v>
      </c>
      <c r="E466" t="s">
        <v>41</v>
      </c>
      <c r="F466">
        <v>-21.1</v>
      </c>
      <c r="G466">
        <v>1</v>
      </c>
      <c r="H466">
        <v>1</v>
      </c>
      <c r="I466">
        <v>1</v>
      </c>
      <c r="J466">
        <v>0</v>
      </c>
      <c r="K466">
        <v>-451.6</v>
      </c>
      <c r="L466">
        <v>8</v>
      </c>
      <c r="M466">
        <v>52</v>
      </c>
      <c r="N466">
        <v>-16.100000000000001</v>
      </c>
    </row>
    <row r="467" spans="2:14">
      <c r="B467">
        <v>116</v>
      </c>
      <c r="C467">
        <v>4</v>
      </c>
      <c r="D467" t="s">
        <v>10</v>
      </c>
      <c r="E467" t="s">
        <v>14</v>
      </c>
      <c r="F467">
        <v>-67.7</v>
      </c>
      <c r="G467">
        <v>0</v>
      </c>
      <c r="H467">
        <v>3</v>
      </c>
      <c r="I467">
        <v>3</v>
      </c>
      <c r="J467">
        <v>2</v>
      </c>
      <c r="K467">
        <v>739.9</v>
      </c>
      <c r="L467">
        <v>1</v>
      </c>
      <c r="M467">
        <v>52</v>
      </c>
      <c r="N467">
        <v>12.3</v>
      </c>
    </row>
    <row r="468" spans="2:14">
      <c r="B468">
        <v>117</v>
      </c>
      <c r="C468">
        <v>1</v>
      </c>
      <c r="D468" t="s">
        <v>12</v>
      </c>
      <c r="E468" t="s">
        <v>18</v>
      </c>
      <c r="F468">
        <v>56.9</v>
      </c>
      <c r="G468">
        <v>3</v>
      </c>
      <c r="H468">
        <v>1</v>
      </c>
      <c r="I468">
        <v>0</v>
      </c>
      <c r="J468">
        <v>5</v>
      </c>
      <c r="K468">
        <v>-153.30000000000001</v>
      </c>
      <c r="L468">
        <v>6</v>
      </c>
      <c r="M468">
        <v>53</v>
      </c>
      <c r="N468">
        <v>-67.900000000000006</v>
      </c>
    </row>
    <row r="469" spans="2:14">
      <c r="B469">
        <v>117</v>
      </c>
      <c r="C469">
        <v>2</v>
      </c>
      <c r="D469" t="s">
        <v>22</v>
      </c>
      <c r="E469" t="s">
        <v>51</v>
      </c>
      <c r="F469">
        <v>13.6</v>
      </c>
      <c r="G469">
        <v>3</v>
      </c>
      <c r="H469">
        <v>2</v>
      </c>
      <c r="I469">
        <v>2</v>
      </c>
      <c r="J469">
        <v>1</v>
      </c>
      <c r="K469">
        <v>149.5</v>
      </c>
      <c r="L469">
        <v>4</v>
      </c>
      <c r="M469">
        <v>53</v>
      </c>
      <c r="N469">
        <v>12.8</v>
      </c>
    </row>
    <row r="470" spans="2:14">
      <c r="B470">
        <v>117</v>
      </c>
      <c r="C470">
        <v>3</v>
      </c>
      <c r="D470" t="s">
        <v>36</v>
      </c>
      <c r="E470" t="s">
        <v>39</v>
      </c>
      <c r="F470">
        <v>-14.6</v>
      </c>
      <c r="G470">
        <v>5</v>
      </c>
      <c r="H470">
        <v>6</v>
      </c>
      <c r="I470">
        <v>3</v>
      </c>
      <c r="J470">
        <v>4</v>
      </c>
      <c r="K470">
        <v>472.1</v>
      </c>
      <c r="L470">
        <v>3</v>
      </c>
      <c r="M470">
        <v>51</v>
      </c>
      <c r="N470">
        <v>74.2</v>
      </c>
    </row>
    <row r="471" spans="2:14">
      <c r="B471">
        <v>117</v>
      </c>
      <c r="C471">
        <v>4</v>
      </c>
      <c r="D471" t="s">
        <v>23</v>
      </c>
      <c r="E471" t="s">
        <v>50</v>
      </c>
      <c r="F471">
        <v>-55.9</v>
      </c>
      <c r="G471">
        <v>0</v>
      </c>
      <c r="H471">
        <v>1</v>
      </c>
      <c r="I471">
        <v>1</v>
      </c>
      <c r="J471">
        <v>3</v>
      </c>
      <c r="K471">
        <v>542.1</v>
      </c>
      <c r="L471">
        <v>2</v>
      </c>
      <c r="M471">
        <v>51</v>
      </c>
      <c r="N471">
        <v>-57.2</v>
      </c>
    </row>
    <row r="472" spans="2:14">
      <c r="B472">
        <v>118</v>
      </c>
      <c r="C472">
        <v>1</v>
      </c>
      <c r="D472" t="s">
        <v>22</v>
      </c>
      <c r="E472" t="s">
        <v>30</v>
      </c>
      <c r="F472">
        <v>60</v>
      </c>
      <c r="G472">
        <v>3</v>
      </c>
      <c r="H472">
        <v>0</v>
      </c>
      <c r="I472">
        <v>0</v>
      </c>
      <c r="J472">
        <v>1</v>
      </c>
      <c r="K472">
        <v>163.1</v>
      </c>
      <c r="L472">
        <v>4</v>
      </c>
      <c r="M472">
        <v>54</v>
      </c>
      <c r="N472">
        <v>13.6</v>
      </c>
    </row>
    <row r="473" spans="2:14">
      <c r="B473">
        <v>118</v>
      </c>
      <c r="C473">
        <v>2</v>
      </c>
      <c r="D473" t="s">
        <v>12</v>
      </c>
      <c r="E473" t="s">
        <v>47</v>
      </c>
      <c r="F473">
        <v>10.8</v>
      </c>
      <c r="G473">
        <v>4</v>
      </c>
      <c r="H473">
        <v>3</v>
      </c>
      <c r="I473">
        <v>2</v>
      </c>
      <c r="J473">
        <v>3</v>
      </c>
      <c r="K473">
        <v>-96.4</v>
      </c>
      <c r="L473">
        <v>6</v>
      </c>
      <c r="M473">
        <v>54</v>
      </c>
      <c r="N473">
        <v>56.9</v>
      </c>
    </row>
    <row r="474" spans="2:14">
      <c r="B474">
        <v>118</v>
      </c>
      <c r="C474">
        <v>3</v>
      </c>
      <c r="D474" t="s">
        <v>23</v>
      </c>
      <c r="E474" t="s">
        <v>31</v>
      </c>
      <c r="F474">
        <v>-22.4</v>
      </c>
      <c r="G474">
        <v>0</v>
      </c>
      <c r="H474">
        <v>0</v>
      </c>
      <c r="I474">
        <v>0</v>
      </c>
      <c r="J474">
        <v>4</v>
      </c>
      <c r="K474">
        <v>486.2</v>
      </c>
      <c r="L474">
        <v>2</v>
      </c>
      <c r="M474">
        <v>52</v>
      </c>
      <c r="N474">
        <v>-55.9</v>
      </c>
    </row>
    <row r="475" spans="2:14">
      <c r="B475">
        <v>118</v>
      </c>
      <c r="C475">
        <v>4</v>
      </c>
      <c r="D475" t="s">
        <v>36</v>
      </c>
      <c r="E475" t="s">
        <v>52</v>
      </c>
      <c r="F475">
        <v>-48.4</v>
      </c>
      <c r="G475">
        <v>0</v>
      </c>
      <c r="H475">
        <v>2</v>
      </c>
      <c r="I475">
        <v>2</v>
      </c>
      <c r="J475">
        <v>2</v>
      </c>
      <c r="K475">
        <v>457.5</v>
      </c>
      <c r="L475">
        <v>3</v>
      </c>
      <c r="M475">
        <v>52</v>
      </c>
      <c r="N475">
        <v>-14.6</v>
      </c>
    </row>
    <row r="476" spans="2:14">
      <c r="B476">
        <v>119</v>
      </c>
      <c r="C476">
        <v>1</v>
      </c>
      <c r="D476" t="s">
        <v>24</v>
      </c>
      <c r="E476" t="s">
        <v>28</v>
      </c>
      <c r="F476">
        <v>64</v>
      </c>
      <c r="G476">
        <v>5</v>
      </c>
      <c r="H476">
        <v>4</v>
      </c>
      <c r="I476">
        <v>1</v>
      </c>
      <c r="J476">
        <v>3</v>
      </c>
      <c r="K476">
        <v>-338.7</v>
      </c>
      <c r="L476">
        <v>7</v>
      </c>
      <c r="M476">
        <v>53</v>
      </c>
      <c r="N476">
        <v>67.7</v>
      </c>
    </row>
    <row r="477" spans="2:14">
      <c r="B477">
        <v>119</v>
      </c>
      <c r="C477">
        <v>2</v>
      </c>
      <c r="D477" t="s">
        <v>13</v>
      </c>
      <c r="E477" t="s">
        <v>17</v>
      </c>
      <c r="F477">
        <v>14.3</v>
      </c>
      <c r="G477">
        <v>3</v>
      </c>
      <c r="H477">
        <v>3</v>
      </c>
      <c r="I477">
        <v>0</v>
      </c>
      <c r="J477">
        <v>0</v>
      </c>
      <c r="K477">
        <v>-472.7</v>
      </c>
      <c r="L477">
        <v>8</v>
      </c>
      <c r="M477">
        <v>53</v>
      </c>
      <c r="N477">
        <v>-21.1</v>
      </c>
    </row>
    <row r="478" spans="2:14">
      <c r="B478">
        <v>119</v>
      </c>
      <c r="C478">
        <v>3</v>
      </c>
      <c r="D478" t="s">
        <v>11</v>
      </c>
      <c r="E478" t="s">
        <v>15</v>
      </c>
      <c r="F478">
        <v>-26.2</v>
      </c>
      <c r="G478">
        <v>1</v>
      </c>
      <c r="H478">
        <v>3</v>
      </c>
      <c r="I478">
        <v>1</v>
      </c>
      <c r="J478">
        <v>1</v>
      </c>
      <c r="K478">
        <v>-10.8</v>
      </c>
      <c r="L478">
        <v>5</v>
      </c>
      <c r="M478">
        <v>53</v>
      </c>
      <c r="N478">
        <v>14.6</v>
      </c>
    </row>
    <row r="479" spans="2:14">
      <c r="B479">
        <v>119</v>
      </c>
      <c r="C479">
        <v>4</v>
      </c>
      <c r="D479" t="s">
        <v>25</v>
      </c>
      <c r="E479" t="s">
        <v>29</v>
      </c>
      <c r="F479">
        <v>-52.1</v>
      </c>
      <c r="G479">
        <v>1</v>
      </c>
      <c r="H479">
        <v>2</v>
      </c>
      <c r="I479">
        <v>3</v>
      </c>
      <c r="J479">
        <v>2</v>
      </c>
      <c r="K479">
        <v>-880.4</v>
      </c>
      <c r="L479">
        <v>9</v>
      </c>
      <c r="M479">
        <v>53</v>
      </c>
      <c r="N479">
        <v>-12.6</v>
      </c>
    </row>
    <row r="480" spans="2:14">
      <c r="B480">
        <v>120</v>
      </c>
      <c r="C480">
        <v>1</v>
      </c>
      <c r="D480" t="s">
        <v>13</v>
      </c>
      <c r="E480" t="s">
        <v>17</v>
      </c>
      <c r="F480">
        <v>66.900000000000006</v>
      </c>
      <c r="G480">
        <v>3</v>
      </c>
      <c r="H480">
        <v>2</v>
      </c>
      <c r="I480">
        <v>0</v>
      </c>
      <c r="J480">
        <v>4</v>
      </c>
      <c r="K480">
        <v>-458.4</v>
      </c>
      <c r="L480">
        <v>8</v>
      </c>
      <c r="M480">
        <v>54</v>
      </c>
      <c r="N480">
        <v>14.3</v>
      </c>
    </row>
    <row r="481" spans="2:14">
      <c r="B481">
        <v>120</v>
      </c>
      <c r="C481">
        <v>2</v>
      </c>
      <c r="D481" t="s">
        <v>11</v>
      </c>
      <c r="E481" t="s">
        <v>34</v>
      </c>
      <c r="F481">
        <v>3.6</v>
      </c>
      <c r="G481">
        <v>2</v>
      </c>
      <c r="H481">
        <v>4</v>
      </c>
      <c r="I481">
        <v>2</v>
      </c>
      <c r="J481">
        <v>2</v>
      </c>
      <c r="K481">
        <v>-37</v>
      </c>
      <c r="L481">
        <v>5</v>
      </c>
      <c r="M481">
        <v>54</v>
      </c>
      <c r="N481">
        <v>-26.2</v>
      </c>
    </row>
    <row r="482" spans="2:14">
      <c r="B482">
        <v>120</v>
      </c>
      <c r="C482">
        <v>3</v>
      </c>
      <c r="D482" t="s">
        <v>24</v>
      </c>
      <c r="E482" t="s">
        <v>28</v>
      </c>
      <c r="F482">
        <v>-20.2</v>
      </c>
      <c r="G482">
        <v>1</v>
      </c>
      <c r="H482">
        <v>2</v>
      </c>
      <c r="I482">
        <v>1</v>
      </c>
      <c r="J482">
        <v>4</v>
      </c>
      <c r="K482">
        <v>-274.7</v>
      </c>
      <c r="L482">
        <v>7</v>
      </c>
      <c r="M482">
        <v>54</v>
      </c>
      <c r="N482">
        <v>64</v>
      </c>
    </row>
    <row r="483" spans="2:14">
      <c r="B483">
        <v>120</v>
      </c>
      <c r="C483">
        <v>4</v>
      </c>
      <c r="D483" t="s">
        <v>25</v>
      </c>
      <c r="E483" t="s">
        <v>43</v>
      </c>
      <c r="F483">
        <v>-50.3</v>
      </c>
      <c r="G483">
        <v>1</v>
      </c>
      <c r="H483">
        <v>0</v>
      </c>
      <c r="I483">
        <v>2</v>
      </c>
      <c r="J483">
        <v>6</v>
      </c>
      <c r="K483">
        <v>-932.5</v>
      </c>
      <c r="L483">
        <v>9</v>
      </c>
      <c r="M483">
        <v>54</v>
      </c>
      <c r="N483">
        <v>-52.1</v>
      </c>
    </row>
    <row r="484" spans="2:14">
      <c r="B484">
        <v>121</v>
      </c>
      <c r="C484">
        <v>1</v>
      </c>
      <c r="D484" t="s">
        <v>13</v>
      </c>
      <c r="E484" t="s">
        <v>35</v>
      </c>
      <c r="F484">
        <v>74.8</v>
      </c>
      <c r="G484">
        <v>5</v>
      </c>
      <c r="H484">
        <v>4</v>
      </c>
      <c r="I484">
        <v>1</v>
      </c>
      <c r="J484">
        <v>2</v>
      </c>
      <c r="K484">
        <v>-391.5</v>
      </c>
      <c r="L484">
        <v>8</v>
      </c>
      <c r="M484">
        <v>55</v>
      </c>
      <c r="N484">
        <v>66.900000000000006</v>
      </c>
    </row>
    <row r="485" spans="2:14">
      <c r="B485">
        <v>121</v>
      </c>
      <c r="C485">
        <v>2</v>
      </c>
      <c r="D485" t="s">
        <v>23</v>
      </c>
      <c r="E485" t="s">
        <v>50</v>
      </c>
      <c r="F485">
        <v>-2.2999999999999998</v>
      </c>
      <c r="G485">
        <v>2</v>
      </c>
      <c r="H485">
        <v>1</v>
      </c>
      <c r="I485">
        <v>1</v>
      </c>
      <c r="J485">
        <v>3</v>
      </c>
      <c r="K485">
        <v>463.8</v>
      </c>
      <c r="L485">
        <v>2</v>
      </c>
      <c r="M485">
        <v>53</v>
      </c>
      <c r="N485">
        <v>-22.4</v>
      </c>
    </row>
    <row r="486" spans="2:14">
      <c r="B486">
        <v>121</v>
      </c>
      <c r="C486">
        <v>3</v>
      </c>
      <c r="D486" t="s">
        <v>12</v>
      </c>
      <c r="E486" t="s">
        <v>46</v>
      </c>
      <c r="F486">
        <v>-22.7</v>
      </c>
      <c r="G486">
        <v>3</v>
      </c>
      <c r="H486">
        <v>5</v>
      </c>
      <c r="I486">
        <v>1</v>
      </c>
      <c r="J486">
        <v>3</v>
      </c>
      <c r="K486">
        <v>-85.6</v>
      </c>
      <c r="L486">
        <v>6</v>
      </c>
      <c r="M486">
        <v>55</v>
      </c>
      <c r="N486">
        <v>10.8</v>
      </c>
    </row>
    <row r="487" spans="2:14">
      <c r="B487">
        <v>121</v>
      </c>
      <c r="C487">
        <v>4</v>
      </c>
      <c r="D487" t="s">
        <v>36</v>
      </c>
      <c r="E487" t="s">
        <v>38</v>
      </c>
      <c r="F487">
        <v>-49.8</v>
      </c>
      <c r="G487">
        <v>1</v>
      </c>
      <c r="H487">
        <v>3</v>
      </c>
      <c r="I487">
        <v>1</v>
      </c>
      <c r="J487">
        <v>3</v>
      </c>
      <c r="K487">
        <v>409.1</v>
      </c>
      <c r="L487">
        <v>3</v>
      </c>
      <c r="M487">
        <v>53</v>
      </c>
      <c r="N487">
        <v>-48.4</v>
      </c>
    </row>
    <row r="488" spans="2:14">
      <c r="B488">
        <v>122</v>
      </c>
      <c r="C488">
        <v>1</v>
      </c>
      <c r="D488" t="s">
        <v>13</v>
      </c>
      <c r="E488" t="s">
        <v>35</v>
      </c>
      <c r="F488">
        <v>54.9</v>
      </c>
      <c r="G488">
        <v>3</v>
      </c>
      <c r="H488">
        <v>3</v>
      </c>
      <c r="I488">
        <v>1</v>
      </c>
      <c r="J488">
        <v>3</v>
      </c>
      <c r="K488">
        <v>-316.7</v>
      </c>
      <c r="L488">
        <v>8</v>
      </c>
      <c r="M488">
        <v>56</v>
      </c>
      <c r="N488">
        <v>74.8</v>
      </c>
    </row>
    <row r="489" spans="2:14">
      <c r="B489">
        <v>122</v>
      </c>
      <c r="C489">
        <v>2</v>
      </c>
      <c r="D489" t="s">
        <v>12</v>
      </c>
      <c r="E489" t="s">
        <v>47</v>
      </c>
      <c r="F489">
        <v>9.1999999999999993</v>
      </c>
      <c r="G489">
        <v>2</v>
      </c>
      <c r="H489">
        <v>2</v>
      </c>
      <c r="I489">
        <v>1</v>
      </c>
      <c r="J489">
        <v>3</v>
      </c>
      <c r="K489">
        <v>-108.3</v>
      </c>
      <c r="L489">
        <v>6</v>
      </c>
      <c r="M489">
        <v>56</v>
      </c>
      <c r="N489">
        <v>-22.7</v>
      </c>
    </row>
    <row r="490" spans="2:14">
      <c r="B490">
        <v>122</v>
      </c>
      <c r="C490">
        <v>3</v>
      </c>
      <c r="D490" t="s">
        <v>23</v>
      </c>
      <c r="E490" t="s">
        <v>27</v>
      </c>
      <c r="F490">
        <v>-15</v>
      </c>
      <c r="G490">
        <v>2</v>
      </c>
      <c r="H490">
        <v>3</v>
      </c>
      <c r="I490">
        <v>0</v>
      </c>
      <c r="J490">
        <v>2</v>
      </c>
      <c r="K490">
        <v>461.5</v>
      </c>
      <c r="L490">
        <v>2</v>
      </c>
      <c r="M490">
        <v>54</v>
      </c>
      <c r="N490">
        <v>-2.2999999999999998</v>
      </c>
    </row>
    <row r="491" spans="2:14">
      <c r="B491">
        <v>122</v>
      </c>
      <c r="C491">
        <v>4</v>
      </c>
      <c r="D491" t="s">
        <v>36</v>
      </c>
      <c r="E491" t="s">
        <v>39</v>
      </c>
      <c r="F491">
        <v>-49.1</v>
      </c>
      <c r="G491">
        <v>1</v>
      </c>
      <c r="H491">
        <v>2</v>
      </c>
      <c r="I491">
        <v>2</v>
      </c>
      <c r="J491">
        <v>5</v>
      </c>
      <c r="K491">
        <v>359.3</v>
      </c>
      <c r="L491">
        <v>3</v>
      </c>
      <c r="M491">
        <v>54</v>
      </c>
      <c r="N491">
        <v>-49.8</v>
      </c>
    </row>
    <row r="492" spans="2:14">
      <c r="B492">
        <v>123</v>
      </c>
      <c r="C492">
        <v>1</v>
      </c>
      <c r="D492" t="s">
        <v>10</v>
      </c>
      <c r="E492" t="s">
        <v>45</v>
      </c>
      <c r="F492">
        <v>57.6</v>
      </c>
      <c r="G492">
        <v>3</v>
      </c>
      <c r="H492">
        <v>3</v>
      </c>
      <c r="I492">
        <v>1</v>
      </c>
      <c r="J492">
        <v>2</v>
      </c>
      <c r="K492">
        <v>672.2</v>
      </c>
      <c r="L492">
        <v>1</v>
      </c>
      <c r="M492">
        <v>53</v>
      </c>
      <c r="N492">
        <v>-67.7</v>
      </c>
    </row>
    <row r="493" spans="2:14">
      <c r="B493">
        <v>123</v>
      </c>
      <c r="C493">
        <v>2</v>
      </c>
      <c r="D493" t="s">
        <v>24</v>
      </c>
      <c r="E493" t="s">
        <v>37</v>
      </c>
      <c r="F493">
        <v>9.6</v>
      </c>
      <c r="G493">
        <v>2</v>
      </c>
      <c r="H493">
        <v>2</v>
      </c>
      <c r="I493">
        <v>1</v>
      </c>
      <c r="J493">
        <v>0</v>
      </c>
      <c r="K493">
        <v>-294.89999999999998</v>
      </c>
      <c r="L493">
        <v>8</v>
      </c>
      <c r="M493">
        <v>55</v>
      </c>
      <c r="N493">
        <v>-20.2</v>
      </c>
    </row>
    <row r="494" spans="2:14">
      <c r="B494">
        <v>123</v>
      </c>
      <c r="C494">
        <v>3</v>
      </c>
      <c r="D494" t="s">
        <v>11</v>
      </c>
      <c r="E494" t="s">
        <v>34</v>
      </c>
      <c r="F494">
        <v>-17</v>
      </c>
      <c r="G494">
        <v>2</v>
      </c>
      <c r="H494">
        <v>1</v>
      </c>
      <c r="I494">
        <v>1</v>
      </c>
      <c r="J494">
        <v>3</v>
      </c>
      <c r="K494">
        <v>-33.4</v>
      </c>
      <c r="L494">
        <v>5</v>
      </c>
      <c r="M494">
        <v>55</v>
      </c>
      <c r="N494">
        <v>3.6</v>
      </c>
    </row>
    <row r="495" spans="2:14">
      <c r="B495">
        <v>123</v>
      </c>
      <c r="C495">
        <v>4</v>
      </c>
      <c r="D495" t="s">
        <v>22</v>
      </c>
      <c r="E495" t="s">
        <v>44</v>
      </c>
      <c r="F495">
        <v>-50.2</v>
      </c>
      <c r="G495">
        <v>2</v>
      </c>
      <c r="H495">
        <v>1</v>
      </c>
      <c r="I495">
        <v>2</v>
      </c>
      <c r="J495">
        <v>1</v>
      </c>
      <c r="K495">
        <v>223.1</v>
      </c>
      <c r="L495">
        <v>4</v>
      </c>
      <c r="M495">
        <v>55</v>
      </c>
      <c r="N495">
        <v>60</v>
      </c>
    </row>
    <row r="496" spans="2:14">
      <c r="B496">
        <v>124</v>
      </c>
      <c r="C496">
        <v>1</v>
      </c>
      <c r="D496" t="s">
        <v>10</v>
      </c>
      <c r="E496" t="s">
        <v>14</v>
      </c>
      <c r="F496">
        <v>90.7</v>
      </c>
      <c r="G496">
        <v>5</v>
      </c>
      <c r="H496">
        <v>5</v>
      </c>
      <c r="I496">
        <v>0</v>
      </c>
      <c r="J496">
        <v>6</v>
      </c>
      <c r="K496">
        <v>729.8</v>
      </c>
      <c r="L496">
        <v>1</v>
      </c>
      <c r="M496">
        <v>54</v>
      </c>
      <c r="N496">
        <v>57.6</v>
      </c>
    </row>
    <row r="497" spans="2:14">
      <c r="B497">
        <v>124</v>
      </c>
      <c r="C497">
        <v>2</v>
      </c>
      <c r="D497" t="s">
        <v>11</v>
      </c>
      <c r="E497" t="s">
        <v>21</v>
      </c>
      <c r="F497">
        <v>13</v>
      </c>
      <c r="G497">
        <v>2</v>
      </c>
      <c r="H497">
        <v>0</v>
      </c>
      <c r="I497">
        <v>1</v>
      </c>
      <c r="J497">
        <v>3</v>
      </c>
      <c r="K497">
        <v>-50.4</v>
      </c>
      <c r="L497">
        <v>5</v>
      </c>
      <c r="M497">
        <v>56</v>
      </c>
      <c r="N497">
        <v>-17</v>
      </c>
    </row>
    <row r="498" spans="2:14">
      <c r="B498">
        <v>124</v>
      </c>
      <c r="C498">
        <v>3</v>
      </c>
      <c r="D498" t="s">
        <v>24</v>
      </c>
      <c r="E498" t="s">
        <v>33</v>
      </c>
      <c r="F498">
        <v>-21.9</v>
      </c>
      <c r="G498">
        <v>2</v>
      </c>
      <c r="H498">
        <v>3</v>
      </c>
      <c r="I498">
        <v>2</v>
      </c>
      <c r="J498">
        <v>4</v>
      </c>
      <c r="K498">
        <v>-285.3</v>
      </c>
      <c r="L498">
        <v>8</v>
      </c>
      <c r="M498">
        <v>56</v>
      </c>
      <c r="N498">
        <v>9.6</v>
      </c>
    </row>
    <row r="499" spans="2:14">
      <c r="B499">
        <v>124</v>
      </c>
      <c r="C499">
        <v>4</v>
      </c>
      <c r="D499" t="s">
        <v>22</v>
      </c>
      <c r="E499" t="s">
        <v>30</v>
      </c>
      <c r="F499">
        <v>-81.8</v>
      </c>
      <c r="G499">
        <v>1</v>
      </c>
      <c r="H499">
        <v>4</v>
      </c>
      <c r="I499">
        <v>5</v>
      </c>
      <c r="J499">
        <v>1</v>
      </c>
      <c r="K499">
        <v>172.9</v>
      </c>
      <c r="L499">
        <v>4</v>
      </c>
      <c r="M499">
        <v>56</v>
      </c>
      <c r="N499">
        <v>-50.2</v>
      </c>
    </row>
    <row r="500" spans="2:14">
      <c r="B500">
        <v>125</v>
      </c>
      <c r="C500">
        <v>1</v>
      </c>
      <c r="D500" t="s">
        <v>23</v>
      </c>
      <c r="E500" t="s">
        <v>50</v>
      </c>
      <c r="F500">
        <v>61.6</v>
      </c>
      <c r="G500">
        <v>3</v>
      </c>
      <c r="H500">
        <v>3</v>
      </c>
      <c r="I500">
        <v>2</v>
      </c>
      <c r="J500">
        <v>4</v>
      </c>
      <c r="K500">
        <v>446.5</v>
      </c>
      <c r="L500">
        <v>2</v>
      </c>
      <c r="M500">
        <v>55</v>
      </c>
      <c r="N500">
        <v>-15</v>
      </c>
    </row>
    <row r="501" spans="2:14">
      <c r="B501">
        <v>125</v>
      </c>
      <c r="C501">
        <v>2</v>
      </c>
      <c r="D501" t="s">
        <v>10</v>
      </c>
      <c r="E501" t="s">
        <v>48</v>
      </c>
      <c r="F501">
        <v>11.7</v>
      </c>
      <c r="G501">
        <v>2</v>
      </c>
      <c r="H501">
        <v>0</v>
      </c>
      <c r="I501">
        <v>1</v>
      </c>
      <c r="J501">
        <v>10</v>
      </c>
      <c r="K501">
        <v>820.5</v>
      </c>
      <c r="L501">
        <v>1</v>
      </c>
      <c r="M501">
        <v>55</v>
      </c>
      <c r="N501">
        <v>90.7</v>
      </c>
    </row>
    <row r="502" spans="2:14">
      <c r="B502">
        <v>125</v>
      </c>
      <c r="C502">
        <v>3</v>
      </c>
      <c r="D502" t="s">
        <v>36</v>
      </c>
      <c r="E502" t="s">
        <v>52</v>
      </c>
      <c r="F502">
        <v>-10.9</v>
      </c>
      <c r="G502">
        <v>5</v>
      </c>
      <c r="H502">
        <v>3</v>
      </c>
      <c r="I502">
        <v>1</v>
      </c>
      <c r="J502">
        <v>7</v>
      </c>
      <c r="K502">
        <v>310.2</v>
      </c>
      <c r="L502">
        <v>3</v>
      </c>
      <c r="M502">
        <v>55</v>
      </c>
      <c r="N502">
        <v>-49.1</v>
      </c>
    </row>
    <row r="503" spans="2:14">
      <c r="B503">
        <v>125</v>
      </c>
      <c r="C503">
        <v>4</v>
      </c>
      <c r="D503" t="s">
        <v>13</v>
      </c>
      <c r="E503" t="s">
        <v>41</v>
      </c>
      <c r="F503">
        <v>-62.4</v>
      </c>
      <c r="G503">
        <v>1</v>
      </c>
      <c r="H503">
        <v>5</v>
      </c>
      <c r="I503">
        <v>5</v>
      </c>
      <c r="J503">
        <v>4</v>
      </c>
      <c r="K503">
        <v>-261.8</v>
      </c>
      <c r="L503">
        <v>7</v>
      </c>
      <c r="M503">
        <v>57</v>
      </c>
      <c r="N503">
        <v>54.9</v>
      </c>
    </row>
    <row r="504" spans="2:14">
      <c r="B504">
        <v>126</v>
      </c>
      <c r="C504">
        <v>1</v>
      </c>
      <c r="D504" t="s">
        <v>13</v>
      </c>
      <c r="E504" t="s">
        <v>19</v>
      </c>
      <c r="F504">
        <v>56.3</v>
      </c>
      <c r="G504">
        <v>3</v>
      </c>
      <c r="H504">
        <v>3</v>
      </c>
      <c r="I504">
        <v>1</v>
      </c>
      <c r="J504">
        <v>2</v>
      </c>
      <c r="K504">
        <v>-324.2</v>
      </c>
      <c r="L504">
        <v>8</v>
      </c>
      <c r="M504">
        <v>58</v>
      </c>
      <c r="N504">
        <v>-62.4</v>
      </c>
    </row>
    <row r="505" spans="2:14">
      <c r="B505">
        <v>126</v>
      </c>
      <c r="C505">
        <v>2</v>
      </c>
      <c r="D505" t="s">
        <v>23</v>
      </c>
      <c r="E505" t="s">
        <v>31</v>
      </c>
      <c r="F505">
        <v>15.4</v>
      </c>
      <c r="G505">
        <v>5</v>
      </c>
      <c r="H505">
        <v>3</v>
      </c>
      <c r="I505">
        <v>1</v>
      </c>
      <c r="J505">
        <v>5</v>
      </c>
      <c r="K505">
        <v>508.1</v>
      </c>
      <c r="L505">
        <v>2</v>
      </c>
      <c r="M505">
        <v>56</v>
      </c>
      <c r="N505">
        <v>61.6</v>
      </c>
    </row>
    <row r="506" spans="2:14">
      <c r="B506">
        <v>126</v>
      </c>
      <c r="C506">
        <v>3</v>
      </c>
      <c r="D506" t="s">
        <v>36</v>
      </c>
      <c r="E506" t="s">
        <v>53</v>
      </c>
      <c r="F506">
        <v>-15.6</v>
      </c>
      <c r="G506">
        <v>1</v>
      </c>
      <c r="H506">
        <v>3</v>
      </c>
      <c r="I506">
        <v>3</v>
      </c>
      <c r="J506">
        <v>5</v>
      </c>
      <c r="K506">
        <v>299.3</v>
      </c>
      <c r="L506">
        <v>3</v>
      </c>
      <c r="M506">
        <v>56</v>
      </c>
      <c r="N506">
        <v>-10.9</v>
      </c>
    </row>
    <row r="507" spans="2:14">
      <c r="B507">
        <v>126</v>
      </c>
      <c r="C507">
        <v>4</v>
      </c>
      <c r="D507" t="s">
        <v>10</v>
      </c>
      <c r="E507" t="s">
        <v>20</v>
      </c>
      <c r="F507">
        <v>-56.1</v>
      </c>
      <c r="G507">
        <v>2</v>
      </c>
      <c r="H507">
        <v>2</v>
      </c>
      <c r="I507">
        <v>2</v>
      </c>
      <c r="J507">
        <v>8</v>
      </c>
      <c r="K507">
        <v>832.2</v>
      </c>
      <c r="L507">
        <v>1</v>
      </c>
      <c r="M507">
        <v>56</v>
      </c>
      <c r="N507">
        <v>11.7</v>
      </c>
    </row>
    <row r="508" spans="2:14">
      <c r="B508">
        <v>127</v>
      </c>
      <c r="C508">
        <v>1</v>
      </c>
      <c r="D508" t="s">
        <v>11</v>
      </c>
      <c r="E508" t="s">
        <v>15</v>
      </c>
      <c r="F508">
        <v>64.7</v>
      </c>
      <c r="G508">
        <v>3</v>
      </c>
      <c r="H508">
        <v>2</v>
      </c>
      <c r="I508">
        <v>0</v>
      </c>
      <c r="J508">
        <v>3</v>
      </c>
      <c r="K508">
        <v>-37.4</v>
      </c>
      <c r="L508">
        <v>5</v>
      </c>
      <c r="M508">
        <v>57</v>
      </c>
      <c r="N508">
        <v>13</v>
      </c>
    </row>
    <row r="509" spans="2:14">
      <c r="B509">
        <v>127</v>
      </c>
      <c r="C509">
        <v>2</v>
      </c>
      <c r="D509" t="s">
        <v>25</v>
      </c>
      <c r="E509" t="s">
        <v>32</v>
      </c>
      <c r="F509">
        <v>6</v>
      </c>
      <c r="G509">
        <v>2</v>
      </c>
      <c r="H509">
        <v>1</v>
      </c>
      <c r="I509">
        <v>0</v>
      </c>
      <c r="J509">
        <v>2</v>
      </c>
      <c r="K509">
        <v>-982.8</v>
      </c>
      <c r="L509">
        <v>9</v>
      </c>
      <c r="M509">
        <v>55</v>
      </c>
      <c r="N509">
        <v>-50.3</v>
      </c>
    </row>
    <row r="510" spans="2:14">
      <c r="B510">
        <v>127</v>
      </c>
      <c r="C510">
        <v>3</v>
      </c>
      <c r="D510" t="s">
        <v>24</v>
      </c>
      <c r="E510" t="s">
        <v>40</v>
      </c>
      <c r="F510">
        <v>-23.6</v>
      </c>
      <c r="G510">
        <v>1</v>
      </c>
      <c r="H510">
        <v>1</v>
      </c>
      <c r="I510">
        <v>0</v>
      </c>
      <c r="J510">
        <v>1</v>
      </c>
      <c r="K510">
        <v>-307.2</v>
      </c>
      <c r="L510">
        <v>8</v>
      </c>
      <c r="M510">
        <v>57</v>
      </c>
      <c r="N510">
        <v>-21.9</v>
      </c>
    </row>
    <row r="511" spans="2:14">
      <c r="B511">
        <v>127</v>
      </c>
      <c r="C511">
        <v>4</v>
      </c>
      <c r="D511" t="s">
        <v>22</v>
      </c>
      <c r="E511" t="s">
        <v>26</v>
      </c>
      <c r="F511">
        <v>-47.1</v>
      </c>
      <c r="G511">
        <v>2</v>
      </c>
      <c r="H511">
        <v>5</v>
      </c>
      <c r="I511">
        <v>4</v>
      </c>
      <c r="J511">
        <v>4</v>
      </c>
      <c r="K511">
        <v>91.1</v>
      </c>
      <c r="L511">
        <v>4</v>
      </c>
      <c r="M511">
        <v>57</v>
      </c>
      <c r="N511">
        <v>-81.8</v>
      </c>
    </row>
    <row r="512" spans="2:14">
      <c r="B512">
        <v>128</v>
      </c>
      <c r="C512">
        <v>1</v>
      </c>
      <c r="D512" t="s">
        <v>24</v>
      </c>
      <c r="E512" t="s">
        <v>28</v>
      </c>
      <c r="F512">
        <v>56.3</v>
      </c>
      <c r="G512">
        <v>4</v>
      </c>
      <c r="H512">
        <v>4</v>
      </c>
      <c r="I512">
        <v>1</v>
      </c>
      <c r="J512">
        <v>4</v>
      </c>
      <c r="K512">
        <v>-330.8</v>
      </c>
      <c r="L512">
        <v>8</v>
      </c>
      <c r="M512">
        <v>58</v>
      </c>
      <c r="N512">
        <v>-23.6</v>
      </c>
    </row>
    <row r="513" spans="2:14">
      <c r="B513">
        <v>128</v>
      </c>
      <c r="C513">
        <v>2</v>
      </c>
      <c r="D513" t="s">
        <v>11</v>
      </c>
      <c r="E513" t="s">
        <v>42</v>
      </c>
      <c r="F513">
        <v>11.1</v>
      </c>
      <c r="G513">
        <v>1</v>
      </c>
      <c r="H513">
        <v>0</v>
      </c>
      <c r="I513">
        <v>0</v>
      </c>
      <c r="J513">
        <v>1</v>
      </c>
      <c r="K513">
        <v>27.3</v>
      </c>
      <c r="L513">
        <v>5</v>
      </c>
      <c r="M513">
        <v>58</v>
      </c>
      <c r="N513">
        <v>64.7</v>
      </c>
    </row>
    <row r="514" spans="2:14">
      <c r="B514">
        <v>128</v>
      </c>
      <c r="C514">
        <v>3</v>
      </c>
      <c r="D514" t="s">
        <v>22</v>
      </c>
      <c r="E514" t="s">
        <v>51</v>
      </c>
      <c r="F514">
        <v>-9.6999999999999993</v>
      </c>
      <c r="G514">
        <v>2</v>
      </c>
      <c r="H514">
        <v>3</v>
      </c>
      <c r="I514">
        <v>1</v>
      </c>
      <c r="J514">
        <v>3</v>
      </c>
      <c r="K514">
        <v>44</v>
      </c>
      <c r="L514">
        <v>4</v>
      </c>
      <c r="M514">
        <v>58</v>
      </c>
      <c r="N514">
        <v>-47.1</v>
      </c>
    </row>
    <row r="515" spans="2:14">
      <c r="B515">
        <v>128</v>
      </c>
      <c r="C515">
        <v>4</v>
      </c>
      <c r="D515" t="s">
        <v>25</v>
      </c>
      <c r="E515" t="s">
        <v>49</v>
      </c>
      <c r="F515">
        <v>-57.7</v>
      </c>
      <c r="G515">
        <v>1</v>
      </c>
      <c r="H515">
        <v>3</v>
      </c>
      <c r="I515">
        <v>2</v>
      </c>
      <c r="J515">
        <v>4</v>
      </c>
      <c r="K515">
        <v>-976.8</v>
      </c>
      <c r="L515">
        <v>9</v>
      </c>
      <c r="M515">
        <v>56</v>
      </c>
      <c r="N515">
        <v>6</v>
      </c>
    </row>
    <row r="516" spans="2:14">
      <c r="B516">
        <v>129</v>
      </c>
      <c r="C516">
        <v>1</v>
      </c>
      <c r="D516" t="s">
        <v>23</v>
      </c>
      <c r="E516" t="s">
        <v>31</v>
      </c>
      <c r="F516">
        <v>60.2</v>
      </c>
      <c r="G516">
        <v>5</v>
      </c>
      <c r="H516">
        <v>2</v>
      </c>
      <c r="I516">
        <v>2</v>
      </c>
      <c r="J516">
        <v>3</v>
      </c>
      <c r="K516">
        <v>523.5</v>
      </c>
      <c r="L516">
        <v>2</v>
      </c>
      <c r="M516">
        <v>57</v>
      </c>
      <c r="N516">
        <v>15.4</v>
      </c>
    </row>
    <row r="517" spans="2:14">
      <c r="B517">
        <v>129</v>
      </c>
      <c r="C517">
        <v>2</v>
      </c>
      <c r="D517" t="s">
        <v>36</v>
      </c>
      <c r="E517" t="s">
        <v>38</v>
      </c>
      <c r="F517">
        <v>13.2</v>
      </c>
      <c r="G517">
        <v>4</v>
      </c>
      <c r="H517">
        <v>3</v>
      </c>
      <c r="I517">
        <v>2</v>
      </c>
      <c r="J517">
        <v>3</v>
      </c>
      <c r="K517">
        <v>283.7</v>
      </c>
      <c r="L517">
        <v>3</v>
      </c>
      <c r="M517">
        <v>57</v>
      </c>
      <c r="N517">
        <v>-15.6</v>
      </c>
    </row>
    <row r="518" spans="2:14">
      <c r="B518">
        <v>129</v>
      </c>
      <c r="C518">
        <v>3</v>
      </c>
      <c r="D518" t="s">
        <v>12</v>
      </c>
      <c r="E518" t="s">
        <v>16</v>
      </c>
      <c r="F518">
        <v>-15.6</v>
      </c>
      <c r="G518">
        <v>2</v>
      </c>
      <c r="H518">
        <v>2</v>
      </c>
      <c r="I518">
        <v>1</v>
      </c>
      <c r="J518">
        <v>4</v>
      </c>
      <c r="K518">
        <v>-99.1</v>
      </c>
      <c r="L518">
        <v>6</v>
      </c>
      <c r="M518">
        <v>57</v>
      </c>
      <c r="N518">
        <v>9.1999999999999993</v>
      </c>
    </row>
    <row r="519" spans="2:14">
      <c r="B519">
        <v>129</v>
      </c>
      <c r="C519">
        <v>4</v>
      </c>
      <c r="D519" t="s">
        <v>25</v>
      </c>
      <c r="E519" t="s">
        <v>29</v>
      </c>
      <c r="F519">
        <v>-57.8</v>
      </c>
      <c r="G519">
        <v>1</v>
      </c>
      <c r="H519">
        <v>1</v>
      </c>
      <c r="I519">
        <v>2</v>
      </c>
      <c r="J519">
        <v>5</v>
      </c>
      <c r="K519">
        <v>-1034.5</v>
      </c>
      <c r="L519">
        <v>9</v>
      </c>
      <c r="M519">
        <v>57</v>
      </c>
      <c r="N519">
        <v>-57.7</v>
      </c>
    </row>
    <row r="520" spans="2:14">
      <c r="B520">
        <v>130</v>
      </c>
      <c r="C520">
        <v>1</v>
      </c>
      <c r="D520" t="s">
        <v>25</v>
      </c>
      <c r="E520" t="s">
        <v>43</v>
      </c>
      <c r="F520">
        <v>111.3</v>
      </c>
      <c r="G520">
        <v>4</v>
      </c>
      <c r="H520">
        <v>2</v>
      </c>
      <c r="I520">
        <v>0</v>
      </c>
      <c r="J520">
        <v>3</v>
      </c>
      <c r="K520">
        <v>-1092.3</v>
      </c>
      <c r="L520">
        <v>9</v>
      </c>
      <c r="M520">
        <v>58</v>
      </c>
      <c r="N520">
        <v>-57.8</v>
      </c>
    </row>
    <row r="521" spans="2:14">
      <c r="B521">
        <v>130</v>
      </c>
      <c r="C521">
        <v>2</v>
      </c>
      <c r="D521" t="s">
        <v>36</v>
      </c>
      <c r="E521" t="s">
        <v>52</v>
      </c>
      <c r="F521">
        <v>-1.4</v>
      </c>
      <c r="G521">
        <v>1</v>
      </c>
      <c r="H521">
        <v>2</v>
      </c>
      <c r="I521">
        <v>0</v>
      </c>
      <c r="J521">
        <v>2</v>
      </c>
      <c r="K521">
        <v>296.89999999999998</v>
      </c>
      <c r="L521">
        <v>3</v>
      </c>
      <c r="M521">
        <v>58</v>
      </c>
      <c r="N521">
        <v>13.2</v>
      </c>
    </row>
    <row r="522" spans="2:14">
      <c r="B522">
        <v>130</v>
      </c>
      <c r="C522">
        <v>3</v>
      </c>
      <c r="D522" t="s">
        <v>12</v>
      </c>
      <c r="E522" t="s">
        <v>18</v>
      </c>
      <c r="F522">
        <v>-34.1</v>
      </c>
      <c r="G522">
        <v>0</v>
      </c>
      <c r="H522">
        <v>1</v>
      </c>
      <c r="I522">
        <v>2</v>
      </c>
      <c r="J522">
        <v>6</v>
      </c>
      <c r="K522">
        <v>-114.7</v>
      </c>
      <c r="L522">
        <v>6</v>
      </c>
      <c r="M522">
        <v>58</v>
      </c>
      <c r="N522">
        <v>-15.6</v>
      </c>
    </row>
    <row r="523" spans="2:14">
      <c r="B523">
        <v>130</v>
      </c>
      <c r="C523">
        <v>4</v>
      </c>
      <c r="D523" t="s">
        <v>23</v>
      </c>
      <c r="E523" t="s">
        <v>59</v>
      </c>
      <c r="F523">
        <v>-75.8</v>
      </c>
      <c r="G523">
        <v>3</v>
      </c>
      <c r="H523">
        <v>3</v>
      </c>
      <c r="I523">
        <v>3</v>
      </c>
      <c r="J523">
        <v>4</v>
      </c>
      <c r="K523">
        <v>583.70000000000005</v>
      </c>
      <c r="L523">
        <v>2</v>
      </c>
      <c r="M523">
        <v>58</v>
      </c>
      <c r="N523">
        <v>60.2</v>
      </c>
    </row>
    <row r="524" spans="2:14">
      <c r="B524">
        <v>131</v>
      </c>
      <c r="C524">
        <v>1</v>
      </c>
      <c r="D524" t="s">
        <v>10</v>
      </c>
      <c r="E524" t="s">
        <v>14</v>
      </c>
      <c r="F524">
        <v>66.599999999999994</v>
      </c>
      <c r="G524">
        <v>3</v>
      </c>
      <c r="H524">
        <v>2</v>
      </c>
      <c r="I524">
        <v>0</v>
      </c>
      <c r="J524">
        <v>8</v>
      </c>
      <c r="K524">
        <v>776.1</v>
      </c>
      <c r="L524">
        <v>1</v>
      </c>
      <c r="M524">
        <v>57</v>
      </c>
      <c r="N524">
        <v>-56.1</v>
      </c>
    </row>
    <row r="525" spans="2:14">
      <c r="B525">
        <v>131</v>
      </c>
      <c r="C525">
        <v>2</v>
      </c>
      <c r="D525" t="s">
        <v>22</v>
      </c>
      <c r="E525" t="s">
        <v>51</v>
      </c>
      <c r="F525">
        <v>17.5</v>
      </c>
      <c r="G525">
        <v>3</v>
      </c>
      <c r="H525">
        <v>4</v>
      </c>
      <c r="I525">
        <v>0</v>
      </c>
      <c r="J525">
        <v>4</v>
      </c>
      <c r="K525">
        <v>34.299999999999997</v>
      </c>
      <c r="L525">
        <v>5</v>
      </c>
      <c r="M525">
        <v>59</v>
      </c>
      <c r="N525">
        <v>-9.6999999999999993</v>
      </c>
    </row>
    <row r="526" spans="2:14">
      <c r="B526">
        <v>131</v>
      </c>
      <c r="C526">
        <v>3</v>
      </c>
      <c r="D526" t="s">
        <v>11</v>
      </c>
      <c r="E526" t="s">
        <v>15</v>
      </c>
      <c r="F526">
        <v>-10.6</v>
      </c>
      <c r="G526">
        <v>1</v>
      </c>
      <c r="H526">
        <v>4</v>
      </c>
      <c r="I526">
        <v>0</v>
      </c>
      <c r="J526">
        <v>4</v>
      </c>
      <c r="K526">
        <v>38.4</v>
      </c>
      <c r="L526">
        <v>4</v>
      </c>
      <c r="M526">
        <v>59</v>
      </c>
      <c r="N526">
        <v>11.1</v>
      </c>
    </row>
    <row r="527" spans="2:14">
      <c r="B527">
        <v>131</v>
      </c>
      <c r="C527">
        <v>4</v>
      </c>
      <c r="D527" t="s">
        <v>13</v>
      </c>
      <c r="E527" t="s">
        <v>17</v>
      </c>
      <c r="F527">
        <v>-73.5</v>
      </c>
      <c r="G527">
        <v>0</v>
      </c>
      <c r="H527">
        <v>0</v>
      </c>
      <c r="I527">
        <v>5</v>
      </c>
      <c r="J527">
        <v>1</v>
      </c>
      <c r="K527">
        <v>-267.89999999999998</v>
      </c>
      <c r="L527">
        <v>7</v>
      </c>
      <c r="M527">
        <v>59</v>
      </c>
      <c r="N527">
        <v>56.3</v>
      </c>
    </row>
    <row r="528" spans="2:14">
      <c r="B528">
        <v>132</v>
      </c>
      <c r="C528">
        <v>1</v>
      </c>
      <c r="D528" t="s">
        <v>10</v>
      </c>
      <c r="E528" t="s">
        <v>48</v>
      </c>
      <c r="F528">
        <v>63</v>
      </c>
      <c r="G528">
        <v>2</v>
      </c>
      <c r="H528">
        <v>2</v>
      </c>
      <c r="I528">
        <v>1</v>
      </c>
      <c r="J528">
        <v>3</v>
      </c>
      <c r="K528">
        <v>842.7</v>
      </c>
      <c r="L528">
        <v>1</v>
      </c>
      <c r="M528">
        <v>58</v>
      </c>
      <c r="N528">
        <v>66.599999999999994</v>
      </c>
    </row>
    <row r="529" spans="2:14">
      <c r="B529">
        <v>132</v>
      </c>
      <c r="C529">
        <v>2</v>
      </c>
      <c r="D529" t="s">
        <v>13</v>
      </c>
      <c r="E529" t="s">
        <v>19</v>
      </c>
      <c r="F529">
        <v>8.5</v>
      </c>
      <c r="G529">
        <v>3</v>
      </c>
      <c r="H529">
        <v>2</v>
      </c>
      <c r="I529">
        <v>0</v>
      </c>
      <c r="J529">
        <v>5</v>
      </c>
      <c r="K529">
        <v>-341.4</v>
      </c>
      <c r="L529">
        <v>8</v>
      </c>
      <c r="M529">
        <v>60</v>
      </c>
      <c r="N529">
        <v>-73.5</v>
      </c>
    </row>
    <row r="530" spans="2:14">
      <c r="B530">
        <v>132</v>
      </c>
      <c r="C530">
        <v>3</v>
      </c>
      <c r="D530" t="s">
        <v>11</v>
      </c>
      <c r="E530" t="s">
        <v>15</v>
      </c>
      <c r="F530">
        <v>-24.4</v>
      </c>
      <c r="G530">
        <v>3</v>
      </c>
      <c r="H530">
        <v>4</v>
      </c>
      <c r="I530">
        <v>2</v>
      </c>
      <c r="J530">
        <v>3</v>
      </c>
      <c r="K530">
        <v>27.8</v>
      </c>
      <c r="L530">
        <v>5</v>
      </c>
      <c r="M530">
        <v>60</v>
      </c>
      <c r="N530">
        <v>-10.6</v>
      </c>
    </row>
    <row r="531" spans="2:14">
      <c r="B531">
        <v>132</v>
      </c>
      <c r="C531">
        <v>4</v>
      </c>
      <c r="D531" t="s">
        <v>22</v>
      </c>
      <c r="E531" t="s">
        <v>44</v>
      </c>
      <c r="F531">
        <v>-47.1</v>
      </c>
      <c r="G531">
        <v>1</v>
      </c>
      <c r="H531">
        <v>3</v>
      </c>
      <c r="I531">
        <v>2</v>
      </c>
      <c r="J531">
        <v>2</v>
      </c>
      <c r="K531">
        <v>51.8</v>
      </c>
      <c r="L531">
        <v>4</v>
      </c>
      <c r="M531">
        <v>60</v>
      </c>
      <c r="N531">
        <v>17.5</v>
      </c>
    </row>
    <row r="532" spans="2:14">
      <c r="B532">
        <v>133</v>
      </c>
      <c r="C532">
        <v>1</v>
      </c>
      <c r="D532" t="s">
        <v>25</v>
      </c>
      <c r="E532" t="s">
        <v>63</v>
      </c>
      <c r="F532">
        <v>60.5</v>
      </c>
      <c r="G532">
        <v>2</v>
      </c>
      <c r="H532">
        <v>2</v>
      </c>
      <c r="I532">
        <v>1</v>
      </c>
      <c r="J532">
        <v>4</v>
      </c>
      <c r="K532">
        <v>-1001</v>
      </c>
      <c r="L532">
        <v>9</v>
      </c>
      <c r="M532">
        <v>59</v>
      </c>
      <c r="N532">
        <v>111.3</v>
      </c>
    </row>
    <row r="533" spans="2:14">
      <c r="B533">
        <v>133</v>
      </c>
      <c r="C533">
        <v>2</v>
      </c>
      <c r="D533" t="s">
        <v>12</v>
      </c>
      <c r="E533" t="s">
        <v>46</v>
      </c>
      <c r="F533">
        <v>16.2</v>
      </c>
      <c r="G533">
        <v>4</v>
      </c>
      <c r="H533">
        <v>1</v>
      </c>
      <c r="I533">
        <v>1</v>
      </c>
      <c r="J533">
        <v>4</v>
      </c>
      <c r="K533">
        <v>-148.80000000000001</v>
      </c>
      <c r="L533">
        <v>6</v>
      </c>
      <c r="M533">
        <v>59</v>
      </c>
      <c r="N533">
        <v>-34.1</v>
      </c>
    </row>
    <row r="534" spans="2:14">
      <c r="B534">
        <v>133</v>
      </c>
      <c r="C534">
        <v>3</v>
      </c>
      <c r="D534" t="s">
        <v>36</v>
      </c>
      <c r="E534" t="s">
        <v>53</v>
      </c>
      <c r="F534">
        <v>-18</v>
      </c>
      <c r="G534">
        <v>3</v>
      </c>
      <c r="H534">
        <v>2</v>
      </c>
      <c r="I534">
        <v>0</v>
      </c>
      <c r="J534">
        <v>3</v>
      </c>
      <c r="K534">
        <v>295.5</v>
      </c>
      <c r="L534">
        <v>3</v>
      </c>
      <c r="M534">
        <v>59</v>
      </c>
      <c r="N534">
        <v>-1.4</v>
      </c>
    </row>
    <row r="535" spans="2:14">
      <c r="B535">
        <v>133</v>
      </c>
      <c r="C535">
        <v>4</v>
      </c>
      <c r="D535" t="s">
        <v>24</v>
      </c>
      <c r="E535" t="s">
        <v>33</v>
      </c>
      <c r="F535">
        <v>-58.7</v>
      </c>
      <c r="G535">
        <v>2</v>
      </c>
      <c r="H535">
        <v>4</v>
      </c>
      <c r="I535">
        <v>5</v>
      </c>
      <c r="J535">
        <v>2</v>
      </c>
      <c r="K535">
        <v>-274.5</v>
      </c>
      <c r="L535">
        <v>7</v>
      </c>
      <c r="M535">
        <v>59</v>
      </c>
      <c r="N535">
        <v>56.3</v>
      </c>
    </row>
    <row r="536" spans="2:14">
      <c r="B536">
        <v>134</v>
      </c>
      <c r="C536">
        <v>1</v>
      </c>
      <c r="D536" t="s">
        <v>12</v>
      </c>
      <c r="E536" t="s">
        <v>46</v>
      </c>
      <c r="F536">
        <v>48.2</v>
      </c>
      <c r="G536">
        <v>2</v>
      </c>
      <c r="H536">
        <v>2</v>
      </c>
      <c r="I536">
        <v>1</v>
      </c>
      <c r="J536">
        <v>4</v>
      </c>
      <c r="K536">
        <v>-132.6</v>
      </c>
      <c r="L536">
        <v>6</v>
      </c>
      <c r="M536">
        <v>60</v>
      </c>
      <c r="N536">
        <v>16.2</v>
      </c>
    </row>
    <row r="537" spans="2:14">
      <c r="B537">
        <v>134</v>
      </c>
      <c r="C537">
        <v>2</v>
      </c>
      <c r="D537" t="s">
        <v>24</v>
      </c>
      <c r="E537" t="s">
        <v>28</v>
      </c>
      <c r="F537">
        <v>7.5</v>
      </c>
      <c r="G537">
        <v>2</v>
      </c>
      <c r="H537">
        <v>1</v>
      </c>
      <c r="I537">
        <v>2</v>
      </c>
      <c r="J537">
        <v>2</v>
      </c>
      <c r="K537">
        <v>-333.2</v>
      </c>
      <c r="L537">
        <v>8</v>
      </c>
      <c r="M537">
        <v>60</v>
      </c>
      <c r="N537">
        <v>-58.7</v>
      </c>
    </row>
    <row r="538" spans="2:14">
      <c r="B538">
        <v>134</v>
      </c>
      <c r="C538">
        <v>3</v>
      </c>
      <c r="D538" t="s">
        <v>25</v>
      </c>
      <c r="E538" t="s">
        <v>43</v>
      </c>
      <c r="F538">
        <v>-13.1</v>
      </c>
      <c r="G538">
        <v>1</v>
      </c>
      <c r="H538">
        <v>1</v>
      </c>
      <c r="I538">
        <v>0</v>
      </c>
      <c r="J538">
        <v>2</v>
      </c>
      <c r="K538">
        <v>-940.5</v>
      </c>
      <c r="L538">
        <v>9</v>
      </c>
      <c r="M538">
        <v>60</v>
      </c>
      <c r="N538">
        <v>60.5</v>
      </c>
    </row>
    <row r="539" spans="2:14">
      <c r="B539">
        <v>134</v>
      </c>
      <c r="C539">
        <v>4</v>
      </c>
      <c r="D539" t="s">
        <v>36</v>
      </c>
      <c r="E539" t="s">
        <v>39</v>
      </c>
      <c r="F539">
        <v>-42.6</v>
      </c>
      <c r="G539">
        <v>2</v>
      </c>
      <c r="H539">
        <v>0</v>
      </c>
      <c r="I539">
        <v>2</v>
      </c>
      <c r="J539">
        <v>6</v>
      </c>
      <c r="K539">
        <v>277.5</v>
      </c>
      <c r="L539">
        <v>3</v>
      </c>
      <c r="M539">
        <v>60</v>
      </c>
      <c r="N539">
        <v>-18</v>
      </c>
    </row>
    <row r="540" spans="2:14">
      <c r="B540">
        <v>135</v>
      </c>
      <c r="C540">
        <v>1</v>
      </c>
      <c r="D540" t="s">
        <v>23</v>
      </c>
      <c r="E540" t="s">
        <v>50</v>
      </c>
      <c r="F540">
        <v>69.7</v>
      </c>
      <c r="G540">
        <v>4</v>
      </c>
      <c r="H540">
        <v>3</v>
      </c>
      <c r="I540">
        <v>1</v>
      </c>
      <c r="J540">
        <v>5</v>
      </c>
      <c r="K540">
        <v>507.9</v>
      </c>
      <c r="L540">
        <v>2</v>
      </c>
      <c r="M540">
        <v>59</v>
      </c>
      <c r="N540">
        <v>-75.8</v>
      </c>
    </row>
    <row r="541" spans="2:14">
      <c r="B541">
        <v>135</v>
      </c>
      <c r="C541">
        <v>2</v>
      </c>
      <c r="D541" t="s">
        <v>13</v>
      </c>
      <c r="E541" t="s">
        <v>19</v>
      </c>
      <c r="F541">
        <v>10.3</v>
      </c>
      <c r="G541">
        <v>4</v>
      </c>
      <c r="H541">
        <v>3</v>
      </c>
      <c r="I541">
        <v>0</v>
      </c>
      <c r="J541">
        <v>5</v>
      </c>
      <c r="K541">
        <v>-332.9</v>
      </c>
      <c r="L541">
        <v>8</v>
      </c>
      <c r="M541">
        <v>61</v>
      </c>
      <c r="N541">
        <v>8.5</v>
      </c>
    </row>
    <row r="542" spans="2:14">
      <c r="B542">
        <v>135</v>
      </c>
      <c r="C542">
        <v>3</v>
      </c>
      <c r="D542" t="s">
        <v>10</v>
      </c>
      <c r="E542" t="s">
        <v>45</v>
      </c>
      <c r="F542">
        <v>-23.2</v>
      </c>
      <c r="G542">
        <v>2</v>
      </c>
      <c r="H542">
        <v>1</v>
      </c>
      <c r="I542">
        <v>1</v>
      </c>
      <c r="J542">
        <v>4</v>
      </c>
      <c r="K542">
        <v>905.7</v>
      </c>
      <c r="L542">
        <v>1</v>
      </c>
      <c r="M542">
        <v>59</v>
      </c>
      <c r="N542">
        <v>63</v>
      </c>
    </row>
    <row r="543" spans="2:14">
      <c r="B543">
        <v>135</v>
      </c>
      <c r="C543">
        <v>4</v>
      </c>
      <c r="D543" t="s">
        <v>11</v>
      </c>
      <c r="E543" t="s">
        <v>42</v>
      </c>
      <c r="F543">
        <v>-56.8</v>
      </c>
      <c r="G543">
        <v>0</v>
      </c>
      <c r="H543">
        <v>2</v>
      </c>
      <c r="I543">
        <v>3</v>
      </c>
      <c r="J543">
        <v>1</v>
      </c>
      <c r="K543">
        <v>3.4</v>
      </c>
      <c r="L543">
        <v>5</v>
      </c>
      <c r="M543">
        <v>61</v>
      </c>
      <c r="N543">
        <v>-24.4</v>
      </c>
    </row>
    <row r="544" spans="2:14">
      <c r="B544">
        <v>136</v>
      </c>
      <c r="C544">
        <v>1</v>
      </c>
      <c r="D544" t="s">
        <v>11</v>
      </c>
      <c r="E544" t="s">
        <v>34</v>
      </c>
      <c r="F544">
        <v>55.4</v>
      </c>
      <c r="G544">
        <v>4</v>
      </c>
      <c r="H544">
        <v>2</v>
      </c>
      <c r="I544">
        <v>1</v>
      </c>
      <c r="J544">
        <v>3</v>
      </c>
      <c r="K544">
        <v>-53.4</v>
      </c>
      <c r="L544">
        <v>5</v>
      </c>
      <c r="M544">
        <v>62</v>
      </c>
      <c r="N544">
        <v>-56.8</v>
      </c>
    </row>
    <row r="545" spans="2:14">
      <c r="B545">
        <v>136</v>
      </c>
      <c r="C545">
        <v>2</v>
      </c>
      <c r="D545" t="s">
        <v>13</v>
      </c>
      <c r="E545" t="s">
        <v>19</v>
      </c>
      <c r="F545">
        <v>4.5999999999999996</v>
      </c>
      <c r="G545">
        <v>2</v>
      </c>
      <c r="H545">
        <v>2</v>
      </c>
      <c r="I545">
        <v>1</v>
      </c>
      <c r="J545">
        <v>4</v>
      </c>
      <c r="K545">
        <v>-322.60000000000002</v>
      </c>
      <c r="L545">
        <v>7</v>
      </c>
      <c r="M545">
        <v>62</v>
      </c>
      <c r="N545">
        <v>10.3</v>
      </c>
    </row>
    <row r="546" spans="2:14">
      <c r="B546">
        <v>136</v>
      </c>
      <c r="C546">
        <v>3</v>
      </c>
      <c r="D546" t="s">
        <v>10</v>
      </c>
      <c r="E546" t="s">
        <v>20</v>
      </c>
      <c r="F546">
        <v>-16</v>
      </c>
      <c r="G546">
        <v>1</v>
      </c>
      <c r="H546">
        <v>4</v>
      </c>
      <c r="I546">
        <v>1</v>
      </c>
      <c r="J546">
        <v>1</v>
      </c>
      <c r="K546">
        <v>882.5</v>
      </c>
      <c r="L546">
        <v>1</v>
      </c>
      <c r="M546">
        <v>60</v>
      </c>
      <c r="N546">
        <v>-23.2</v>
      </c>
    </row>
    <row r="547" spans="2:14">
      <c r="B547">
        <v>136</v>
      </c>
      <c r="C547">
        <v>4</v>
      </c>
      <c r="D547" t="s">
        <v>23</v>
      </c>
      <c r="E547" t="s">
        <v>27</v>
      </c>
      <c r="F547">
        <v>-44</v>
      </c>
      <c r="G547">
        <v>1</v>
      </c>
      <c r="H547">
        <v>3</v>
      </c>
      <c r="I547">
        <v>2</v>
      </c>
      <c r="J547">
        <v>1</v>
      </c>
      <c r="K547">
        <v>577.6</v>
      </c>
      <c r="L547">
        <v>2</v>
      </c>
      <c r="M547">
        <v>60</v>
      </c>
      <c r="N547">
        <v>69.7</v>
      </c>
    </row>
    <row r="548" spans="2:14">
      <c r="B548">
        <v>137</v>
      </c>
      <c r="C548">
        <v>1</v>
      </c>
      <c r="D548" t="s">
        <v>25</v>
      </c>
      <c r="E548" t="s">
        <v>32</v>
      </c>
      <c r="F548">
        <v>73.2</v>
      </c>
      <c r="G548">
        <v>4</v>
      </c>
      <c r="H548">
        <v>6</v>
      </c>
      <c r="I548">
        <v>0</v>
      </c>
      <c r="J548">
        <v>0</v>
      </c>
      <c r="K548">
        <v>-953.6</v>
      </c>
      <c r="L548">
        <v>9</v>
      </c>
      <c r="M548">
        <v>61</v>
      </c>
      <c r="N548">
        <v>-13.1</v>
      </c>
    </row>
    <row r="549" spans="2:14">
      <c r="B549">
        <v>137</v>
      </c>
      <c r="C549">
        <v>2</v>
      </c>
      <c r="D549" t="s">
        <v>36</v>
      </c>
      <c r="E549" t="s">
        <v>38</v>
      </c>
      <c r="F549">
        <v>10.199999999999999</v>
      </c>
      <c r="G549">
        <v>3</v>
      </c>
      <c r="H549">
        <v>5</v>
      </c>
      <c r="I549">
        <v>1</v>
      </c>
      <c r="J549">
        <v>1</v>
      </c>
      <c r="K549">
        <v>234.9</v>
      </c>
      <c r="L549">
        <v>3</v>
      </c>
      <c r="M549">
        <v>61</v>
      </c>
      <c r="N549">
        <v>-42.6</v>
      </c>
    </row>
    <row r="550" spans="2:14">
      <c r="B550">
        <v>137</v>
      </c>
      <c r="C550">
        <v>3</v>
      </c>
      <c r="D550" t="s">
        <v>24</v>
      </c>
      <c r="E550" t="s">
        <v>40</v>
      </c>
      <c r="F550">
        <v>-19.600000000000001</v>
      </c>
      <c r="G550">
        <v>1</v>
      </c>
      <c r="H550">
        <v>1</v>
      </c>
      <c r="I550">
        <v>1</v>
      </c>
      <c r="J550">
        <v>1</v>
      </c>
      <c r="K550">
        <v>-325.7</v>
      </c>
      <c r="L550">
        <v>8</v>
      </c>
      <c r="M550">
        <v>61</v>
      </c>
      <c r="N550">
        <v>7.5</v>
      </c>
    </row>
    <row r="551" spans="2:14">
      <c r="B551">
        <v>137</v>
      </c>
      <c r="C551">
        <v>4</v>
      </c>
      <c r="D551" t="s">
        <v>23</v>
      </c>
      <c r="E551" t="s">
        <v>59</v>
      </c>
      <c r="F551">
        <v>-63.8</v>
      </c>
      <c r="G551">
        <v>1</v>
      </c>
      <c r="H551">
        <v>2</v>
      </c>
      <c r="I551">
        <v>3</v>
      </c>
      <c r="J551">
        <v>1</v>
      </c>
      <c r="K551">
        <v>533.6</v>
      </c>
      <c r="L551">
        <v>2</v>
      </c>
      <c r="M551">
        <v>61</v>
      </c>
      <c r="N551">
        <v>-44</v>
      </c>
    </row>
    <row r="552" spans="2:14">
      <c r="B552">
        <v>138</v>
      </c>
      <c r="C552">
        <v>1</v>
      </c>
      <c r="D552" t="s">
        <v>23</v>
      </c>
      <c r="E552" t="s">
        <v>31</v>
      </c>
      <c r="F552">
        <v>73.599999999999994</v>
      </c>
      <c r="G552">
        <v>5</v>
      </c>
      <c r="H552">
        <v>6</v>
      </c>
      <c r="I552">
        <v>1</v>
      </c>
      <c r="J552">
        <v>3</v>
      </c>
      <c r="K552">
        <v>479.8</v>
      </c>
      <c r="L552">
        <v>2</v>
      </c>
      <c r="M552">
        <v>62</v>
      </c>
      <c r="N552">
        <v>-63.8</v>
      </c>
    </row>
    <row r="553" spans="2:14">
      <c r="B553">
        <v>138</v>
      </c>
      <c r="C553">
        <v>2</v>
      </c>
      <c r="D553" t="s">
        <v>25</v>
      </c>
      <c r="E553" t="s">
        <v>63</v>
      </c>
      <c r="F553">
        <v>26.9</v>
      </c>
      <c r="G553">
        <v>5</v>
      </c>
      <c r="H553">
        <v>5</v>
      </c>
      <c r="I553">
        <v>1</v>
      </c>
      <c r="J553">
        <v>5</v>
      </c>
      <c r="K553">
        <v>-880.4</v>
      </c>
      <c r="L553">
        <v>9</v>
      </c>
      <c r="M553">
        <v>62</v>
      </c>
      <c r="N553">
        <v>73.2</v>
      </c>
    </row>
    <row r="554" spans="2:14">
      <c r="B554">
        <v>138</v>
      </c>
      <c r="C554">
        <v>3</v>
      </c>
      <c r="D554" t="s">
        <v>24</v>
      </c>
      <c r="E554" t="s">
        <v>28</v>
      </c>
      <c r="F554">
        <v>-20.100000000000001</v>
      </c>
      <c r="G554">
        <v>2</v>
      </c>
      <c r="H554">
        <v>4</v>
      </c>
      <c r="I554">
        <v>1</v>
      </c>
      <c r="J554">
        <v>3</v>
      </c>
      <c r="K554">
        <v>-345.3</v>
      </c>
      <c r="L554">
        <v>8</v>
      </c>
      <c r="M554">
        <v>62</v>
      </c>
      <c r="N554">
        <v>-19.600000000000001</v>
      </c>
    </row>
    <row r="555" spans="2:14">
      <c r="B555">
        <v>138</v>
      </c>
      <c r="C555">
        <v>4</v>
      </c>
      <c r="D555" t="s">
        <v>36</v>
      </c>
      <c r="E555" t="s">
        <v>60</v>
      </c>
      <c r="F555">
        <v>-80.400000000000006</v>
      </c>
      <c r="G555">
        <v>1</v>
      </c>
      <c r="H555">
        <v>4</v>
      </c>
      <c r="I555">
        <v>3</v>
      </c>
      <c r="J555">
        <v>2</v>
      </c>
      <c r="K555">
        <v>245.1</v>
      </c>
      <c r="L555">
        <v>3</v>
      </c>
      <c r="M555">
        <v>62</v>
      </c>
      <c r="N555">
        <v>10.199999999999999</v>
      </c>
    </row>
    <row r="556" spans="2:14">
      <c r="B556">
        <v>139</v>
      </c>
      <c r="C556">
        <v>1</v>
      </c>
      <c r="D556" t="s">
        <v>10</v>
      </c>
      <c r="E556" t="s">
        <v>14</v>
      </c>
      <c r="F556">
        <v>64.3</v>
      </c>
      <c r="G556">
        <v>6</v>
      </c>
      <c r="H556">
        <v>3</v>
      </c>
      <c r="I556">
        <v>1</v>
      </c>
      <c r="J556">
        <v>7</v>
      </c>
      <c r="K556">
        <v>866.5</v>
      </c>
      <c r="L556">
        <v>1</v>
      </c>
      <c r="M556">
        <v>61</v>
      </c>
      <c r="N556">
        <v>-16</v>
      </c>
    </row>
    <row r="557" spans="2:14">
      <c r="B557">
        <v>139</v>
      </c>
      <c r="C557">
        <v>2</v>
      </c>
      <c r="D557" t="s">
        <v>11</v>
      </c>
      <c r="E557" t="s">
        <v>21</v>
      </c>
      <c r="F557">
        <v>1.9</v>
      </c>
      <c r="G557">
        <v>3</v>
      </c>
      <c r="H557">
        <v>4</v>
      </c>
      <c r="I557">
        <v>1</v>
      </c>
      <c r="J557">
        <v>4</v>
      </c>
      <c r="K557">
        <v>2</v>
      </c>
      <c r="L557">
        <v>5</v>
      </c>
      <c r="M557">
        <v>63</v>
      </c>
      <c r="N557">
        <v>55.4</v>
      </c>
    </row>
    <row r="558" spans="2:14">
      <c r="B558">
        <v>139</v>
      </c>
      <c r="C558">
        <v>3</v>
      </c>
      <c r="D558" t="s">
        <v>22</v>
      </c>
      <c r="E558" t="s">
        <v>26</v>
      </c>
      <c r="F558">
        <v>-21</v>
      </c>
      <c r="G558">
        <v>2</v>
      </c>
      <c r="H558">
        <v>4</v>
      </c>
      <c r="I558">
        <v>3</v>
      </c>
      <c r="J558">
        <v>3</v>
      </c>
      <c r="K558">
        <v>4.7</v>
      </c>
      <c r="L558">
        <v>4</v>
      </c>
      <c r="M558">
        <v>61</v>
      </c>
      <c r="N558">
        <v>-47.1</v>
      </c>
    </row>
    <row r="559" spans="2:14">
      <c r="B559">
        <v>139</v>
      </c>
      <c r="C559">
        <v>4</v>
      </c>
      <c r="D559" t="s">
        <v>12</v>
      </c>
      <c r="E559" t="s">
        <v>47</v>
      </c>
      <c r="F559">
        <v>-45.2</v>
      </c>
      <c r="G559">
        <v>2</v>
      </c>
      <c r="H559">
        <v>2</v>
      </c>
      <c r="I559">
        <v>1</v>
      </c>
      <c r="J559">
        <v>3</v>
      </c>
      <c r="K559">
        <v>-84.4</v>
      </c>
      <c r="L559">
        <v>6</v>
      </c>
      <c r="M559">
        <v>61</v>
      </c>
      <c r="N559">
        <v>48.2</v>
      </c>
    </row>
    <row r="560" spans="2:14">
      <c r="B560">
        <v>140</v>
      </c>
      <c r="C560">
        <v>1</v>
      </c>
      <c r="D560" t="s">
        <v>10</v>
      </c>
      <c r="E560" t="s">
        <v>48</v>
      </c>
      <c r="F560">
        <v>53.4</v>
      </c>
      <c r="G560">
        <v>3</v>
      </c>
      <c r="H560">
        <v>4</v>
      </c>
      <c r="I560">
        <v>2</v>
      </c>
      <c r="J560">
        <v>2</v>
      </c>
      <c r="K560">
        <v>930.8</v>
      </c>
      <c r="L560">
        <v>1</v>
      </c>
      <c r="M560">
        <v>62</v>
      </c>
      <c r="N560">
        <v>64.3</v>
      </c>
    </row>
    <row r="561" spans="2:14">
      <c r="B561">
        <v>140</v>
      </c>
      <c r="C561">
        <v>2</v>
      </c>
      <c r="D561" t="s">
        <v>11</v>
      </c>
      <c r="E561" t="s">
        <v>15</v>
      </c>
      <c r="F561">
        <v>13.2</v>
      </c>
      <c r="G561">
        <v>1</v>
      </c>
      <c r="H561">
        <v>0</v>
      </c>
      <c r="I561">
        <v>0</v>
      </c>
      <c r="J561">
        <v>4</v>
      </c>
      <c r="K561">
        <v>3.9</v>
      </c>
      <c r="L561">
        <v>4</v>
      </c>
      <c r="M561">
        <v>64</v>
      </c>
      <c r="N561">
        <v>1.9</v>
      </c>
    </row>
    <row r="562" spans="2:14">
      <c r="B562">
        <v>140</v>
      </c>
      <c r="C562">
        <v>3</v>
      </c>
      <c r="D562" t="s">
        <v>12</v>
      </c>
      <c r="E562" t="s">
        <v>46</v>
      </c>
      <c r="F562">
        <v>-11.4</v>
      </c>
      <c r="G562">
        <v>3</v>
      </c>
      <c r="H562">
        <v>2</v>
      </c>
      <c r="I562">
        <v>0</v>
      </c>
      <c r="J562">
        <v>2</v>
      </c>
      <c r="K562">
        <v>-129.6</v>
      </c>
      <c r="L562">
        <v>6</v>
      </c>
      <c r="M562">
        <v>62</v>
      </c>
      <c r="N562">
        <v>-45.2</v>
      </c>
    </row>
    <row r="563" spans="2:14">
      <c r="B563">
        <v>140</v>
      </c>
      <c r="C563">
        <v>4</v>
      </c>
      <c r="D563" t="s">
        <v>22</v>
      </c>
      <c r="E563" t="s">
        <v>51</v>
      </c>
      <c r="F563">
        <v>-55.2</v>
      </c>
      <c r="G563">
        <v>1</v>
      </c>
      <c r="H563">
        <v>2</v>
      </c>
      <c r="I563">
        <v>1</v>
      </c>
      <c r="J563">
        <v>2</v>
      </c>
      <c r="K563">
        <v>-16.3</v>
      </c>
      <c r="L563">
        <v>5</v>
      </c>
      <c r="M563">
        <v>62</v>
      </c>
      <c r="N563">
        <v>-21</v>
      </c>
    </row>
    <row r="564" spans="2:14">
      <c r="B564">
        <v>141</v>
      </c>
      <c r="C564">
        <v>1</v>
      </c>
      <c r="D564" t="s">
        <v>36</v>
      </c>
      <c r="E564" t="s">
        <v>39</v>
      </c>
      <c r="F564">
        <v>61.2</v>
      </c>
      <c r="G564">
        <v>4</v>
      </c>
      <c r="H564">
        <v>1</v>
      </c>
      <c r="I564">
        <v>0</v>
      </c>
      <c r="J564">
        <v>3</v>
      </c>
      <c r="K564">
        <v>164.7</v>
      </c>
      <c r="L564">
        <v>3</v>
      </c>
      <c r="M564">
        <v>63</v>
      </c>
      <c r="N564">
        <v>-80.400000000000006</v>
      </c>
    </row>
    <row r="565" spans="2:14">
      <c r="B565">
        <v>141</v>
      </c>
      <c r="C565">
        <v>2</v>
      </c>
      <c r="D565" t="s">
        <v>25</v>
      </c>
      <c r="E565" t="s">
        <v>63</v>
      </c>
      <c r="F565">
        <v>14.1</v>
      </c>
      <c r="G565">
        <v>4</v>
      </c>
      <c r="H565">
        <v>2</v>
      </c>
      <c r="I565">
        <v>4</v>
      </c>
      <c r="J565">
        <v>6</v>
      </c>
      <c r="K565">
        <v>-853.5</v>
      </c>
      <c r="L565">
        <v>9</v>
      </c>
      <c r="M565">
        <v>63</v>
      </c>
      <c r="N565">
        <v>26.9</v>
      </c>
    </row>
    <row r="566" spans="2:14">
      <c r="B566">
        <v>141</v>
      </c>
      <c r="C566">
        <v>3</v>
      </c>
      <c r="D566" t="s">
        <v>23</v>
      </c>
      <c r="E566" t="s">
        <v>50</v>
      </c>
      <c r="F566">
        <v>-27.2</v>
      </c>
      <c r="G566">
        <v>2</v>
      </c>
      <c r="H566">
        <v>0</v>
      </c>
      <c r="I566">
        <v>0</v>
      </c>
      <c r="J566">
        <v>3</v>
      </c>
      <c r="K566">
        <v>543.4</v>
      </c>
      <c r="L566">
        <v>2</v>
      </c>
      <c r="M566">
        <v>63</v>
      </c>
      <c r="N566">
        <v>73.599999999999994</v>
      </c>
    </row>
    <row r="567" spans="2:14">
      <c r="B567">
        <v>141</v>
      </c>
      <c r="C567">
        <v>4</v>
      </c>
      <c r="D567" t="s">
        <v>10</v>
      </c>
      <c r="E567" t="s">
        <v>45</v>
      </c>
      <c r="F567">
        <v>-48.1</v>
      </c>
      <c r="G567">
        <v>1</v>
      </c>
      <c r="H567">
        <v>2</v>
      </c>
      <c r="I567">
        <v>2</v>
      </c>
      <c r="J567">
        <v>2</v>
      </c>
      <c r="K567">
        <v>984.2</v>
      </c>
      <c r="L567">
        <v>1</v>
      </c>
      <c r="M567">
        <v>63</v>
      </c>
      <c r="N567">
        <v>53.4</v>
      </c>
    </row>
    <row r="568" spans="2:14">
      <c r="B568">
        <v>142</v>
      </c>
      <c r="C568">
        <v>1</v>
      </c>
      <c r="D568" t="s">
        <v>36</v>
      </c>
      <c r="E568" t="s">
        <v>53</v>
      </c>
      <c r="F568">
        <v>60.1</v>
      </c>
      <c r="G568">
        <v>4</v>
      </c>
      <c r="H568">
        <v>1</v>
      </c>
      <c r="I568">
        <v>0</v>
      </c>
      <c r="J568">
        <v>5</v>
      </c>
      <c r="K568">
        <v>225.9</v>
      </c>
      <c r="L568">
        <v>3</v>
      </c>
      <c r="M568">
        <v>64</v>
      </c>
      <c r="N568">
        <v>61.2</v>
      </c>
    </row>
    <row r="569" spans="2:14">
      <c r="B569">
        <v>142</v>
      </c>
      <c r="C569">
        <v>2</v>
      </c>
      <c r="D569" t="s">
        <v>10</v>
      </c>
      <c r="E569" t="s">
        <v>20</v>
      </c>
      <c r="F569">
        <v>9</v>
      </c>
      <c r="G569">
        <v>3</v>
      </c>
      <c r="H569">
        <v>4</v>
      </c>
      <c r="I569">
        <v>3</v>
      </c>
      <c r="J569">
        <v>2</v>
      </c>
      <c r="K569">
        <v>936.1</v>
      </c>
      <c r="L569">
        <v>1</v>
      </c>
      <c r="M569">
        <v>64</v>
      </c>
      <c r="N569">
        <v>-48.1</v>
      </c>
    </row>
    <row r="570" spans="2:14">
      <c r="B570">
        <v>142</v>
      </c>
      <c r="C570">
        <v>3</v>
      </c>
      <c r="D570" t="s">
        <v>23</v>
      </c>
      <c r="E570" t="s">
        <v>31</v>
      </c>
      <c r="F570">
        <v>-19.8</v>
      </c>
      <c r="G570">
        <v>0</v>
      </c>
      <c r="H570">
        <v>3</v>
      </c>
      <c r="I570">
        <v>1</v>
      </c>
      <c r="J570">
        <v>3</v>
      </c>
      <c r="K570">
        <v>516.20000000000005</v>
      </c>
      <c r="L570">
        <v>2</v>
      </c>
      <c r="M570">
        <v>64</v>
      </c>
      <c r="N570">
        <v>-27.2</v>
      </c>
    </row>
    <row r="571" spans="2:14">
      <c r="B571">
        <v>142</v>
      </c>
      <c r="C571">
        <v>4</v>
      </c>
      <c r="D571" t="s">
        <v>25</v>
      </c>
      <c r="E571" t="s">
        <v>49</v>
      </c>
      <c r="F571">
        <v>-49.3</v>
      </c>
      <c r="G571">
        <v>1</v>
      </c>
      <c r="H571">
        <v>3</v>
      </c>
      <c r="I571">
        <v>4</v>
      </c>
      <c r="J571">
        <v>2</v>
      </c>
      <c r="K571">
        <v>-839.4</v>
      </c>
      <c r="L571">
        <v>9</v>
      </c>
      <c r="M571">
        <v>64</v>
      </c>
      <c r="N571">
        <v>14.1</v>
      </c>
    </row>
    <row r="572" spans="2:14">
      <c r="B572">
        <v>143</v>
      </c>
      <c r="C572">
        <v>1</v>
      </c>
      <c r="D572" t="s">
        <v>24</v>
      </c>
      <c r="E572" t="s">
        <v>37</v>
      </c>
      <c r="F572">
        <v>80.3</v>
      </c>
      <c r="G572">
        <v>6</v>
      </c>
      <c r="H572">
        <v>7</v>
      </c>
      <c r="I572">
        <v>2</v>
      </c>
      <c r="J572">
        <v>0</v>
      </c>
      <c r="K572">
        <v>-365.4</v>
      </c>
      <c r="L572">
        <v>8</v>
      </c>
      <c r="M572">
        <v>63</v>
      </c>
      <c r="N572">
        <v>-20.100000000000001</v>
      </c>
    </row>
    <row r="573" spans="2:14">
      <c r="B573">
        <v>143</v>
      </c>
      <c r="C573">
        <v>2</v>
      </c>
      <c r="D573" t="s">
        <v>13</v>
      </c>
      <c r="E573" t="s">
        <v>41</v>
      </c>
      <c r="F573">
        <v>4.5</v>
      </c>
      <c r="G573">
        <v>4</v>
      </c>
      <c r="H573">
        <v>2</v>
      </c>
      <c r="I573">
        <v>1</v>
      </c>
      <c r="J573">
        <v>5</v>
      </c>
      <c r="K573">
        <v>-318</v>
      </c>
      <c r="L573">
        <v>7</v>
      </c>
      <c r="M573">
        <v>63</v>
      </c>
      <c r="N573">
        <v>4.5999999999999996</v>
      </c>
    </row>
    <row r="574" spans="2:14">
      <c r="B574">
        <v>143</v>
      </c>
      <c r="C574">
        <v>3</v>
      </c>
      <c r="D574" t="s">
        <v>22</v>
      </c>
      <c r="E574" t="s">
        <v>44</v>
      </c>
      <c r="F574">
        <v>-19.600000000000001</v>
      </c>
      <c r="G574">
        <v>2</v>
      </c>
      <c r="H574">
        <v>2</v>
      </c>
      <c r="I574">
        <v>2</v>
      </c>
      <c r="J574">
        <v>2</v>
      </c>
      <c r="K574">
        <v>-71.5</v>
      </c>
      <c r="L574">
        <v>5</v>
      </c>
      <c r="M574">
        <v>63</v>
      </c>
      <c r="N574">
        <v>-55.2</v>
      </c>
    </row>
    <row r="575" spans="2:14">
      <c r="B575">
        <v>143</v>
      </c>
      <c r="C575">
        <v>4</v>
      </c>
      <c r="D575" t="s">
        <v>12</v>
      </c>
      <c r="E575" t="s">
        <v>18</v>
      </c>
      <c r="F575">
        <v>-65.2</v>
      </c>
      <c r="G575">
        <v>1</v>
      </c>
      <c r="H575">
        <v>2</v>
      </c>
      <c r="I575">
        <v>3</v>
      </c>
      <c r="J575">
        <v>3</v>
      </c>
      <c r="K575">
        <v>-141</v>
      </c>
      <c r="L575">
        <v>6</v>
      </c>
      <c r="M575">
        <v>63</v>
      </c>
      <c r="N575">
        <v>-11.4</v>
      </c>
    </row>
    <row r="576" spans="2:14">
      <c r="B576">
        <v>144</v>
      </c>
      <c r="C576">
        <v>1</v>
      </c>
      <c r="D576" t="s">
        <v>22</v>
      </c>
      <c r="E576" t="s">
        <v>30</v>
      </c>
      <c r="F576">
        <v>63.2</v>
      </c>
      <c r="G576">
        <v>4</v>
      </c>
      <c r="H576">
        <v>4</v>
      </c>
      <c r="I576">
        <v>0</v>
      </c>
      <c r="J576">
        <v>2</v>
      </c>
      <c r="K576">
        <v>-91.1</v>
      </c>
      <c r="L576">
        <v>5</v>
      </c>
      <c r="M576">
        <v>64</v>
      </c>
      <c r="N576">
        <v>-19.600000000000001</v>
      </c>
    </row>
    <row r="577" spans="2:14">
      <c r="B577">
        <v>144</v>
      </c>
      <c r="C577">
        <v>2</v>
      </c>
      <c r="D577" t="s">
        <v>12</v>
      </c>
      <c r="E577" t="s">
        <v>47</v>
      </c>
      <c r="F577">
        <v>5.9</v>
      </c>
      <c r="G577">
        <v>3</v>
      </c>
      <c r="H577">
        <v>3</v>
      </c>
      <c r="I577">
        <v>2</v>
      </c>
      <c r="J577">
        <v>3</v>
      </c>
      <c r="K577">
        <v>-206.2</v>
      </c>
      <c r="L577">
        <v>6</v>
      </c>
      <c r="M577">
        <v>64</v>
      </c>
      <c r="N577">
        <v>-65.2</v>
      </c>
    </row>
    <row r="578" spans="2:14">
      <c r="B578">
        <v>144</v>
      </c>
      <c r="C578">
        <v>3</v>
      </c>
      <c r="D578" t="s">
        <v>24</v>
      </c>
      <c r="E578" t="s">
        <v>40</v>
      </c>
      <c r="F578">
        <v>-18.7</v>
      </c>
      <c r="G578">
        <v>1</v>
      </c>
      <c r="H578">
        <v>0</v>
      </c>
      <c r="I578">
        <v>1</v>
      </c>
      <c r="J578">
        <v>3</v>
      </c>
      <c r="K578">
        <v>-285.10000000000002</v>
      </c>
      <c r="L578">
        <v>7</v>
      </c>
      <c r="M578">
        <v>64</v>
      </c>
      <c r="N578">
        <v>80.3</v>
      </c>
    </row>
    <row r="579" spans="2:14">
      <c r="B579">
        <v>144</v>
      </c>
      <c r="C579">
        <v>4</v>
      </c>
      <c r="D579" t="s">
        <v>13</v>
      </c>
      <c r="E579" t="s">
        <v>19</v>
      </c>
      <c r="F579">
        <v>-50.4</v>
      </c>
      <c r="G579">
        <v>3</v>
      </c>
      <c r="H579">
        <v>5</v>
      </c>
      <c r="I579">
        <v>2</v>
      </c>
      <c r="J579">
        <v>3</v>
      </c>
      <c r="K579">
        <v>-313.5</v>
      </c>
      <c r="L579">
        <v>8</v>
      </c>
      <c r="M579">
        <v>64</v>
      </c>
      <c r="N579">
        <v>4.5</v>
      </c>
    </row>
    <row r="580" spans="2:14">
      <c r="B580">
        <v>145</v>
      </c>
      <c r="C580">
        <v>1</v>
      </c>
      <c r="D580" t="s">
        <v>25</v>
      </c>
      <c r="E580" t="s">
        <v>43</v>
      </c>
      <c r="F580">
        <v>60.3</v>
      </c>
      <c r="G580">
        <v>4</v>
      </c>
      <c r="H580">
        <v>2</v>
      </c>
      <c r="I580">
        <v>1</v>
      </c>
      <c r="J580">
        <v>4</v>
      </c>
      <c r="K580">
        <v>-888.7</v>
      </c>
      <c r="L580">
        <v>9</v>
      </c>
      <c r="M580">
        <v>65</v>
      </c>
      <c r="N580">
        <v>-49.3</v>
      </c>
    </row>
    <row r="581" spans="2:14">
      <c r="B581">
        <v>145</v>
      </c>
      <c r="C581">
        <v>2</v>
      </c>
      <c r="D581" t="s">
        <v>10</v>
      </c>
      <c r="E581" t="s">
        <v>48</v>
      </c>
      <c r="F581">
        <v>7.8</v>
      </c>
      <c r="G581">
        <v>2</v>
      </c>
      <c r="H581">
        <v>2</v>
      </c>
      <c r="I581">
        <v>1</v>
      </c>
      <c r="J581">
        <v>4</v>
      </c>
      <c r="K581">
        <v>945.1</v>
      </c>
      <c r="L581">
        <v>1</v>
      </c>
      <c r="M581">
        <v>65</v>
      </c>
      <c r="N581">
        <v>9</v>
      </c>
    </row>
    <row r="582" spans="2:14">
      <c r="B582">
        <v>145</v>
      </c>
      <c r="C582">
        <v>3</v>
      </c>
      <c r="D582" t="s">
        <v>22</v>
      </c>
      <c r="E582" t="s">
        <v>30</v>
      </c>
      <c r="F582">
        <v>-19.8</v>
      </c>
      <c r="G582">
        <v>3</v>
      </c>
      <c r="H582">
        <v>8</v>
      </c>
      <c r="I582">
        <v>2</v>
      </c>
      <c r="J582">
        <v>4</v>
      </c>
      <c r="K582">
        <v>-27.9</v>
      </c>
      <c r="L582">
        <v>5</v>
      </c>
      <c r="M582">
        <v>65</v>
      </c>
      <c r="N582">
        <v>63.2</v>
      </c>
    </row>
    <row r="583" spans="2:14">
      <c r="B583">
        <v>145</v>
      </c>
      <c r="C583">
        <v>4</v>
      </c>
      <c r="D583" t="s">
        <v>23</v>
      </c>
      <c r="E583" t="s">
        <v>59</v>
      </c>
      <c r="F583">
        <v>-48.3</v>
      </c>
      <c r="G583">
        <v>3</v>
      </c>
      <c r="H583">
        <v>4</v>
      </c>
      <c r="I583">
        <v>1</v>
      </c>
      <c r="J583">
        <v>5</v>
      </c>
      <c r="K583">
        <v>496.4</v>
      </c>
      <c r="L583">
        <v>2</v>
      </c>
      <c r="M583">
        <v>65</v>
      </c>
      <c r="N583">
        <v>-19.8</v>
      </c>
    </row>
    <row r="584" spans="2:14">
      <c r="B584">
        <v>146</v>
      </c>
      <c r="C584">
        <v>1</v>
      </c>
      <c r="D584" t="s">
        <v>22</v>
      </c>
      <c r="E584" t="s">
        <v>26</v>
      </c>
      <c r="F584">
        <v>58.7</v>
      </c>
      <c r="G584">
        <v>4</v>
      </c>
      <c r="H584">
        <v>3</v>
      </c>
      <c r="I584">
        <v>1</v>
      </c>
      <c r="J584">
        <v>6</v>
      </c>
      <c r="K584">
        <v>-47.7</v>
      </c>
      <c r="L584">
        <v>5</v>
      </c>
      <c r="M584">
        <v>66</v>
      </c>
      <c r="N584">
        <v>-19.8</v>
      </c>
    </row>
    <row r="585" spans="2:14">
      <c r="B585">
        <v>146</v>
      </c>
      <c r="C585">
        <v>2</v>
      </c>
      <c r="D585" t="s">
        <v>23</v>
      </c>
      <c r="E585" t="s">
        <v>27</v>
      </c>
      <c r="F585">
        <v>10.6</v>
      </c>
      <c r="G585">
        <v>4</v>
      </c>
      <c r="H585">
        <v>4</v>
      </c>
      <c r="I585">
        <v>1</v>
      </c>
      <c r="J585">
        <v>5</v>
      </c>
      <c r="K585">
        <v>448.1</v>
      </c>
      <c r="L585">
        <v>2</v>
      </c>
      <c r="M585">
        <v>66</v>
      </c>
      <c r="N585">
        <v>-48.3</v>
      </c>
    </row>
    <row r="586" spans="2:14">
      <c r="B586">
        <v>146</v>
      </c>
      <c r="C586">
        <v>3</v>
      </c>
      <c r="D586" t="s">
        <v>10</v>
      </c>
      <c r="E586" t="s">
        <v>14</v>
      </c>
      <c r="F586">
        <v>-22.8</v>
      </c>
      <c r="G586">
        <v>1</v>
      </c>
      <c r="H586">
        <v>2</v>
      </c>
      <c r="I586">
        <v>3</v>
      </c>
      <c r="J586">
        <v>5</v>
      </c>
      <c r="K586">
        <v>952.9</v>
      </c>
      <c r="L586">
        <v>1</v>
      </c>
      <c r="M586">
        <v>66</v>
      </c>
      <c r="N586">
        <v>7.8</v>
      </c>
    </row>
    <row r="587" spans="2:14">
      <c r="B587">
        <v>146</v>
      </c>
      <c r="C587">
        <v>4</v>
      </c>
      <c r="D587" t="s">
        <v>25</v>
      </c>
      <c r="E587" t="s">
        <v>63</v>
      </c>
      <c r="F587">
        <v>-46.5</v>
      </c>
      <c r="G587">
        <v>1</v>
      </c>
      <c r="H587">
        <v>2</v>
      </c>
      <c r="I587">
        <v>2</v>
      </c>
      <c r="J587">
        <v>3</v>
      </c>
      <c r="K587">
        <v>-828.4</v>
      </c>
      <c r="L587">
        <v>9</v>
      </c>
      <c r="M587">
        <v>66</v>
      </c>
      <c r="N587">
        <v>60.3</v>
      </c>
    </row>
    <row r="588" spans="2:14">
      <c r="B588">
        <v>147</v>
      </c>
      <c r="C588">
        <v>1</v>
      </c>
      <c r="D588" t="s">
        <v>13</v>
      </c>
      <c r="E588" t="s">
        <v>35</v>
      </c>
      <c r="F588">
        <v>58.6</v>
      </c>
      <c r="G588">
        <v>4</v>
      </c>
      <c r="H588">
        <v>1</v>
      </c>
      <c r="I588">
        <v>0</v>
      </c>
      <c r="J588">
        <v>2</v>
      </c>
      <c r="K588">
        <v>-363.9</v>
      </c>
      <c r="L588">
        <v>8</v>
      </c>
      <c r="M588">
        <v>65</v>
      </c>
      <c r="N588">
        <v>-50.4</v>
      </c>
    </row>
    <row r="589" spans="2:14">
      <c r="B589">
        <v>147</v>
      </c>
      <c r="C589">
        <v>2</v>
      </c>
      <c r="D589" t="s">
        <v>24</v>
      </c>
      <c r="E589" t="s">
        <v>33</v>
      </c>
      <c r="F589">
        <v>2.9</v>
      </c>
      <c r="G589">
        <v>1</v>
      </c>
      <c r="H589">
        <v>2</v>
      </c>
      <c r="I589">
        <v>1</v>
      </c>
      <c r="J589">
        <v>3</v>
      </c>
      <c r="K589">
        <v>-303.8</v>
      </c>
      <c r="L589">
        <v>7</v>
      </c>
      <c r="M589">
        <v>65</v>
      </c>
      <c r="N589">
        <v>-18.7</v>
      </c>
    </row>
    <row r="590" spans="2:14">
      <c r="B590">
        <v>147</v>
      </c>
      <c r="C590">
        <v>3</v>
      </c>
      <c r="D590" t="s">
        <v>12</v>
      </c>
      <c r="E590" t="s">
        <v>47</v>
      </c>
      <c r="F590">
        <v>-19</v>
      </c>
      <c r="G590">
        <v>2</v>
      </c>
      <c r="H590">
        <v>4</v>
      </c>
      <c r="I590">
        <v>0</v>
      </c>
      <c r="J590">
        <v>5</v>
      </c>
      <c r="K590">
        <v>-200.3</v>
      </c>
      <c r="L590">
        <v>6</v>
      </c>
      <c r="M590">
        <v>65</v>
      </c>
      <c r="N590">
        <v>5.9</v>
      </c>
    </row>
    <row r="591" spans="2:14">
      <c r="B591">
        <v>147</v>
      </c>
      <c r="C591">
        <v>4</v>
      </c>
      <c r="D591" t="s">
        <v>11</v>
      </c>
      <c r="E591" t="s">
        <v>15</v>
      </c>
      <c r="F591">
        <v>-42.5</v>
      </c>
      <c r="G591">
        <v>0</v>
      </c>
      <c r="H591">
        <v>2</v>
      </c>
      <c r="I591">
        <v>1</v>
      </c>
      <c r="J591">
        <v>5</v>
      </c>
      <c r="K591">
        <v>17.100000000000001</v>
      </c>
      <c r="L591">
        <v>4</v>
      </c>
      <c r="M591">
        <v>65</v>
      </c>
      <c r="N591">
        <v>13.2</v>
      </c>
    </row>
    <row r="592" spans="2:14">
      <c r="B592">
        <v>148</v>
      </c>
      <c r="C592">
        <v>1</v>
      </c>
      <c r="D592" t="s">
        <v>24</v>
      </c>
      <c r="E592" t="s">
        <v>28</v>
      </c>
      <c r="F592">
        <v>68.400000000000006</v>
      </c>
      <c r="G592">
        <v>5</v>
      </c>
      <c r="H592">
        <v>1</v>
      </c>
      <c r="I592">
        <v>0</v>
      </c>
      <c r="J592">
        <v>4</v>
      </c>
      <c r="K592">
        <v>-300.89999999999998</v>
      </c>
      <c r="L592">
        <v>7</v>
      </c>
      <c r="M592">
        <v>66</v>
      </c>
      <c r="N592">
        <v>2.9</v>
      </c>
    </row>
    <row r="593" spans="2:14">
      <c r="B593">
        <v>148</v>
      </c>
      <c r="C593">
        <v>2</v>
      </c>
      <c r="D593" t="s">
        <v>13</v>
      </c>
      <c r="E593" t="s">
        <v>35</v>
      </c>
      <c r="F593">
        <v>19.399999999999999</v>
      </c>
      <c r="G593">
        <v>4</v>
      </c>
      <c r="H593">
        <v>0</v>
      </c>
      <c r="I593">
        <v>0</v>
      </c>
      <c r="J593">
        <v>4</v>
      </c>
      <c r="K593">
        <v>-305.3</v>
      </c>
      <c r="L593">
        <v>8</v>
      </c>
      <c r="M593">
        <v>66</v>
      </c>
      <c r="N593">
        <v>58.6</v>
      </c>
    </row>
    <row r="594" spans="2:14">
      <c r="B594">
        <v>148</v>
      </c>
      <c r="C594">
        <v>3</v>
      </c>
      <c r="D594" t="s">
        <v>11</v>
      </c>
      <c r="E594" t="s">
        <v>34</v>
      </c>
      <c r="F594">
        <v>-32</v>
      </c>
      <c r="G594">
        <v>1</v>
      </c>
      <c r="H594">
        <v>5</v>
      </c>
      <c r="I594">
        <v>3</v>
      </c>
      <c r="J594">
        <v>0</v>
      </c>
      <c r="K594">
        <v>-25.4</v>
      </c>
      <c r="L594">
        <v>5</v>
      </c>
      <c r="M594">
        <v>66</v>
      </c>
      <c r="N594">
        <v>-42.5</v>
      </c>
    </row>
    <row r="595" spans="2:14">
      <c r="B595">
        <v>148</v>
      </c>
      <c r="C595">
        <v>4</v>
      </c>
      <c r="D595" t="s">
        <v>12</v>
      </c>
      <c r="E595" t="s">
        <v>16</v>
      </c>
      <c r="F595">
        <v>-55.8</v>
      </c>
      <c r="G595">
        <v>1</v>
      </c>
      <c r="H595">
        <v>2</v>
      </c>
      <c r="I595">
        <v>3</v>
      </c>
      <c r="J595">
        <v>4</v>
      </c>
      <c r="K595">
        <v>-219.3</v>
      </c>
      <c r="L595">
        <v>6</v>
      </c>
      <c r="M595">
        <v>66</v>
      </c>
      <c r="N595">
        <v>-19</v>
      </c>
    </row>
    <row r="596" spans="2:14">
      <c r="B596">
        <v>149</v>
      </c>
      <c r="C596">
        <v>1</v>
      </c>
      <c r="D596" t="s">
        <v>22</v>
      </c>
      <c r="E596" t="s">
        <v>44</v>
      </c>
      <c r="F596">
        <v>74.8</v>
      </c>
      <c r="G596">
        <v>6</v>
      </c>
      <c r="H596">
        <v>5</v>
      </c>
      <c r="I596">
        <v>0</v>
      </c>
      <c r="J596">
        <v>2</v>
      </c>
      <c r="K596">
        <v>11</v>
      </c>
      <c r="L596">
        <v>4</v>
      </c>
      <c r="M596">
        <v>67</v>
      </c>
      <c r="N596">
        <v>58.7</v>
      </c>
    </row>
    <row r="597" spans="2:14">
      <c r="B597">
        <v>149</v>
      </c>
      <c r="C597">
        <v>2</v>
      </c>
      <c r="D597" t="s">
        <v>36</v>
      </c>
      <c r="E597" t="s">
        <v>38</v>
      </c>
      <c r="F597">
        <v>30.6</v>
      </c>
      <c r="G597">
        <v>3</v>
      </c>
      <c r="H597">
        <v>2</v>
      </c>
      <c r="I597">
        <v>0</v>
      </c>
      <c r="J597">
        <v>3</v>
      </c>
      <c r="K597">
        <v>286</v>
      </c>
      <c r="L597">
        <v>3</v>
      </c>
      <c r="M597">
        <v>65</v>
      </c>
      <c r="N597">
        <v>60.1</v>
      </c>
    </row>
    <row r="598" spans="2:14">
      <c r="B598">
        <v>149</v>
      </c>
      <c r="C598">
        <v>3</v>
      </c>
      <c r="D598" t="s">
        <v>13</v>
      </c>
      <c r="E598" t="s">
        <v>35</v>
      </c>
      <c r="F598">
        <v>-22.9</v>
      </c>
      <c r="G598">
        <v>1</v>
      </c>
      <c r="H598">
        <v>4</v>
      </c>
      <c r="I598">
        <v>2</v>
      </c>
      <c r="J598">
        <v>1</v>
      </c>
      <c r="K598">
        <v>-285.89999999999998</v>
      </c>
      <c r="L598">
        <v>8</v>
      </c>
      <c r="M598">
        <v>67</v>
      </c>
      <c r="N598">
        <v>19.399999999999999</v>
      </c>
    </row>
    <row r="599" spans="2:14">
      <c r="B599">
        <v>149</v>
      </c>
      <c r="C599">
        <v>4</v>
      </c>
      <c r="D599" t="s">
        <v>25</v>
      </c>
      <c r="E599" t="s">
        <v>32</v>
      </c>
      <c r="F599">
        <v>-82.5</v>
      </c>
      <c r="G599">
        <v>0</v>
      </c>
      <c r="H599">
        <v>1</v>
      </c>
      <c r="I599">
        <v>5</v>
      </c>
      <c r="J599">
        <v>3</v>
      </c>
      <c r="K599">
        <v>-874.9</v>
      </c>
      <c r="L599">
        <v>9</v>
      </c>
      <c r="M599">
        <v>67</v>
      </c>
      <c r="N599">
        <v>-46.5</v>
      </c>
    </row>
    <row r="600" spans="2:14">
      <c r="B600">
        <v>150</v>
      </c>
      <c r="C600">
        <v>1</v>
      </c>
      <c r="D600" t="s">
        <v>36</v>
      </c>
      <c r="E600" t="s">
        <v>52</v>
      </c>
      <c r="F600">
        <v>88.8</v>
      </c>
      <c r="G600">
        <v>8</v>
      </c>
      <c r="H600">
        <v>4</v>
      </c>
      <c r="I600">
        <v>2</v>
      </c>
      <c r="J600">
        <v>8</v>
      </c>
      <c r="K600">
        <v>316.60000000000002</v>
      </c>
      <c r="L600">
        <v>3</v>
      </c>
      <c r="M600">
        <v>66</v>
      </c>
      <c r="N600">
        <v>30.6</v>
      </c>
    </row>
    <row r="601" spans="2:14">
      <c r="B601">
        <v>150</v>
      </c>
      <c r="C601">
        <v>2</v>
      </c>
      <c r="D601" t="s">
        <v>22</v>
      </c>
      <c r="E601" t="s">
        <v>51</v>
      </c>
      <c r="F601">
        <v>5.6</v>
      </c>
      <c r="G601">
        <v>1</v>
      </c>
      <c r="H601">
        <v>0</v>
      </c>
      <c r="I601">
        <v>0</v>
      </c>
      <c r="J601">
        <v>5</v>
      </c>
      <c r="K601">
        <v>85.8</v>
      </c>
      <c r="L601">
        <v>4</v>
      </c>
      <c r="M601">
        <v>68</v>
      </c>
      <c r="N601">
        <v>74.8</v>
      </c>
    </row>
    <row r="602" spans="2:14">
      <c r="B602">
        <v>150</v>
      </c>
      <c r="C602">
        <v>3</v>
      </c>
      <c r="D602" t="s">
        <v>13</v>
      </c>
      <c r="E602" t="s">
        <v>41</v>
      </c>
      <c r="F602">
        <v>-31.1</v>
      </c>
      <c r="G602">
        <v>2</v>
      </c>
      <c r="H602">
        <v>2</v>
      </c>
      <c r="I602">
        <v>1</v>
      </c>
      <c r="J602">
        <v>1</v>
      </c>
      <c r="K602">
        <v>-308.8</v>
      </c>
      <c r="L602">
        <v>8</v>
      </c>
      <c r="M602">
        <v>68</v>
      </c>
      <c r="N602">
        <v>-22.9</v>
      </c>
    </row>
    <row r="603" spans="2:14">
      <c r="B603">
        <v>150</v>
      </c>
      <c r="C603">
        <v>4</v>
      </c>
      <c r="D603" t="s">
        <v>25</v>
      </c>
      <c r="E603" t="s">
        <v>29</v>
      </c>
      <c r="F603">
        <v>-63.3</v>
      </c>
      <c r="G603">
        <v>2</v>
      </c>
      <c r="H603">
        <v>3</v>
      </c>
      <c r="I603">
        <v>4</v>
      </c>
      <c r="J603">
        <v>2</v>
      </c>
      <c r="K603">
        <v>-957.4</v>
      </c>
      <c r="L603">
        <v>9</v>
      </c>
      <c r="M603">
        <v>68</v>
      </c>
      <c r="N603">
        <v>-82.5</v>
      </c>
    </row>
    <row r="604" spans="2:14">
      <c r="B604">
        <v>151</v>
      </c>
      <c r="C604">
        <v>1</v>
      </c>
      <c r="D604" t="s">
        <v>10</v>
      </c>
      <c r="E604" t="s">
        <v>45</v>
      </c>
      <c r="F604">
        <v>67.099999999999994</v>
      </c>
      <c r="G604">
        <v>5</v>
      </c>
      <c r="H604">
        <v>4</v>
      </c>
      <c r="I604">
        <v>0</v>
      </c>
      <c r="J604">
        <v>4</v>
      </c>
      <c r="K604">
        <v>930.1</v>
      </c>
      <c r="L604">
        <v>1</v>
      </c>
      <c r="M604">
        <v>67</v>
      </c>
      <c r="N604">
        <v>-22.8</v>
      </c>
    </row>
    <row r="605" spans="2:14">
      <c r="B605">
        <v>151</v>
      </c>
      <c r="C605">
        <v>2</v>
      </c>
      <c r="D605" t="s">
        <v>24</v>
      </c>
      <c r="E605" t="s">
        <v>28</v>
      </c>
      <c r="F605">
        <v>19.399999999999999</v>
      </c>
      <c r="G605">
        <v>4</v>
      </c>
      <c r="H605">
        <v>2</v>
      </c>
      <c r="I605">
        <v>0</v>
      </c>
      <c r="J605">
        <v>6</v>
      </c>
      <c r="K605">
        <v>-232.5</v>
      </c>
      <c r="L605">
        <v>6</v>
      </c>
      <c r="M605">
        <v>67</v>
      </c>
      <c r="N605">
        <v>68.400000000000006</v>
      </c>
    </row>
    <row r="606" spans="2:14">
      <c r="B606">
        <v>151</v>
      </c>
      <c r="C606">
        <v>3</v>
      </c>
      <c r="D606" t="s">
        <v>11</v>
      </c>
      <c r="E606" t="s">
        <v>21</v>
      </c>
      <c r="F606">
        <v>-14.8</v>
      </c>
      <c r="G606">
        <v>3</v>
      </c>
      <c r="H606">
        <v>4</v>
      </c>
      <c r="I606">
        <v>2</v>
      </c>
      <c r="J606">
        <v>0</v>
      </c>
      <c r="K606">
        <v>-57.4</v>
      </c>
      <c r="L606">
        <v>5</v>
      </c>
      <c r="M606">
        <v>67</v>
      </c>
      <c r="N606">
        <v>-32</v>
      </c>
    </row>
    <row r="607" spans="2:14">
      <c r="B607">
        <v>151</v>
      </c>
      <c r="C607">
        <v>4</v>
      </c>
      <c r="D607" t="s">
        <v>12</v>
      </c>
      <c r="E607" t="s">
        <v>18</v>
      </c>
      <c r="F607">
        <v>-71.7</v>
      </c>
      <c r="G607">
        <v>0</v>
      </c>
      <c r="H607">
        <v>1</v>
      </c>
      <c r="I607">
        <v>1</v>
      </c>
      <c r="J607">
        <v>1</v>
      </c>
      <c r="K607">
        <v>-275.10000000000002</v>
      </c>
      <c r="L607">
        <v>7</v>
      </c>
      <c r="M607">
        <v>67</v>
      </c>
      <c r="N607">
        <v>-55.8</v>
      </c>
    </row>
    <row r="608" spans="2:14">
      <c r="B608">
        <v>152</v>
      </c>
      <c r="C608">
        <v>1</v>
      </c>
      <c r="D608" t="s">
        <v>11</v>
      </c>
      <c r="E608" t="s">
        <v>15</v>
      </c>
      <c r="F608">
        <v>78.099999999999994</v>
      </c>
      <c r="G608">
        <v>7</v>
      </c>
      <c r="H608">
        <v>5</v>
      </c>
      <c r="I608">
        <v>2</v>
      </c>
      <c r="J608">
        <v>6</v>
      </c>
      <c r="K608">
        <v>-72.2</v>
      </c>
      <c r="L608">
        <v>5</v>
      </c>
      <c r="M608">
        <v>68</v>
      </c>
      <c r="N608">
        <v>-14.8</v>
      </c>
    </row>
    <row r="609" spans="2:14">
      <c r="B609">
        <v>152</v>
      </c>
      <c r="C609">
        <v>2</v>
      </c>
      <c r="D609" t="s">
        <v>24</v>
      </c>
      <c r="E609" t="s">
        <v>37</v>
      </c>
      <c r="F609">
        <v>7.2</v>
      </c>
      <c r="G609">
        <v>2</v>
      </c>
      <c r="H609">
        <v>2</v>
      </c>
      <c r="I609">
        <v>1</v>
      </c>
      <c r="J609">
        <v>1</v>
      </c>
      <c r="K609">
        <v>-213.1</v>
      </c>
      <c r="L609">
        <v>6</v>
      </c>
      <c r="M609">
        <v>68</v>
      </c>
      <c r="N609">
        <v>19.399999999999999</v>
      </c>
    </row>
    <row r="610" spans="2:14">
      <c r="B610">
        <v>152</v>
      </c>
      <c r="C610">
        <v>3</v>
      </c>
      <c r="D610" t="s">
        <v>10</v>
      </c>
      <c r="E610" t="s">
        <v>20</v>
      </c>
      <c r="F610">
        <v>-19.600000000000001</v>
      </c>
      <c r="G610">
        <v>2</v>
      </c>
      <c r="H610">
        <v>3</v>
      </c>
      <c r="I610">
        <v>1</v>
      </c>
      <c r="J610">
        <v>4</v>
      </c>
      <c r="K610">
        <v>997.2</v>
      </c>
      <c r="L610">
        <v>1</v>
      </c>
      <c r="M610">
        <v>68</v>
      </c>
      <c r="N610">
        <v>67.099999999999994</v>
      </c>
    </row>
    <row r="611" spans="2:14">
      <c r="B611">
        <v>152</v>
      </c>
      <c r="C611">
        <v>4</v>
      </c>
      <c r="D611" t="s">
        <v>12</v>
      </c>
      <c r="E611" t="s">
        <v>46</v>
      </c>
      <c r="F611">
        <v>-65.7</v>
      </c>
      <c r="G611">
        <v>1</v>
      </c>
      <c r="H611">
        <v>1</v>
      </c>
      <c r="I611">
        <v>5</v>
      </c>
      <c r="J611">
        <v>3</v>
      </c>
      <c r="K611">
        <v>-346.8</v>
      </c>
      <c r="L611">
        <v>8</v>
      </c>
      <c r="M611">
        <v>68</v>
      </c>
      <c r="N611">
        <v>-71.7</v>
      </c>
    </row>
    <row r="612" spans="2:14">
      <c r="B612">
        <v>153</v>
      </c>
      <c r="C612">
        <v>1</v>
      </c>
      <c r="D612" t="s">
        <v>11</v>
      </c>
      <c r="E612" t="s">
        <v>42</v>
      </c>
      <c r="F612">
        <v>70.900000000000006</v>
      </c>
      <c r="G612">
        <v>5</v>
      </c>
      <c r="H612">
        <v>3</v>
      </c>
      <c r="I612">
        <v>1</v>
      </c>
      <c r="J612">
        <v>2</v>
      </c>
      <c r="K612">
        <v>5.9</v>
      </c>
      <c r="L612">
        <v>5</v>
      </c>
      <c r="M612">
        <v>69</v>
      </c>
      <c r="N612">
        <v>78.099999999999994</v>
      </c>
    </row>
    <row r="613" spans="2:14">
      <c r="B613">
        <v>153</v>
      </c>
      <c r="C613">
        <v>2</v>
      </c>
      <c r="D613" t="s">
        <v>36</v>
      </c>
      <c r="E613" t="s">
        <v>38</v>
      </c>
      <c r="F613">
        <v>1.9</v>
      </c>
      <c r="G613">
        <v>3</v>
      </c>
      <c r="H613">
        <v>2</v>
      </c>
      <c r="I613">
        <v>1</v>
      </c>
      <c r="J613">
        <v>2</v>
      </c>
      <c r="K613">
        <v>405.4</v>
      </c>
      <c r="L613">
        <v>3</v>
      </c>
      <c r="M613">
        <v>67</v>
      </c>
      <c r="N613">
        <v>88.8</v>
      </c>
    </row>
    <row r="614" spans="2:14">
      <c r="B614">
        <v>153</v>
      </c>
      <c r="C614">
        <v>3</v>
      </c>
      <c r="D614" t="s">
        <v>13</v>
      </c>
      <c r="E614" t="s">
        <v>41</v>
      </c>
      <c r="F614">
        <v>-25</v>
      </c>
      <c r="G614">
        <v>1</v>
      </c>
      <c r="H614">
        <v>2</v>
      </c>
      <c r="I614">
        <v>2</v>
      </c>
      <c r="J614">
        <v>1</v>
      </c>
      <c r="K614">
        <v>-339.9</v>
      </c>
      <c r="L614">
        <v>7</v>
      </c>
      <c r="M614">
        <v>69</v>
      </c>
      <c r="N614">
        <v>-31.1</v>
      </c>
    </row>
    <row r="615" spans="2:14">
      <c r="B615">
        <v>153</v>
      </c>
      <c r="C615">
        <v>4</v>
      </c>
      <c r="D615" t="s">
        <v>22</v>
      </c>
      <c r="E615" t="s">
        <v>26</v>
      </c>
      <c r="F615">
        <v>-47.8</v>
      </c>
      <c r="G615">
        <v>0</v>
      </c>
      <c r="H615">
        <v>4</v>
      </c>
      <c r="I615">
        <v>1</v>
      </c>
      <c r="J615">
        <v>0</v>
      </c>
      <c r="K615">
        <v>91.4</v>
      </c>
      <c r="L615">
        <v>4</v>
      </c>
      <c r="M615">
        <v>69</v>
      </c>
      <c r="N615">
        <v>5.6</v>
      </c>
    </row>
    <row r="616" spans="2:14">
      <c r="B616">
        <v>154</v>
      </c>
      <c r="C616">
        <v>1</v>
      </c>
      <c r="D616" t="s">
        <v>13</v>
      </c>
      <c r="E616" t="s">
        <v>19</v>
      </c>
      <c r="F616">
        <v>66.5</v>
      </c>
      <c r="G616">
        <v>3</v>
      </c>
      <c r="H616">
        <v>1</v>
      </c>
      <c r="I616">
        <v>1</v>
      </c>
      <c r="J616">
        <v>3</v>
      </c>
      <c r="K616">
        <v>-364.9</v>
      </c>
      <c r="L616">
        <v>7</v>
      </c>
      <c r="M616">
        <v>70</v>
      </c>
      <c r="N616">
        <v>-25</v>
      </c>
    </row>
    <row r="617" spans="2:14">
      <c r="B617">
        <v>154</v>
      </c>
      <c r="C617">
        <v>2</v>
      </c>
      <c r="D617" t="s">
        <v>11</v>
      </c>
      <c r="E617" t="s">
        <v>21</v>
      </c>
      <c r="F617">
        <v>0.4</v>
      </c>
      <c r="G617">
        <v>4</v>
      </c>
      <c r="H617">
        <v>1</v>
      </c>
      <c r="I617">
        <v>1</v>
      </c>
      <c r="J617">
        <v>4</v>
      </c>
      <c r="K617">
        <v>76.8</v>
      </c>
      <c r="L617">
        <v>4</v>
      </c>
      <c r="M617">
        <v>70</v>
      </c>
      <c r="N617">
        <v>70.900000000000006</v>
      </c>
    </row>
    <row r="618" spans="2:14">
      <c r="B618">
        <v>154</v>
      </c>
      <c r="C618">
        <v>3</v>
      </c>
      <c r="D618" t="s">
        <v>22</v>
      </c>
      <c r="E618" t="s">
        <v>51</v>
      </c>
      <c r="F618">
        <v>-23</v>
      </c>
      <c r="G618">
        <v>1</v>
      </c>
      <c r="H618">
        <v>2</v>
      </c>
      <c r="I618">
        <v>1</v>
      </c>
      <c r="J618">
        <v>1</v>
      </c>
      <c r="K618">
        <v>43.6</v>
      </c>
      <c r="L618">
        <v>5</v>
      </c>
      <c r="M618">
        <v>70</v>
      </c>
      <c r="N618">
        <v>-47.8</v>
      </c>
    </row>
    <row r="619" spans="2:14">
      <c r="B619">
        <v>154</v>
      </c>
      <c r="C619">
        <v>4</v>
      </c>
      <c r="D619" t="s">
        <v>36</v>
      </c>
      <c r="E619" t="s">
        <v>53</v>
      </c>
      <c r="F619">
        <v>-43.9</v>
      </c>
      <c r="G619">
        <v>1</v>
      </c>
      <c r="H619">
        <v>3</v>
      </c>
      <c r="I619">
        <v>1</v>
      </c>
      <c r="J619">
        <v>2</v>
      </c>
      <c r="K619">
        <v>407.3</v>
      </c>
      <c r="L619">
        <v>3</v>
      </c>
      <c r="M619">
        <v>68</v>
      </c>
      <c r="N619">
        <v>1.9</v>
      </c>
    </row>
    <row r="620" spans="2:14">
      <c r="B620">
        <v>155</v>
      </c>
      <c r="C620">
        <v>1</v>
      </c>
      <c r="D620" t="s">
        <v>24</v>
      </c>
      <c r="E620" t="s">
        <v>28</v>
      </c>
      <c r="F620">
        <v>65.099999999999994</v>
      </c>
      <c r="G620">
        <v>4</v>
      </c>
      <c r="H620">
        <v>3</v>
      </c>
      <c r="I620">
        <v>0</v>
      </c>
      <c r="J620">
        <v>4</v>
      </c>
      <c r="K620">
        <v>-205.9</v>
      </c>
      <c r="L620">
        <v>6</v>
      </c>
      <c r="M620">
        <v>69</v>
      </c>
      <c r="N620">
        <v>7.2</v>
      </c>
    </row>
    <row r="621" spans="2:14">
      <c r="B621">
        <v>155</v>
      </c>
      <c r="C621">
        <v>2</v>
      </c>
      <c r="D621" t="s">
        <v>25</v>
      </c>
      <c r="E621" t="s">
        <v>63</v>
      </c>
      <c r="F621">
        <v>8.4</v>
      </c>
      <c r="G621">
        <v>2</v>
      </c>
      <c r="H621">
        <v>3</v>
      </c>
      <c r="I621">
        <v>0</v>
      </c>
      <c r="J621">
        <v>1</v>
      </c>
      <c r="K621">
        <v>-1020.7</v>
      </c>
      <c r="L621">
        <v>9</v>
      </c>
      <c r="M621">
        <v>69</v>
      </c>
      <c r="N621">
        <v>-63.3</v>
      </c>
    </row>
    <row r="622" spans="2:14">
      <c r="B622">
        <v>155</v>
      </c>
      <c r="C622">
        <v>3</v>
      </c>
      <c r="D622" t="s">
        <v>12</v>
      </c>
      <c r="E622" t="s">
        <v>47</v>
      </c>
      <c r="F622">
        <v>-17.399999999999999</v>
      </c>
      <c r="G622">
        <v>2</v>
      </c>
      <c r="H622">
        <v>2</v>
      </c>
      <c r="I622">
        <v>1</v>
      </c>
      <c r="J622">
        <v>2</v>
      </c>
      <c r="K622">
        <v>-412.5</v>
      </c>
      <c r="L622">
        <v>8</v>
      </c>
      <c r="M622">
        <v>69</v>
      </c>
      <c r="N622">
        <v>-65.7</v>
      </c>
    </row>
    <row r="623" spans="2:14">
      <c r="B623">
        <v>155</v>
      </c>
      <c r="C623">
        <v>4</v>
      </c>
      <c r="D623" t="s">
        <v>23</v>
      </c>
      <c r="E623" t="s">
        <v>50</v>
      </c>
      <c r="F623">
        <v>-56.1</v>
      </c>
      <c r="G623">
        <v>1</v>
      </c>
      <c r="H623">
        <v>4</v>
      </c>
      <c r="I623">
        <v>2</v>
      </c>
      <c r="J623">
        <v>0</v>
      </c>
      <c r="K623">
        <v>458.7</v>
      </c>
      <c r="L623">
        <v>2</v>
      </c>
      <c r="M623">
        <v>67</v>
      </c>
      <c r="N623">
        <v>10.6</v>
      </c>
    </row>
    <row r="624" spans="2:14">
      <c r="B624">
        <v>156</v>
      </c>
      <c r="C624">
        <v>1</v>
      </c>
      <c r="D624" t="s">
        <v>12</v>
      </c>
      <c r="E624" t="s">
        <v>18</v>
      </c>
      <c r="F624">
        <v>67.7</v>
      </c>
      <c r="G624">
        <v>4</v>
      </c>
      <c r="H624">
        <v>6</v>
      </c>
      <c r="I624">
        <v>1</v>
      </c>
      <c r="J624">
        <v>1</v>
      </c>
      <c r="K624">
        <v>-429.9</v>
      </c>
      <c r="L624">
        <v>8</v>
      </c>
      <c r="M624">
        <v>70</v>
      </c>
      <c r="N624">
        <v>-17.399999999999999</v>
      </c>
    </row>
    <row r="625" spans="2:14">
      <c r="B625">
        <v>156</v>
      </c>
      <c r="C625">
        <v>2</v>
      </c>
      <c r="D625" t="s">
        <v>25</v>
      </c>
      <c r="E625" t="s">
        <v>49</v>
      </c>
      <c r="F625">
        <v>27.5</v>
      </c>
      <c r="G625">
        <v>4</v>
      </c>
      <c r="H625">
        <v>0</v>
      </c>
      <c r="I625">
        <v>0</v>
      </c>
      <c r="J625">
        <v>5</v>
      </c>
      <c r="K625">
        <v>-1012.3</v>
      </c>
      <c r="L625">
        <v>9</v>
      </c>
      <c r="M625">
        <v>70</v>
      </c>
      <c r="N625">
        <v>8.4</v>
      </c>
    </row>
    <row r="626" spans="2:14">
      <c r="B626">
        <v>156</v>
      </c>
      <c r="C626">
        <v>3</v>
      </c>
      <c r="D626" t="s">
        <v>24</v>
      </c>
      <c r="E626" t="s">
        <v>37</v>
      </c>
      <c r="F626">
        <v>-31.5</v>
      </c>
      <c r="G626">
        <v>3</v>
      </c>
      <c r="H626">
        <v>2</v>
      </c>
      <c r="I626">
        <v>2</v>
      </c>
      <c r="J626">
        <v>6</v>
      </c>
      <c r="K626">
        <v>-140.80000000000001</v>
      </c>
      <c r="L626">
        <v>6</v>
      </c>
      <c r="M626">
        <v>70</v>
      </c>
      <c r="N626">
        <v>65.099999999999994</v>
      </c>
    </row>
    <row r="627" spans="2:14">
      <c r="B627">
        <v>156</v>
      </c>
      <c r="C627">
        <v>4</v>
      </c>
      <c r="D627" t="s">
        <v>23</v>
      </c>
      <c r="E627" t="s">
        <v>59</v>
      </c>
      <c r="F627">
        <v>-63.7</v>
      </c>
      <c r="G627">
        <v>1</v>
      </c>
      <c r="H627">
        <v>3</v>
      </c>
      <c r="I627">
        <v>2</v>
      </c>
      <c r="J627">
        <v>0</v>
      </c>
      <c r="K627">
        <v>402.6</v>
      </c>
      <c r="L627">
        <v>2</v>
      </c>
      <c r="M627">
        <v>68</v>
      </c>
      <c r="N627">
        <v>-56.1</v>
      </c>
    </row>
    <row r="628" spans="2:14">
      <c r="B628">
        <v>157</v>
      </c>
      <c r="C628">
        <v>1</v>
      </c>
      <c r="D628" t="s">
        <v>13</v>
      </c>
      <c r="E628" t="s">
        <v>41</v>
      </c>
      <c r="F628">
        <v>69.3</v>
      </c>
      <c r="G628">
        <v>4</v>
      </c>
      <c r="H628">
        <v>1</v>
      </c>
      <c r="I628">
        <v>1</v>
      </c>
      <c r="J628">
        <v>3</v>
      </c>
      <c r="K628">
        <v>-298.39999999999998</v>
      </c>
      <c r="L628">
        <v>7</v>
      </c>
      <c r="M628">
        <v>71</v>
      </c>
      <c r="N628">
        <v>66.5</v>
      </c>
    </row>
    <row r="629" spans="2:14">
      <c r="B629">
        <v>157</v>
      </c>
      <c r="C629">
        <v>2</v>
      </c>
      <c r="D629" t="s">
        <v>36</v>
      </c>
      <c r="E629" t="s">
        <v>39</v>
      </c>
      <c r="F629">
        <v>3.8</v>
      </c>
      <c r="G629">
        <v>1</v>
      </c>
      <c r="H629">
        <v>1</v>
      </c>
      <c r="I629">
        <v>1</v>
      </c>
      <c r="J629">
        <v>5</v>
      </c>
      <c r="K629">
        <v>363.4</v>
      </c>
      <c r="L629">
        <v>2</v>
      </c>
      <c r="M629">
        <v>69</v>
      </c>
      <c r="N629">
        <v>-43.9</v>
      </c>
    </row>
    <row r="630" spans="2:14">
      <c r="B630">
        <v>157</v>
      </c>
      <c r="C630">
        <v>3</v>
      </c>
      <c r="D630" t="s">
        <v>24</v>
      </c>
      <c r="E630" t="s">
        <v>28</v>
      </c>
      <c r="F630">
        <v>-25.8</v>
      </c>
      <c r="G630">
        <v>2</v>
      </c>
      <c r="H630">
        <v>1</v>
      </c>
      <c r="I630">
        <v>2</v>
      </c>
      <c r="J630">
        <v>3</v>
      </c>
      <c r="K630">
        <v>-172.3</v>
      </c>
      <c r="L630">
        <v>6</v>
      </c>
      <c r="M630">
        <v>71</v>
      </c>
      <c r="N630">
        <v>-31.5</v>
      </c>
    </row>
    <row r="631" spans="2:14">
      <c r="B631">
        <v>157</v>
      </c>
      <c r="C631">
        <v>4</v>
      </c>
      <c r="D631" t="s">
        <v>10</v>
      </c>
      <c r="E631" t="s">
        <v>14</v>
      </c>
      <c r="F631">
        <v>-47.3</v>
      </c>
      <c r="G631">
        <v>2</v>
      </c>
      <c r="H631">
        <v>2</v>
      </c>
      <c r="I631">
        <v>1</v>
      </c>
      <c r="J631">
        <v>6</v>
      </c>
      <c r="K631">
        <v>977.6</v>
      </c>
      <c r="L631">
        <v>1</v>
      </c>
      <c r="M631">
        <v>69</v>
      </c>
      <c r="N631">
        <v>-19.600000000000001</v>
      </c>
    </row>
    <row r="632" spans="2:14">
      <c r="B632">
        <v>158</v>
      </c>
      <c r="C632">
        <v>1</v>
      </c>
      <c r="D632" t="s">
        <v>24</v>
      </c>
      <c r="E632" t="s">
        <v>40</v>
      </c>
      <c r="F632">
        <v>57.1</v>
      </c>
      <c r="G632">
        <v>3</v>
      </c>
      <c r="H632">
        <v>2</v>
      </c>
      <c r="I632">
        <v>0</v>
      </c>
      <c r="J632">
        <v>2</v>
      </c>
      <c r="K632">
        <v>-198.1</v>
      </c>
      <c r="L632">
        <v>6</v>
      </c>
      <c r="M632">
        <v>72</v>
      </c>
      <c r="N632">
        <v>-25.8</v>
      </c>
    </row>
    <row r="633" spans="2:14">
      <c r="B633">
        <v>158</v>
      </c>
      <c r="C633">
        <v>2</v>
      </c>
      <c r="D633" t="s">
        <v>10</v>
      </c>
      <c r="E633" t="s">
        <v>20</v>
      </c>
      <c r="F633">
        <v>10.4</v>
      </c>
      <c r="G633">
        <v>4</v>
      </c>
      <c r="H633">
        <v>1</v>
      </c>
      <c r="I633">
        <v>2</v>
      </c>
      <c r="J633">
        <v>6</v>
      </c>
      <c r="K633">
        <v>930.3</v>
      </c>
      <c r="L633">
        <v>1</v>
      </c>
      <c r="M633">
        <v>70</v>
      </c>
      <c r="N633">
        <v>-47.3</v>
      </c>
    </row>
    <row r="634" spans="2:14">
      <c r="B634">
        <v>158</v>
      </c>
      <c r="C634">
        <v>3</v>
      </c>
      <c r="D634" t="s">
        <v>36</v>
      </c>
      <c r="E634" t="s">
        <v>60</v>
      </c>
      <c r="F634">
        <v>-19.5</v>
      </c>
      <c r="G634">
        <v>3</v>
      </c>
      <c r="H634">
        <v>3</v>
      </c>
      <c r="I634">
        <v>2</v>
      </c>
      <c r="J634">
        <v>2</v>
      </c>
      <c r="K634">
        <v>367.2</v>
      </c>
      <c r="L634">
        <v>2</v>
      </c>
      <c r="M634">
        <v>70</v>
      </c>
      <c r="N634">
        <v>3.8</v>
      </c>
    </row>
    <row r="635" spans="2:14">
      <c r="B635">
        <v>158</v>
      </c>
      <c r="C635">
        <v>4</v>
      </c>
      <c r="D635" t="s">
        <v>13</v>
      </c>
      <c r="E635" t="s">
        <v>41</v>
      </c>
      <c r="F635">
        <v>-48</v>
      </c>
      <c r="G635">
        <v>2</v>
      </c>
      <c r="H635">
        <v>3</v>
      </c>
      <c r="I635">
        <v>2</v>
      </c>
      <c r="J635">
        <v>2</v>
      </c>
      <c r="K635">
        <v>-229.1</v>
      </c>
      <c r="L635">
        <v>7</v>
      </c>
      <c r="M635">
        <v>72</v>
      </c>
      <c r="N635">
        <v>69.3</v>
      </c>
    </row>
    <row r="636" spans="2:14">
      <c r="B636">
        <v>159</v>
      </c>
      <c r="C636">
        <v>1</v>
      </c>
      <c r="D636" t="s">
        <v>12</v>
      </c>
      <c r="E636" t="s">
        <v>18</v>
      </c>
      <c r="F636">
        <v>65.7</v>
      </c>
      <c r="G636">
        <v>2</v>
      </c>
      <c r="H636">
        <v>2</v>
      </c>
      <c r="I636">
        <v>0</v>
      </c>
      <c r="J636">
        <v>1</v>
      </c>
      <c r="K636">
        <v>-362.2</v>
      </c>
      <c r="L636">
        <v>8</v>
      </c>
      <c r="M636">
        <v>71</v>
      </c>
      <c r="N636">
        <v>67.7</v>
      </c>
    </row>
    <row r="637" spans="2:14">
      <c r="B637">
        <v>159</v>
      </c>
      <c r="C637">
        <v>2</v>
      </c>
      <c r="D637" t="s">
        <v>23</v>
      </c>
      <c r="E637" t="s">
        <v>50</v>
      </c>
      <c r="F637">
        <v>13.3</v>
      </c>
      <c r="G637">
        <v>2</v>
      </c>
      <c r="H637">
        <v>3</v>
      </c>
      <c r="I637">
        <v>1</v>
      </c>
      <c r="J637">
        <v>3</v>
      </c>
      <c r="K637">
        <v>338.9</v>
      </c>
      <c r="L637">
        <v>3</v>
      </c>
      <c r="M637">
        <v>69</v>
      </c>
      <c r="N637">
        <v>-63.7</v>
      </c>
    </row>
    <row r="638" spans="2:14">
      <c r="B638">
        <v>159</v>
      </c>
      <c r="C638">
        <v>3</v>
      </c>
      <c r="D638" t="s">
        <v>22</v>
      </c>
      <c r="E638" t="s">
        <v>30</v>
      </c>
      <c r="F638">
        <v>-25.5</v>
      </c>
      <c r="G638">
        <v>2</v>
      </c>
      <c r="H638">
        <v>0</v>
      </c>
      <c r="I638">
        <v>0</v>
      </c>
      <c r="J638">
        <v>6</v>
      </c>
      <c r="K638">
        <v>20.6</v>
      </c>
      <c r="L638">
        <v>5</v>
      </c>
      <c r="M638">
        <v>71</v>
      </c>
      <c r="N638">
        <v>-23</v>
      </c>
    </row>
    <row r="639" spans="2:14">
      <c r="B639">
        <v>159</v>
      </c>
      <c r="C639">
        <v>4</v>
      </c>
      <c r="D639" t="s">
        <v>11</v>
      </c>
      <c r="E639" t="s">
        <v>15</v>
      </c>
      <c r="F639">
        <v>-53.5</v>
      </c>
      <c r="G639">
        <v>2</v>
      </c>
      <c r="H639">
        <v>2</v>
      </c>
      <c r="I639">
        <v>2</v>
      </c>
      <c r="J639">
        <v>3</v>
      </c>
      <c r="K639">
        <v>77.2</v>
      </c>
      <c r="L639">
        <v>4</v>
      </c>
      <c r="M639">
        <v>71</v>
      </c>
      <c r="N639">
        <v>0.4</v>
      </c>
    </row>
    <row r="640" spans="2:14">
      <c r="B640">
        <v>160</v>
      </c>
      <c r="C640">
        <v>1</v>
      </c>
      <c r="D640" t="s">
        <v>11</v>
      </c>
      <c r="E640" t="s">
        <v>34</v>
      </c>
      <c r="F640">
        <v>57.7</v>
      </c>
      <c r="G640">
        <v>3</v>
      </c>
      <c r="H640">
        <v>3</v>
      </c>
      <c r="I640">
        <v>1</v>
      </c>
      <c r="J640">
        <v>2</v>
      </c>
      <c r="K640">
        <v>23.7</v>
      </c>
      <c r="L640">
        <v>4</v>
      </c>
      <c r="M640">
        <v>72</v>
      </c>
      <c r="N640">
        <v>-53.5</v>
      </c>
    </row>
    <row r="641" spans="2:14">
      <c r="B641">
        <v>160</v>
      </c>
      <c r="C641">
        <v>2</v>
      </c>
      <c r="D641" t="s">
        <v>12</v>
      </c>
      <c r="E641" t="s">
        <v>18</v>
      </c>
      <c r="F641">
        <v>5.3</v>
      </c>
      <c r="G641">
        <v>2</v>
      </c>
      <c r="H641">
        <v>0</v>
      </c>
      <c r="I641">
        <v>1</v>
      </c>
      <c r="J641">
        <v>2</v>
      </c>
      <c r="K641">
        <v>-296.5</v>
      </c>
      <c r="L641">
        <v>8</v>
      </c>
      <c r="M641">
        <v>72</v>
      </c>
      <c r="N641">
        <v>65.7</v>
      </c>
    </row>
    <row r="642" spans="2:14">
      <c r="B642">
        <v>160</v>
      </c>
      <c r="C642">
        <v>3</v>
      </c>
      <c r="D642" t="s">
        <v>22</v>
      </c>
      <c r="E642" t="s">
        <v>44</v>
      </c>
      <c r="F642">
        <v>-21.1</v>
      </c>
      <c r="G642">
        <v>3</v>
      </c>
      <c r="H642">
        <v>2</v>
      </c>
      <c r="I642">
        <v>0</v>
      </c>
      <c r="J642">
        <v>3</v>
      </c>
      <c r="K642">
        <v>-4.9000000000000004</v>
      </c>
      <c r="L642">
        <v>5</v>
      </c>
      <c r="M642">
        <v>72</v>
      </c>
      <c r="N642">
        <v>-25.5</v>
      </c>
    </row>
    <row r="643" spans="2:14">
      <c r="B643">
        <v>160</v>
      </c>
      <c r="C643">
        <v>4</v>
      </c>
      <c r="D643" t="s">
        <v>23</v>
      </c>
      <c r="E643" t="s">
        <v>27</v>
      </c>
      <c r="F643">
        <v>-41.9</v>
      </c>
      <c r="G643">
        <v>1</v>
      </c>
      <c r="H643">
        <v>3</v>
      </c>
      <c r="I643">
        <v>2</v>
      </c>
      <c r="J643">
        <v>3</v>
      </c>
      <c r="K643">
        <v>352.2</v>
      </c>
      <c r="L643">
        <v>2</v>
      </c>
      <c r="M643">
        <v>70</v>
      </c>
      <c r="N643">
        <v>13.3</v>
      </c>
    </row>
    <row r="644" spans="2:14">
      <c r="B644">
        <v>161</v>
      </c>
      <c r="C644">
        <v>1</v>
      </c>
      <c r="D644" t="s">
        <v>36</v>
      </c>
      <c r="E644" t="s">
        <v>38</v>
      </c>
      <c r="F644">
        <v>54.2</v>
      </c>
      <c r="G644">
        <v>2</v>
      </c>
      <c r="H644">
        <v>3</v>
      </c>
      <c r="I644">
        <v>1</v>
      </c>
      <c r="J644">
        <v>6</v>
      </c>
      <c r="K644">
        <v>347.7</v>
      </c>
      <c r="L644">
        <v>2</v>
      </c>
      <c r="M644">
        <v>71</v>
      </c>
      <c r="N644">
        <v>-19.5</v>
      </c>
    </row>
    <row r="645" spans="2:14">
      <c r="B645">
        <v>161</v>
      </c>
      <c r="C645">
        <v>2</v>
      </c>
      <c r="D645" t="s">
        <v>25</v>
      </c>
      <c r="E645" t="s">
        <v>49</v>
      </c>
      <c r="F645">
        <v>8.1</v>
      </c>
      <c r="G645">
        <v>5</v>
      </c>
      <c r="H645">
        <v>4</v>
      </c>
      <c r="I645">
        <v>2</v>
      </c>
      <c r="J645">
        <v>4</v>
      </c>
      <c r="K645">
        <v>-984.8</v>
      </c>
      <c r="L645">
        <v>9</v>
      </c>
      <c r="M645">
        <v>71</v>
      </c>
      <c r="N645">
        <v>27.5</v>
      </c>
    </row>
    <row r="646" spans="2:14">
      <c r="B646">
        <v>161</v>
      </c>
      <c r="C646">
        <v>3</v>
      </c>
      <c r="D646" t="s">
        <v>22</v>
      </c>
      <c r="E646" t="s">
        <v>26</v>
      </c>
      <c r="F646">
        <v>-12</v>
      </c>
      <c r="G646">
        <v>3</v>
      </c>
      <c r="H646">
        <v>0</v>
      </c>
      <c r="I646">
        <v>2</v>
      </c>
      <c r="J646">
        <v>7</v>
      </c>
      <c r="K646">
        <v>-26</v>
      </c>
      <c r="L646">
        <v>5</v>
      </c>
      <c r="M646">
        <v>73</v>
      </c>
      <c r="N646">
        <v>-21.1</v>
      </c>
    </row>
    <row r="647" spans="2:14">
      <c r="B647">
        <v>161</v>
      </c>
      <c r="C647">
        <v>4</v>
      </c>
      <c r="D647" t="s">
        <v>10</v>
      </c>
      <c r="E647" t="s">
        <v>48</v>
      </c>
      <c r="F647">
        <v>-50.3</v>
      </c>
      <c r="G647">
        <v>1</v>
      </c>
      <c r="H647">
        <v>1</v>
      </c>
      <c r="I647">
        <v>2</v>
      </c>
      <c r="J647">
        <v>4</v>
      </c>
      <c r="K647">
        <v>940.7</v>
      </c>
      <c r="L647">
        <v>1</v>
      </c>
      <c r="M647">
        <v>71</v>
      </c>
      <c r="N647">
        <v>10.4</v>
      </c>
    </row>
    <row r="648" spans="2:14">
      <c r="B648">
        <v>162</v>
      </c>
      <c r="C648">
        <v>1</v>
      </c>
      <c r="D648" t="s">
        <v>22</v>
      </c>
      <c r="E648" t="s">
        <v>44</v>
      </c>
      <c r="F648">
        <v>57.8</v>
      </c>
      <c r="G648">
        <v>4</v>
      </c>
      <c r="H648">
        <v>4</v>
      </c>
      <c r="I648">
        <v>1</v>
      </c>
      <c r="J648">
        <v>3</v>
      </c>
      <c r="K648">
        <v>-38</v>
      </c>
      <c r="L648">
        <v>5</v>
      </c>
      <c r="M648">
        <v>74</v>
      </c>
      <c r="N648">
        <v>-12</v>
      </c>
    </row>
    <row r="649" spans="2:14">
      <c r="B649">
        <v>162</v>
      </c>
      <c r="C649">
        <v>2</v>
      </c>
      <c r="D649" t="s">
        <v>25</v>
      </c>
      <c r="E649" t="s">
        <v>63</v>
      </c>
      <c r="F649">
        <v>14.9</v>
      </c>
      <c r="G649">
        <v>2</v>
      </c>
      <c r="H649">
        <v>2</v>
      </c>
      <c r="I649">
        <v>1</v>
      </c>
      <c r="J649">
        <v>1</v>
      </c>
      <c r="K649">
        <v>-976.7</v>
      </c>
      <c r="L649">
        <v>9</v>
      </c>
      <c r="M649">
        <v>72</v>
      </c>
      <c r="N649">
        <v>8.1</v>
      </c>
    </row>
    <row r="650" spans="2:14">
      <c r="B650">
        <v>162</v>
      </c>
      <c r="C650">
        <v>3</v>
      </c>
      <c r="D650" t="s">
        <v>36</v>
      </c>
      <c r="E650" t="s">
        <v>53</v>
      </c>
      <c r="F650">
        <v>-25.5</v>
      </c>
      <c r="G650">
        <v>1</v>
      </c>
      <c r="H650">
        <v>4</v>
      </c>
      <c r="I650">
        <v>4</v>
      </c>
      <c r="J650">
        <v>2</v>
      </c>
      <c r="K650">
        <v>401.9</v>
      </c>
      <c r="L650">
        <v>2</v>
      </c>
      <c r="M650">
        <v>72</v>
      </c>
      <c r="N650">
        <v>54.2</v>
      </c>
    </row>
    <row r="651" spans="2:14">
      <c r="B651">
        <v>162</v>
      </c>
      <c r="C651">
        <v>4</v>
      </c>
      <c r="D651" t="s">
        <v>10</v>
      </c>
      <c r="E651" t="s">
        <v>14</v>
      </c>
      <c r="F651">
        <v>-47.2</v>
      </c>
      <c r="G651">
        <v>1</v>
      </c>
      <c r="H651">
        <v>2</v>
      </c>
      <c r="I651">
        <v>2</v>
      </c>
      <c r="J651">
        <v>1</v>
      </c>
      <c r="K651">
        <v>890.4</v>
      </c>
      <c r="L651">
        <v>1</v>
      </c>
      <c r="M651">
        <v>72</v>
      </c>
      <c r="N651">
        <v>-50.3</v>
      </c>
    </row>
    <row r="652" spans="2:14">
      <c r="B652">
        <v>163</v>
      </c>
      <c r="C652">
        <v>1</v>
      </c>
      <c r="D652" t="s">
        <v>11</v>
      </c>
      <c r="E652" t="s">
        <v>34</v>
      </c>
      <c r="F652">
        <v>52.6</v>
      </c>
      <c r="G652">
        <v>3</v>
      </c>
      <c r="H652">
        <v>1</v>
      </c>
      <c r="I652">
        <v>1</v>
      </c>
      <c r="J652">
        <v>1</v>
      </c>
      <c r="K652">
        <v>81.400000000000006</v>
      </c>
      <c r="L652">
        <v>4</v>
      </c>
      <c r="M652">
        <v>73</v>
      </c>
      <c r="N652">
        <v>57.7</v>
      </c>
    </row>
    <row r="653" spans="2:14">
      <c r="B653">
        <v>163</v>
      </c>
      <c r="C653">
        <v>2</v>
      </c>
      <c r="D653" t="s">
        <v>13</v>
      </c>
      <c r="E653" t="s">
        <v>19</v>
      </c>
      <c r="F653">
        <v>6.3</v>
      </c>
      <c r="G653">
        <v>3</v>
      </c>
      <c r="H653">
        <v>3</v>
      </c>
      <c r="I653">
        <v>1</v>
      </c>
      <c r="J653">
        <v>4</v>
      </c>
      <c r="K653">
        <v>-277.10000000000002</v>
      </c>
      <c r="L653">
        <v>7</v>
      </c>
      <c r="M653">
        <v>73</v>
      </c>
      <c r="N653">
        <v>-48</v>
      </c>
    </row>
    <row r="654" spans="2:14">
      <c r="B654">
        <v>163</v>
      </c>
      <c r="C654">
        <v>3</v>
      </c>
      <c r="D654" t="s">
        <v>23</v>
      </c>
      <c r="E654" t="s">
        <v>31</v>
      </c>
      <c r="F654">
        <v>-17</v>
      </c>
      <c r="G654">
        <v>3</v>
      </c>
      <c r="H654">
        <v>4</v>
      </c>
      <c r="I654">
        <v>2</v>
      </c>
      <c r="J654">
        <v>3</v>
      </c>
      <c r="K654">
        <v>310.3</v>
      </c>
      <c r="L654">
        <v>3</v>
      </c>
      <c r="M654">
        <v>71</v>
      </c>
      <c r="N654">
        <v>-41.9</v>
      </c>
    </row>
    <row r="655" spans="2:14">
      <c r="B655">
        <v>163</v>
      </c>
      <c r="C655">
        <v>4</v>
      </c>
      <c r="D655" t="s">
        <v>24</v>
      </c>
      <c r="E655" t="s">
        <v>40</v>
      </c>
      <c r="F655">
        <v>-41.9</v>
      </c>
      <c r="G655">
        <v>1</v>
      </c>
      <c r="H655">
        <v>3</v>
      </c>
      <c r="I655">
        <v>3</v>
      </c>
      <c r="J655">
        <v>1</v>
      </c>
      <c r="K655">
        <v>-141</v>
      </c>
      <c r="L655">
        <v>6</v>
      </c>
      <c r="M655">
        <v>73</v>
      </c>
      <c r="N655">
        <v>57.1</v>
      </c>
    </row>
    <row r="656" spans="2:14">
      <c r="B656">
        <v>164</v>
      </c>
      <c r="C656">
        <v>1</v>
      </c>
      <c r="D656" t="s">
        <v>24</v>
      </c>
      <c r="E656" t="s">
        <v>28</v>
      </c>
      <c r="F656">
        <v>78.599999999999994</v>
      </c>
      <c r="G656">
        <v>6</v>
      </c>
      <c r="H656">
        <v>2</v>
      </c>
      <c r="I656">
        <v>0</v>
      </c>
      <c r="J656">
        <v>6</v>
      </c>
      <c r="K656">
        <v>-182.9</v>
      </c>
      <c r="L656">
        <v>6</v>
      </c>
      <c r="M656">
        <v>74</v>
      </c>
      <c r="N656">
        <v>-41.9</v>
      </c>
    </row>
    <row r="657" spans="2:14">
      <c r="B657">
        <v>164</v>
      </c>
      <c r="C657">
        <v>2</v>
      </c>
      <c r="D657" t="s">
        <v>23</v>
      </c>
      <c r="E657" t="s">
        <v>27</v>
      </c>
      <c r="F657">
        <v>3.7</v>
      </c>
      <c r="G657">
        <v>2</v>
      </c>
      <c r="H657">
        <v>2</v>
      </c>
      <c r="I657">
        <v>1</v>
      </c>
      <c r="J657">
        <v>6</v>
      </c>
      <c r="K657">
        <v>293.3</v>
      </c>
      <c r="L657">
        <v>3</v>
      </c>
      <c r="M657">
        <v>72</v>
      </c>
      <c r="N657">
        <v>-17</v>
      </c>
    </row>
    <row r="658" spans="2:14">
      <c r="B658">
        <v>164</v>
      </c>
      <c r="C658">
        <v>3</v>
      </c>
      <c r="D658" t="s">
        <v>13</v>
      </c>
      <c r="E658" t="s">
        <v>64</v>
      </c>
      <c r="F658">
        <v>-22.2</v>
      </c>
      <c r="G658">
        <v>2</v>
      </c>
      <c r="H658">
        <v>4</v>
      </c>
      <c r="I658">
        <v>1</v>
      </c>
      <c r="J658">
        <v>2</v>
      </c>
      <c r="K658">
        <v>-270.8</v>
      </c>
      <c r="L658">
        <v>7</v>
      </c>
      <c r="M658">
        <v>74</v>
      </c>
      <c r="N658">
        <v>6.3</v>
      </c>
    </row>
    <row r="659" spans="2:14">
      <c r="B659">
        <v>164</v>
      </c>
      <c r="C659">
        <v>4</v>
      </c>
      <c r="D659" t="s">
        <v>11</v>
      </c>
      <c r="E659" t="s">
        <v>21</v>
      </c>
      <c r="F659">
        <v>-60.1</v>
      </c>
      <c r="G659">
        <v>2</v>
      </c>
      <c r="H659">
        <v>5</v>
      </c>
      <c r="I659">
        <v>3</v>
      </c>
      <c r="J659">
        <v>0</v>
      </c>
      <c r="K659">
        <v>134</v>
      </c>
      <c r="L659">
        <v>4</v>
      </c>
      <c r="M659">
        <v>74</v>
      </c>
      <c r="N659">
        <v>52.6</v>
      </c>
    </row>
    <row r="660" spans="2:14">
      <c r="B660">
        <v>165</v>
      </c>
      <c r="C660">
        <v>1</v>
      </c>
      <c r="D660" t="s">
        <v>36</v>
      </c>
      <c r="E660" t="s">
        <v>39</v>
      </c>
      <c r="F660">
        <v>63.2</v>
      </c>
      <c r="G660">
        <v>5</v>
      </c>
      <c r="H660">
        <v>0</v>
      </c>
      <c r="I660">
        <v>1</v>
      </c>
      <c r="J660">
        <v>8</v>
      </c>
      <c r="K660">
        <v>376.4</v>
      </c>
      <c r="L660">
        <v>2</v>
      </c>
      <c r="M660">
        <v>73</v>
      </c>
      <c r="N660">
        <v>-25.5</v>
      </c>
    </row>
    <row r="661" spans="2:14">
      <c r="B661">
        <v>165</v>
      </c>
      <c r="C661">
        <v>2</v>
      </c>
      <c r="D661" t="s">
        <v>10</v>
      </c>
      <c r="E661" t="s">
        <v>65</v>
      </c>
      <c r="F661">
        <v>5.3</v>
      </c>
      <c r="G661">
        <v>1</v>
      </c>
      <c r="H661">
        <v>2</v>
      </c>
      <c r="I661">
        <v>0</v>
      </c>
      <c r="J661">
        <v>4</v>
      </c>
      <c r="K661">
        <v>843.2</v>
      </c>
      <c r="L661">
        <v>1</v>
      </c>
      <c r="M661">
        <v>73</v>
      </c>
      <c r="N661">
        <v>-47.2</v>
      </c>
    </row>
    <row r="662" spans="2:14">
      <c r="B662">
        <v>165</v>
      </c>
      <c r="C662">
        <v>3</v>
      </c>
      <c r="D662" t="s">
        <v>12</v>
      </c>
      <c r="E662" t="s">
        <v>18</v>
      </c>
      <c r="F662">
        <v>-22</v>
      </c>
      <c r="G662">
        <v>1</v>
      </c>
      <c r="H662">
        <v>3</v>
      </c>
      <c r="I662">
        <v>2</v>
      </c>
      <c r="J662">
        <v>2</v>
      </c>
      <c r="K662">
        <v>-291.2</v>
      </c>
      <c r="L662">
        <v>7</v>
      </c>
      <c r="M662">
        <v>73</v>
      </c>
      <c r="N662">
        <v>5.3</v>
      </c>
    </row>
    <row r="663" spans="2:14">
      <c r="B663">
        <v>165</v>
      </c>
      <c r="C663">
        <v>4</v>
      </c>
      <c r="D663" t="s">
        <v>13</v>
      </c>
      <c r="E663" t="s">
        <v>19</v>
      </c>
      <c r="F663">
        <v>-46.5</v>
      </c>
      <c r="G663">
        <v>0</v>
      </c>
      <c r="H663">
        <v>1</v>
      </c>
      <c r="I663">
        <v>2</v>
      </c>
      <c r="J663">
        <v>4</v>
      </c>
      <c r="K663">
        <v>-293</v>
      </c>
      <c r="L663">
        <v>8</v>
      </c>
      <c r="M663">
        <v>75</v>
      </c>
      <c r="N663">
        <v>-22.2</v>
      </c>
    </row>
    <row r="664" spans="2:14">
      <c r="B664">
        <v>166</v>
      </c>
      <c r="C664">
        <v>1</v>
      </c>
      <c r="D664" t="s">
        <v>36</v>
      </c>
      <c r="E664" t="s">
        <v>52</v>
      </c>
      <c r="F664">
        <v>54</v>
      </c>
      <c r="G664">
        <v>2</v>
      </c>
      <c r="H664">
        <v>2</v>
      </c>
      <c r="I664">
        <v>1</v>
      </c>
      <c r="J664">
        <v>5</v>
      </c>
      <c r="K664">
        <v>439.6</v>
      </c>
      <c r="L664">
        <v>2</v>
      </c>
      <c r="M664">
        <v>74</v>
      </c>
      <c r="N664">
        <v>63.2</v>
      </c>
    </row>
    <row r="665" spans="2:14">
      <c r="B665">
        <v>166</v>
      </c>
      <c r="C665">
        <v>2</v>
      </c>
      <c r="D665" t="s">
        <v>10</v>
      </c>
      <c r="E665" t="s">
        <v>20</v>
      </c>
      <c r="F665">
        <v>3.4</v>
      </c>
      <c r="G665">
        <v>4</v>
      </c>
      <c r="H665">
        <v>3</v>
      </c>
      <c r="I665">
        <v>2</v>
      </c>
      <c r="J665">
        <v>3</v>
      </c>
      <c r="K665">
        <v>848.5</v>
      </c>
      <c r="L665">
        <v>1</v>
      </c>
      <c r="M665">
        <v>74</v>
      </c>
      <c r="N665">
        <v>5.3</v>
      </c>
    </row>
    <row r="666" spans="2:14">
      <c r="B666">
        <v>166</v>
      </c>
      <c r="C666">
        <v>3</v>
      </c>
      <c r="D666" t="s">
        <v>12</v>
      </c>
      <c r="E666" t="s">
        <v>46</v>
      </c>
      <c r="F666">
        <v>-16.7</v>
      </c>
      <c r="G666">
        <v>1</v>
      </c>
      <c r="H666">
        <v>2</v>
      </c>
      <c r="I666">
        <v>1</v>
      </c>
      <c r="J666">
        <v>2</v>
      </c>
      <c r="K666">
        <v>-313.2</v>
      </c>
      <c r="L666">
        <v>7</v>
      </c>
      <c r="M666">
        <v>74</v>
      </c>
      <c r="N666">
        <v>-22</v>
      </c>
    </row>
    <row r="667" spans="2:14">
      <c r="B667">
        <v>166</v>
      </c>
      <c r="C667">
        <v>4</v>
      </c>
      <c r="D667" t="s">
        <v>13</v>
      </c>
      <c r="E667" t="s">
        <v>66</v>
      </c>
      <c r="F667">
        <v>-40.700000000000003</v>
      </c>
      <c r="G667">
        <v>0</v>
      </c>
      <c r="H667">
        <v>2</v>
      </c>
      <c r="I667">
        <v>1</v>
      </c>
      <c r="J667">
        <v>1</v>
      </c>
      <c r="K667">
        <v>-339.5</v>
      </c>
      <c r="L667">
        <v>8</v>
      </c>
      <c r="M667">
        <v>76</v>
      </c>
      <c r="N667">
        <v>-46.5</v>
      </c>
    </row>
    <row r="668" spans="2:14">
      <c r="B668">
        <v>167</v>
      </c>
      <c r="C668">
        <v>1</v>
      </c>
      <c r="D668" t="s">
        <v>23</v>
      </c>
      <c r="E668" t="s">
        <v>50</v>
      </c>
      <c r="F668">
        <v>58</v>
      </c>
      <c r="G668">
        <v>3</v>
      </c>
      <c r="H668">
        <v>1</v>
      </c>
      <c r="I668">
        <v>0</v>
      </c>
      <c r="J668">
        <v>3</v>
      </c>
      <c r="K668">
        <v>297</v>
      </c>
      <c r="L668">
        <v>3</v>
      </c>
      <c r="M668">
        <v>73</v>
      </c>
      <c r="N668">
        <v>3.7</v>
      </c>
    </row>
    <row r="669" spans="2:14">
      <c r="B669">
        <v>167</v>
      </c>
      <c r="C669">
        <v>2</v>
      </c>
      <c r="D669" t="s">
        <v>25</v>
      </c>
      <c r="E669" t="s">
        <v>43</v>
      </c>
      <c r="F669">
        <v>16.2</v>
      </c>
      <c r="G669">
        <v>3</v>
      </c>
      <c r="H669">
        <v>3</v>
      </c>
      <c r="I669">
        <v>2</v>
      </c>
      <c r="J669">
        <v>4</v>
      </c>
      <c r="K669">
        <v>-961.8</v>
      </c>
      <c r="L669">
        <v>9</v>
      </c>
      <c r="M669">
        <v>73</v>
      </c>
      <c r="N669">
        <v>14.9</v>
      </c>
    </row>
    <row r="670" spans="2:14">
      <c r="B670">
        <v>167</v>
      </c>
      <c r="C670">
        <v>3</v>
      </c>
      <c r="D670" t="s">
        <v>11</v>
      </c>
      <c r="E670" t="s">
        <v>15</v>
      </c>
      <c r="F670">
        <v>-7.3</v>
      </c>
      <c r="G670">
        <v>2</v>
      </c>
      <c r="H670">
        <v>1</v>
      </c>
      <c r="I670">
        <v>2</v>
      </c>
      <c r="J670">
        <v>3</v>
      </c>
      <c r="K670">
        <v>73.900000000000006</v>
      </c>
      <c r="L670">
        <v>4</v>
      </c>
      <c r="M670">
        <v>75</v>
      </c>
      <c r="N670">
        <v>-60.1</v>
      </c>
    </row>
    <row r="671" spans="2:14">
      <c r="B671">
        <v>167</v>
      </c>
      <c r="C671">
        <v>4</v>
      </c>
      <c r="D671" t="s">
        <v>22</v>
      </c>
      <c r="E671" t="s">
        <v>51</v>
      </c>
      <c r="F671">
        <v>-66.900000000000006</v>
      </c>
      <c r="G671">
        <v>1</v>
      </c>
      <c r="H671">
        <v>4</v>
      </c>
      <c r="I671">
        <v>3</v>
      </c>
      <c r="J671">
        <v>3</v>
      </c>
      <c r="K671">
        <v>19.8</v>
      </c>
      <c r="L671">
        <v>5</v>
      </c>
      <c r="M671">
        <v>75</v>
      </c>
      <c r="N671">
        <v>57.8</v>
      </c>
    </row>
    <row r="672" spans="2:14">
      <c r="B672">
        <v>168</v>
      </c>
      <c r="C672">
        <v>1</v>
      </c>
      <c r="D672" t="s">
        <v>25</v>
      </c>
      <c r="E672" t="s">
        <v>32</v>
      </c>
      <c r="F672">
        <v>49.9</v>
      </c>
      <c r="G672">
        <v>3</v>
      </c>
      <c r="H672">
        <v>2</v>
      </c>
      <c r="I672">
        <v>1</v>
      </c>
      <c r="J672">
        <v>2</v>
      </c>
      <c r="K672">
        <v>-945.6</v>
      </c>
      <c r="L672">
        <v>9</v>
      </c>
      <c r="M672">
        <v>74</v>
      </c>
      <c r="N672">
        <v>16.2</v>
      </c>
    </row>
    <row r="673" spans="2:14">
      <c r="B673">
        <v>168</v>
      </c>
      <c r="C673">
        <v>2</v>
      </c>
      <c r="D673" t="s">
        <v>22</v>
      </c>
      <c r="E673" t="s">
        <v>30</v>
      </c>
      <c r="F673">
        <v>6</v>
      </c>
      <c r="G673">
        <v>3</v>
      </c>
      <c r="H673">
        <v>5</v>
      </c>
      <c r="I673">
        <v>0</v>
      </c>
      <c r="J673">
        <v>2</v>
      </c>
      <c r="K673">
        <v>-47.1</v>
      </c>
      <c r="L673">
        <v>5</v>
      </c>
      <c r="M673">
        <v>76</v>
      </c>
      <c r="N673">
        <v>-66.900000000000006</v>
      </c>
    </row>
    <row r="674" spans="2:14">
      <c r="B674">
        <v>168</v>
      </c>
      <c r="C674">
        <v>3</v>
      </c>
      <c r="D674" t="s">
        <v>23</v>
      </c>
      <c r="E674" t="s">
        <v>31</v>
      </c>
      <c r="F674">
        <v>-17.7</v>
      </c>
      <c r="G674">
        <v>1</v>
      </c>
      <c r="H674">
        <v>1</v>
      </c>
      <c r="I674">
        <v>0</v>
      </c>
      <c r="J674">
        <v>1</v>
      </c>
      <c r="K674">
        <v>355</v>
      </c>
      <c r="L674">
        <v>3</v>
      </c>
      <c r="M674">
        <v>74</v>
      </c>
      <c r="N674">
        <v>58</v>
      </c>
    </row>
    <row r="675" spans="2:14">
      <c r="B675">
        <v>168</v>
      </c>
      <c r="C675">
        <v>4</v>
      </c>
      <c r="D675" t="s">
        <v>11</v>
      </c>
      <c r="E675" t="s">
        <v>42</v>
      </c>
      <c r="F675">
        <v>-38.200000000000003</v>
      </c>
      <c r="G675">
        <v>2</v>
      </c>
      <c r="H675">
        <v>2</v>
      </c>
      <c r="I675">
        <v>1</v>
      </c>
      <c r="J675">
        <v>0</v>
      </c>
      <c r="K675">
        <v>66</v>
      </c>
      <c r="L675">
        <v>4</v>
      </c>
      <c r="M675">
        <v>76</v>
      </c>
      <c r="N675">
        <v>-7.3</v>
      </c>
    </row>
    <row r="676" spans="2:14">
      <c r="B676">
        <v>169</v>
      </c>
      <c r="C676">
        <v>1</v>
      </c>
      <c r="D676" t="s">
        <v>24</v>
      </c>
      <c r="E676" t="s">
        <v>33</v>
      </c>
      <c r="F676">
        <v>52.3</v>
      </c>
      <c r="G676">
        <v>4</v>
      </c>
      <c r="H676">
        <v>5</v>
      </c>
      <c r="I676">
        <v>0</v>
      </c>
      <c r="J676">
        <v>1</v>
      </c>
      <c r="K676">
        <v>-104.3</v>
      </c>
      <c r="L676">
        <v>6</v>
      </c>
      <c r="M676">
        <v>75</v>
      </c>
      <c r="N676">
        <v>78.599999999999994</v>
      </c>
    </row>
    <row r="677" spans="2:14">
      <c r="B677">
        <v>169</v>
      </c>
      <c r="C677">
        <v>2</v>
      </c>
      <c r="D677" t="s">
        <v>25</v>
      </c>
      <c r="E677" t="s">
        <v>32</v>
      </c>
      <c r="F677">
        <v>8</v>
      </c>
      <c r="G677">
        <v>2</v>
      </c>
      <c r="H677">
        <v>2</v>
      </c>
      <c r="I677">
        <v>1</v>
      </c>
      <c r="J677">
        <v>4</v>
      </c>
      <c r="K677">
        <v>-895.7</v>
      </c>
      <c r="L677">
        <v>9</v>
      </c>
      <c r="M677">
        <v>75</v>
      </c>
      <c r="N677">
        <v>49.9</v>
      </c>
    </row>
    <row r="678" spans="2:14">
      <c r="B678">
        <v>169</v>
      </c>
      <c r="C678">
        <v>3</v>
      </c>
      <c r="D678" t="s">
        <v>10</v>
      </c>
      <c r="E678" t="s">
        <v>14</v>
      </c>
      <c r="F678">
        <v>-13.4</v>
      </c>
      <c r="G678">
        <v>3</v>
      </c>
      <c r="H678">
        <v>3</v>
      </c>
      <c r="I678">
        <v>3</v>
      </c>
      <c r="J678">
        <v>9</v>
      </c>
      <c r="K678">
        <v>851.9</v>
      </c>
      <c r="L678">
        <v>1</v>
      </c>
      <c r="M678">
        <v>75</v>
      </c>
      <c r="N678">
        <v>3.4</v>
      </c>
    </row>
    <row r="679" spans="2:14">
      <c r="B679">
        <v>169</v>
      </c>
      <c r="C679">
        <v>4</v>
      </c>
      <c r="D679" t="s">
        <v>36</v>
      </c>
      <c r="E679" t="s">
        <v>60</v>
      </c>
      <c r="F679">
        <v>-46.9</v>
      </c>
      <c r="G679">
        <v>2</v>
      </c>
      <c r="H679">
        <v>3</v>
      </c>
      <c r="I679">
        <v>5</v>
      </c>
      <c r="J679">
        <v>4</v>
      </c>
      <c r="K679">
        <v>493.6</v>
      </c>
      <c r="L679">
        <v>2</v>
      </c>
      <c r="M679">
        <v>75</v>
      </c>
      <c r="N679">
        <v>54</v>
      </c>
    </row>
    <row r="680" spans="2:14">
      <c r="B680">
        <v>170</v>
      </c>
      <c r="C680">
        <v>1</v>
      </c>
      <c r="D680" t="s">
        <v>36</v>
      </c>
      <c r="E680" t="s">
        <v>53</v>
      </c>
      <c r="F680">
        <v>61.8</v>
      </c>
      <c r="G680">
        <v>3</v>
      </c>
      <c r="H680">
        <v>1</v>
      </c>
      <c r="I680">
        <v>1</v>
      </c>
      <c r="J680">
        <v>4</v>
      </c>
      <c r="K680">
        <v>446.7</v>
      </c>
      <c r="L680">
        <v>2</v>
      </c>
      <c r="M680">
        <v>76</v>
      </c>
      <c r="N680">
        <v>-46.9</v>
      </c>
    </row>
    <row r="681" spans="2:14">
      <c r="B681">
        <v>170</v>
      </c>
      <c r="C681">
        <v>2</v>
      </c>
      <c r="D681" t="s">
        <v>10</v>
      </c>
      <c r="E681" t="s">
        <v>48</v>
      </c>
      <c r="F681">
        <v>13.9</v>
      </c>
      <c r="G681">
        <v>3</v>
      </c>
      <c r="H681">
        <v>1</v>
      </c>
      <c r="I681">
        <v>0</v>
      </c>
      <c r="J681">
        <v>3</v>
      </c>
      <c r="K681">
        <v>838.5</v>
      </c>
      <c r="L681">
        <v>1</v>
      </c>
      <c r="M681">
        <v>76</v>
      </c>
      <c r="N681">
        <v>-13.4</v>
      </c>
    </row>
    <row r="682" spans="2:14">
      <c r="B682">
        <v>170</v>
      </c>
      <c r="C682">
        <v>3</v>
      </c>
      <c r="D682" t="s">
        <v>24</v>
      </c>
      <c r="E682" t="s">
        <v>28</v>
      </c>
      <c r="F682">
        <v>-7.9</v>
      </c>
      <c r="G682">
        <v>3</v>
      </c>
      <c r="H682">
        <v>1</v>
      </c>
      <c r="I682">
        <v>0</v>
      </c>
      <c r="J682">
        <v>2</v>
      </c>
      <c r="K682">
        <v>-52</v>
      </c>
      <c r="L682">
        <v>6</v>
      </c>
      <c r="M682">
        <v>76</v>
      </c>
      <c r="N682">
        <v>52.3</v>
      </c>
    </row>
    <row r="683" spans="2:14">
      <c r="B683">
        <v>170</v>
      </c>
      <c r="C683">
        <v>4</v>
      </c>
      <c r="D683" t="s">
        <v>25</v>
      </c>
      <c r="E683" t="s">
        <v>49</v>
      </c>
      <c r="F683">
        <v>-67.8</v>
      </c>
      <c r="G683">
        <v>0</v>
      </c>
      <c r="H683">
        <v>3</v>
      </c>
      <c r="I683">
        <v>2</v>
      </c>
      <c r="J683">
        <v>2</v>
      </c>
      <c r="K683">
        <v>-887.7</v>
      </c>
      <c r="L683">
        <v>9</v>
      </c>
      <c r="M683">
        <v>76</v>
      </c>
      <c r="N683">
        <v>8</v>
      </c>
    </row>
    <row r="684" spans="2:14">
      <c r="B684">
        <v>171</v>
      </c>
      <c r="C684">
        <v>1</v>
      </c>
      <c r="D684" t="s">
        <v>13</v>
      </c>
      <c r="E684" t="s">
        <v>64</v>
      </c>
      <c r="F684">
        <v>58</v>
      </c>
      <c r="G684">
        <v>3</v>
      </c>
      <c r="H684">
        <v>4</v>
      </c>
      <c r="I684">
        <v>0</v>
      </c>
      <c r="J684">
        <v>3</v>
      </c>
      <c r="K684">
        <v>-380.2</v>
      </c>
      <c r="L684">
        <v>8</v>
      </c>
      <c r="M684">
        <v>77</v>
      </c>
      <c r="N684">
        <v>-40.700000000000003</v>
      </c>
    </row>
    <row r="685" spans="2:14">
      <c r="B685">
        <v>171</v>
      </c>
      <c r="C685">
        <v>2</v>
      </c>
      <c r="D685" t="s">
        <v>12</v>
      </c>
      <c r="E685" t="s">
        <v>47</v>
      </c>
      <c r="F685">
        <v>11.1</v>
      </c>
      <c r="G685">
        <v>3</v>
      </c>
      <c r="H685">
        <v>4</v>
      </c>
      <c r="I685">
        <v>2</v>
      </c>
      <c r="J685">
        <v>4</v>
      </c>
      <c r="K685">
        <v>-329.9</v>
      </c>
      <c r="L685">
        <v>7</v>
      </c>
      <c r="M685">
        <v>75</v>
      </c>
      <c r="N685">
        <v>-16.7</v>
      </c>
    </row>
    <row r="686" spans="2:14">
      <c r="B686">
        <v>171</v>
      </c>
      <c r="C686">
        <v>3</v>
      </c>
      <c r="D686" t="s">
        <v>23</v>
      </c>
      <c r="E686" t="s">
        <v>59</v>
      </c>
      <c r="F686">
        <v>-15.5</v>
      </c>
      <c r="G686">
        <v>4</v>
      </c>
      <c r="H686">
        <v>5</v>
      </c>
      <c r="I686">
        <v>2</v>
      </c>
      <c r="J686">
        <v>3</v>
      </c>
      <c r="K686">
        <v>337.3</v>
      </c>
      <c r="L686">
        <v>3</v>
      </c>
      <c r="M686">
        <v>75</v>
      </c>
      <c r="N686">
        <v>-17.7</v>
      </c>
    </row>
    <row r="687" spans="2:14">
      <c r="B687">
        <v>171</v>
      </c>
      <c r="C687">
        <v>4</v>
      </c>
      <c r="D687" t="s">
        <v>11</v>
      </c>
      <c r="E687" t="s">
        <v>21</v>
      </c>
      <c r="F687">
        <v>-53.6</v>
      </c>
      <c r="G687">
        <v>1</v>
      </c>
      <c r="H687">
        <v>5</v>
      </c>
      <c r="I687">
        <v>3</v>
      </c>
      <c r="J687">
        <v>5</v>
      </c>
      <c r="K687">
        <v>28.4</v>
      </c>
      <c r="L687">
        <v>4</v>
      </c>
      <c r="M687">
        <v>77</v>
      </c>
      <c r="N687">
        <v>-38.200000000000003</v>
      </c>
    </row>
    <row r="688" spans="2:14">
      <c r="B688">
        <v>172</v>
      </c>
      <c r="C688">
        <v>1</v>
      </c>
      <c r="D688" t="s">
        <v>23</v>
      </c>
      <c r="E688" t="s">
        <v>27</v>
      </c>
      <c r="F688">
        <v>105.7</v>
      </c>
      <c r="G688">
        <v>7</v>
      </c>
      <c r="H688">
        <v>6</v>
      </c>
      <c r="I688">
        <v>0</v>
      </c>
      <c r="J688">
        <v>2</v>
      </c>
      <c r="K688">
        <v>321.8</v>
      </c>
      <c r="L688">
        <v>3</v>
      </c>
      <c r="M688">
        <v>76</v>
      </c>
      <c r="N688">
        <v>-15.5</v>
      </c>
    </row>
    <row r="689" spans="2:14">
      <c r="B689">
        <v>172</v>
      </c>
      <c r="C689">
        <v>2</v>
      </c>
      <c r="D689" t="s">
        <v>12</v>
      </c>
      <c r="E689" t="s">
        <v>47</v>
      </c>
      <c r="F689">
        <v>-6.7</v>
      </c>
      <c r="G689">
        <v>1</v>
      </c>
      <c r="H689">
        <v>3</v>
      </c>
      <c r="I689">
        <v>2</v>
      </c>
      <c r="J689">
        <v>5</v>
      </c>
      <c r="K689">
        <v>-318.8</v>
      </c>
      <c r="L689">
        <v>7</v>
      </c>
      <c r="M689">
        <v>76</v>
      </c>
      <c r="N689">
        <v>11.1</v>
      </c>
    </row>
    <row r="690" spans="2:14">
      <c r="B690">
        <v>172</v>
      </c>
      <c r="C690">
        <v>3</v>
      </c>
      <c r="D690" t="s">
        <v>11</v>
      </c>
      <c r="E690" t="s">
        <v>15</v>
      </c>
      <c r="F690">
        <v>-31.7</v>
      </c>
      <c r="G690">
        <v>2</v>
      </c>
      <c r="H690">
        <v>2</v>
      </c>
      <c r="I690">
        <v>0</v>
      </c>
      <c r="J690">
        <v>4</v>
      </c>
      <c r="K690">
        <v>-25.2</v>
      </c>
      <c r="L690">
        <v>4</v>
      </c>
      <c r="M690">
        <v>78</v>
      </c>
      <c r="N690">
        <v>-53.6</v>
      </c>
    </row>
    <row r="691" spans="2:14">
      <c r="B691">
        <v>172</v>
      </c>
      <c r="C691">
        <v>4</v>
      </c>
      <c r="D691" t="s">
        <v>13</v>
      </c>
      <c r="E691" t="s">
        <v>41</v>
      </c>
      <c r="F691">
        <v>-67.3</v>
      </c>
      <c r="G691">
        <v>1</v>
      </c>
      <c r="H691">
        <v>4</v>
      </c>
      <c r="I691">
        <v>3</v>
      </c>
      <c r="J691">
        <v>3</v>
      </c>
      <c r="K691">
        <v>-322.2</v>
      </c>
      <c r="L691">
        <v>8</v>
      </c>
      <c r="M691">
        <v>78</v>
      </c>
      <c r="N691">
        <v>58</v>
      </c>
    </row>
    <row r="692" spans="2:14">
      <c r="B692">
        <v>173</v>
      </c>
      <c r="C692">
        <v>1</v>
      </c>
      <c r="D692" t="s">
        <v>22</v>
      </c>
      <c r="E692" t="s">
        <v>30</v>
      </c>
      <c r="F692">
        <v>62.7</v>
      </c>
      <c r="G692">
        <v>3</v>
      </c>
      <c r="H692">
        <v>2</v>
      </c>
      <c r="I692">
        <v>0</v>
      </c>
      <c r="J692">
        <v>2</v>
      </c>
      <c r="K692">
        <v>-41.1</v>
      </c>
      <c r="L692">
        <v>4</v>
      </c>
      <c r="M692">
        <v>77</v>
      </c>
      <c r="N692">
        <v>6</v>
      </c>
    </row>
    <row r="693" spans="2:14">
      <c r="B693">
        <v>173</v>
      </c>
      <c r="C693">
        <v>2</v>
      </c>
      <c r="D693" t="s">
        <v>10</v>
      </c>
      <c r="E693" t="s">
        <v>48</v>
      </c>
      <c r="F693">
        <v>11.4</v>
      </c>
      <c r="G693">
        <v>4</v>
      </c>
      <c r="H693">
        <v>4</v>
      </c>
      <c r="I693">
        <v>1</v>
      </c>
      <c r="J693">
        <v>3</v>
      </c>
      <c r="K693">
        <v>852.4</v>
      </c>
      <c r="L693">
        <v>1</v>
      </c>
      <c r="M693">
        <v>77</v>
      </c>
      <c r="N693">
        <v>13.9</v>
      </c>
    </row>
    <row r="694" spans="2:14">
      <c r="B694">
        <v>173</v>
      </c>
      <c r="C694">
        <v>3</v>
      </c>
      <c r="D694" t="s">
        <v>24</v>
      </c>
      <c r="E694" t="s">
        <v>33</v>
      </c>
      <c r="F694">
        <v>-26</v>
      </c>
      <c r="G694">
        <v>1</v>
      </c>
      <c r="H694">
        <v>2</v>
      </c>
      <c r="I694">
        <v>1</v>
      </c>
      <c r="J694">
        <v>1</v>
      </c>
      <c r="K694">
        <v>-59.9</v>
      </c>
      <c r="L694">
        <v>6</v>
      </c>
      <c r="M694">
        <v>77</v>
      </c>
      <c r="N694">
        <v>-7.9</v>
      </c>
    </row>
    <row r="695" spans="2:14">
      <c r="B695">
        <v>173</v>
      </c>
      <c r="C695">
        <v>4</v>
      </c>
      <c r="D695" t="s">
        <v>23</v>
      </c>
      <c r="E695" t="s">
        <v>27</v>
      </c>
      <c r="F695">
        <v>-48.1</v>
      </c>
      <c r="G695">
        <v>2</v>
      </c>
      <c r="H695">
        <v>3</v>
      </c>
      <c r="I695">
        <v>2</v>
      </c>
      <c r="J695">
        <v>2</v>
      </c>
      <c r="K695">
        <v>427.5</v>
      </c>
      <c r="L695">
        <v>3</v>
      </c>
      <c r="M695">
        <v>77</v>
      </c>
      <c r="N695">
        <v>105.7</v>
      </c>
    </row>
    <row r="696" spans="2:14">
      <c r="B696">
        <v>174</v>
      </c>
      <c r="C696">
        <v>1</v>
      </c>
      <c r="D696" t="s">
        <v>23</v>
      </c>
      <c r="E696" t="s">
        <v>31</v>
      </c>
      <c r="F696">
        <v>108.8</v>
      </c>
      <c r="G696">
        <v>8</v>
      </c>
      <c r="H696">
        <v>5</v>
      </c>
      <c r="I696">
        <v>2</v>
      </c>
      <c r="J696">
        <v>7</v>
      </c>
      <c r="K696">
        <v>379.4</v>
      </c>
      <c r="L696">
        <v>3</v>
      </c>
      <c r="M696">
        <v>78</v>
      </c>
      <c r="N696">
        <v>-48.1</v>
      </c>
    </row>
    <row r="697" spans="2:14">
      <c r="B697">
        <v>174</v>
      </c>
      <c r="C697">
        <v>2</v>
      </c>
      <c r="D697" t="s">
        <v>10</v>
      </c>
      <c r="E697" t="s">
        <v>20</v>
      </c>
      <c r="F697">
        <v>12.2</v>
      </c>
      <c r="G697">
        <v>5</v>
      </c>
      <c r="H697">
        <v>7</v>
      </c>
      <c r="I697">
        <v>2</v>
      </c>
      <c r="J697">
        <v>5</v>
      </c>
      <c r="K697">
        <v>863.8</v>
      </c>
      <c r="L697">
        <v>1</v>
      </c>
      <c r="M697">
        <v>78</v>
      </c>
      <c r="N697">
        <v>11.4</v>
      </c>
    </row>
    <row r="698" spans="2:14">
      <c r="B698">
        <v>174</v>
      </c>
      <c r="C698">
        <v>3</v>
      </c>
      <c r="D698" t="s">
        <v>24</v>
      </c>
      <c r="E698" t="s">
        <v>37</v>
      </c>
      <c r="F698">
        <v>-28.1</v>
      </c>
      <c r="G698">
        <v>1</v>
      </c>
      <c r="H698">
        <v>4</v>
      </c>
      <c r="I698">
        <v>1</v>
      </c>
      <c r="J698">
        <v>4</v>
      </c>
      <c r="K698">
        <v>-85.9</v>
      </c>
      <c r="L698">
        <v>6</v>
      </c>
      <c r="M698">
        <v>78</v>
      </c>
      <c r="N698">
        <v>-26</v>
      </c>
    </row>
    <row r="699" spans="2:14">
      <c r="B699">
        <v>174</v>
      </c>
      <c r="C699">
        <v>4</v>
      </c>
      <c r="D699" t="s">
        <v>22</v>
      </c>
      <c r="E699" t="s">
        <v>44</v>
      </c>
      <c r="F699">
        <v>-92.9</v>
      </c>
      <c r="G699">
        <v>3</v>
      </c>
      <c r="H699">
        <v>3</v>
      </c>
      <c r="I699">
        <v>7</v>
      </c>
      <c r="J699">
        <v>3</v>
      </c>
      <c r="K699">
        <v>21.6</v>
      </c>
      <c r="L699">
        <v>4</v>
      </c>
      <c r="M699">
        <v>78</v>
      </c>
      <c r="N699">
        <v>62.7</v>
      </c>
    </row>
    <row r="700" spans="2:14">
      <c r="B700">
        <v>175</v>
      </c>
      <c r="C700">
        <v>1</v>
      </c>
      <c r="D700" t="s">
        <v>25</v>
      </c>
      <c r="E700" t="s">
        <v>43</v>
      </c>
      <c r="F700">
        <v>59.5</v>
      </c>
      <c r="G700">
        <v>3</v>
      </c>
      <c r="H700">
        <v>3</v>
      </c>
      <c r="I700">
        <v>0</v>
      </c>
      <c r="J700">
        <v>5</v>
      </c>
      <c r="K700">
        <v>-955.5</v>
      </c>
      <c r="L700">
        <v>9</v>
      </c>
      <c r="M700">
        <v>77</v>
      </c>
      <c r="N700">
        <v>-67.8</v>
      </c>
    </row>
    <row r="701" spans="2:14">
      <c r="B701">
        <v>175</v>
      </c>
      <c r="C701">
        <v>2</v>
      </c>
      <c r="D701" t="s">
        <v>12</v>
      </c>
      <c r="E701" t="s">
        <v>18</v>
      </c>
      <c r="F701">
        <v>11.1</v>
      </c>
      <c r="G701">
        <v>2</v>
      </c>
      <c r="H701">
        <v>2</v>
      </c>
      <c r="I701">
        <v>0</v>
      </c>
      <c r="J701">
        <v>1</v>
      </c>
      <c r="K701">
        <v>-325.5</v>
      </c>
      <c r="L701">
        <v>7</v>
      </c>
      <c r="M701">
        <v>77</v>
      </c>
      <c r="N701">
        <v>-6.7</v>
      </c>
    </row>
    <row r="702" spans="2:14">
      <c r="B702">
        <v>175</v>
      </c>
      <c r="C702">
        <v>3</v>
      </c>
      <c r="D702" t="s">
        <v>11</v>
      </c>
      <c r="E702" t="s">
        <v>34</v>
      </c>
      <c r="F702">
        <v>-21.8</v>
      </c>
      <c r="G702">
        <v>3</v>
      </c>
      <c r="H702">
        <v>5</v>
      </c>
      <c r="I702">
        <v>3</v>
      </c>
      <c r="J702">
        <v>3</v>
      </c>
      <c r="K702">
        <v>-56.9</v>
      </c>
      <c r="L702">
        <v>4</v>
      </c>
      <c r="M702">
        <v>79</v>
      </c>
      <c r="N702">
        <v>-31.7</v>
      </c>
    </row>
    <row r="703" spans="2:14">
      <c r="B703">
        <v>175</v>
      </c>
      <c r="C703">
        <v>4</v>
      </c>
      <c r="D703" t="s">
        <v>36</v>
      </c>
      <c r="E703" t="s">
        <v>38</v>
      </c>
      <c r="F703">
        <v>-48.8</v>
      </c>
      <c r="G703">
        <v>1</v>
      </c>
      <c r="H703">
        <v>1</v>
      </c>
      <c r="I703">
        <v>1</v>
      </c>
      <c r="J703">
        <v>3</v>
      </c>
      <c r="K703">
        <v>508.5</v>
      </c>
      <c r="L703">
        <v>2</v>
      </c>
      <c r="M703">
        <v>77</v>
      </c>
      <c r="N703">
        <v>61.8</v>
      </c>
    </row>
    <row r="704" spans="2:14">
      <c r="B704">
        <v>176</v>
      </c>
      <c r="C704">
        <v>1</v>
      </c>
      <c r="D704" t="s">
        <v>25</v>
      </c>
      <c r="E704" t="s">
        <v>29</v>
      </c>
      <c r="F704">
        <v>59.1</v>
      </c>
      <c r="G704">
        <v>3</v>
      </c>
      <c r="H704">
        <v>2</v>
      </c>
      <c r="I704">
        <v>0</v>
      </c>
      <c r="J704">
        <v>0</v>
      </c>
      <c r="K704">
        <v>-896</v>
      </c>
      <c r="L704">
        <v>9</v>
      </c>
      <c r="M704">
        <v>78</v>
      </c>
      <c r="N704">
        <v>59.5</v>
      </c>
    </row>
    <row r="705" spans="2:14">
      <c r="B705">
        <v>176</v>
      </c>
      <c r="C705">
        <v>2</v>
      </c>
      <c r="D705" t="s">
        <v>36</v>
      </c>
      <c r="E705" t="s">
        <v>39</v>
      </c>
      <c r="F705">
        <v>13.7</v>
      </c>
      <c r="G705">
        <v>4</v>
      </c>
      <c r="H705">
        <v>3</v>
      </c>
      <c r="I705">
        <v>2</v>
      </c>
      <c r="J705">
        <v>5</v>
      </c>
      <c r="K705">
        <v>459.7</v>
      </c>
      <c r="L705">
        <v>3</v>
      </c>
      <c r="M705">
        <v>78</v>
      </c>
      <c r="N705">
        <v>-48.8</v>
      </c>
    </row>
    <row r="706" spans="2:14">
      <c r="B706">
        <v>176</v>
      </c>
      <c r="C706">
        <v>3</v>
      </c>
      <c r="D706" t="s">
        <v>11</v>
      </c>
      <c r="E706" t="s">
        <v>15</v>
      </c>
      <c r="F706">
        <v>-14.3</v>
      </c>
      <c r="G706">
        <v>3</v>
      </c>
      <c r="H706">
        <v>5</v>
      </c>
      <c r="I706">
        <v>2</v>
      </c>
      <c r="J706">
        <v>2</v>
      </c>
      <c r="K706">
        <v>-78.7</v>
      </c>
      <c r="L706">
        <v>5</v>
      </c>
      <c r="M706">
        <v>80</v>
      </c>
      <c r="N706">
        <v>-21.8</v>
      </c>
    </row>
    <row r="707" spans="2:14">
      <c r="B707">
        <v>176</v>
      </c>
      <c r="C707">
        <v>4</v>
      </c>
      <c r="D707" t="s">
        <v>12</v>
      </c>
      <c r="E707" t="s">
        <v>47</v>
      </c>
      <c r="F707">
        <v>-58.5</v>
      </c>
      <c r="G707">
        <v>0</v>
      </c>
      <c r="H707">
        <v>2</v>
      </c>
      <c r="I707">
        <v>4</v>
      </c>
      <c r="J707">
        <v>3</v>
      </c>
      <c r="K707">
        <v>-314.39999999999998</v>
      </c>
      <c r="L707">
        <v>7</v>
      </c>
      <c r="M707">
        <v>78</v>
      </c>
      <c r="N707">
        <v>11.1</v>
      </c>
    </row>
    <row r="708" spans="2:14">
      <c r="B708">
        <v>177</v>
      </c>
      <c r="C708">
        <v>1</v>
      </c>
      <c r="D708" t="s">
        <v>13</v>
      </c>
      <c r="E708" t="s">
        <v>64</v>
      </c>
      <c r="F708">
        <v>51.5</v>
      </c>
      <c r="G708">
        <v>1</v>
      </c>
      <c r="H708">
        <v>1</v>
      </c>
      <c r="I708">
        <v>0</v>
      </c>
      <c r="J708">
        <v>2</v>
      </c>
      <c r="K708">
        <v>-389.5</v>
      </c>
      <c r="L708">
        <v>8</v>
      </c>
      <c r="M708">
        <v>79</v>
      </c>
      <c r="N708">
        <v>-67.3</v>
      </c>
    </row>
    <row r="709" spans="2:14">
      <c r="B709">
        <v>177</v>
      </c>
      <c r="C709">
        <v>2</v>
      </c>
      <c r="D709" t="s">
        <v>23</v>
      </c>
      <c r="E709" t="s">
        <v>50</v>
      </c>
      <c r="F709">
        <v>8.5</v>
      </c>
      <c r="G709">
        <v>2</v>
      </c>
      <c r="H709">
        <v>2</v>
      </c>
      <c r="I709">
        <v>1</v>
      </c>
      <c r="J709">
        <v>3</v>
      </c>
      <c r="K709">
        <v>488.2</v>
      </c>
      <c r="L709">
        <v>2</v>
      </c>
      <c r="M709">
        <v>79</v>
      </c>
      <c r="N709">
        <v>108.8</v>
      </c>
    </row>
    <row r="710" spans="2:14">
      <c r="B710">
        <v>177</v>
      </c>
      <c r="C710">
        <v>3</v>
      </c>
      <c r="D710" t="s">
        <v>22</v>
      </c>
      <c r="E710" t="s">
        <v>30</v>
      </c>
      <c r="F710">
        <v>-17.2</v>
      </c>
      <c r="G710">
        <v>2</v>
      </c>
      <c r="H710">
        <v>0</v>
      </c>
      <c r="I710">
        <v>0</v>
      </c>
      <c r="J710">
        <v>5</v>
      </c>
      <c r="K710">
        <v>-71.3</v>
      </c>
      <c r="L710">
        <v>4</v>
      </c>
      <c r="M710">
        <v>79</v>
      </c>
      <c r="N710">
        <v>-92.9</v>
      </c>
    </row>
    <row r="711" spans="2:14">
      <c r="B711">
        <v>177</v>
      </c>
      <c r="C711">
        <v>4</v>
      </c>
      <c r="D711" t="s">
        <v>24</v>
      </c>
      <c r="E711" t="s">
        <v>28</v>
      </c>
      <c r="F711">
        <v>-42.8</v>
      </c>
      <c r="G711">
        <v>2</v>
      </c>
      <c r="H711">
        <v>5</v>
      </c>
      <c r="I711">
        <v>3</v>
      </c>
      <c r="J711">
        <v>2</v>
      </c>
      <c r="K711">
        <v>-114</v>
      </c>
      <c r="L711">
        <v>6</v>
      </c>
      <c r="M711">
        <v>79</v>
      </c>
      <c r="N711">
        <v>-28.1</v>
      </c>
    </row>
    <row r="712" spans="2:14">
      <c r="B712">
        <v>178</v>
      </c>
      <c r="C712">
        <v>1</v>
      </c>
      <c r="D712" t="s">
        <v>22</v>
      </c>
      <c r="E712" t="s">
        <v>26</v>
      </c>
      <c r="F712">
        <v>52.2</v>
      </c>
      <c r="G712">
        <v>2</v>
      </c>
      <c r="H712">
        <v>3</v>
      </c>
      <c r="I712">
        <v>1</v>
      </c>
      <c r="J712">
        <v>2</v>
      </c>
      <c r="K712">
        <v>-88.5</v>
      </c>
      <c r="L712">
        <v>4</v>
      </c>
      <c r="M712">
        <v>80</v>
      </c>
      <c r="N712">
        <v>-17.2</v>
      </c>
    </row>
    <row r="713" spans="2:14">
      <c r="B713">
        <v>178</v>
      </c>
      <c r="C713">
        <v>2</v>
      </c>
      <c r="D713" t="s">
        <v>13</v>
      </c>
      <c r="E713" t="s">
        <v>64</v>
      </c>
      <c r="F713">
        <v>8.6</v>
      </c>
      <c r="G713">
        <v>3</v>
      </c>
      <c r="H713">
        <v>2</v>
      </c>
      <c r="I713">
        <v>2</v>
      </c>
      <c r="J713">
        <v>4</v>
      </c>
      <c r="K713">
        <v>-338</v>
      </c>
      <c r="L713">
        <v>7</v>
      </c>
      <c r="M713">
        <v>80</v>
      </c>
      <c r="N713">
        <v>51.5</v>
      </c>
    </row>
    <row r="714" spans="2:14">
      <c r="B714">
        <v>178</v>
      </c>
      <c r="C714">
        <v>3</v>
      </c>
      <c r="D714" t="s">
        <v>23</v>
      </c>
      <c r="E714" t="s">
        <v>59</v>
      </c>
      <c r="F714">
        <v>-14.3</v>
      </c>
      <c r="G714">
        <v>2</v>
      </c>
      <c r="H714">
        <v>3</v>
      </c>
      <c r="I714">
        <v>0</v>
      </c>
      <c r="J714">
        <v>1</v>
      </c>
      <c r="K714">
        <v>496.7</v>
      </c>
      <c r="L714">
        <v>2</v>
      </c>
      <c r="M714">
        <v>80</v>
      </c>
      <c r="N714">
        <v>8.5</v>
      </c>
    </row>
    <row r="715" spans="2:14">
      <c r="B715">
        <v>178</v>
      </c>
      <c r="C715">
        <v>4</v>
      </c>
      <c r="D715" t="s">
        <v>24</v>
      </c>
      <c r="E715" t="s">
        <v>40</v>
      </c>
      <c r="F715">
        <v>-46.5</v>
      </c>
      <c r="G715">
        <v>3</v>
      </c>
      <c r="H715">
        <v>2</v>
      </c>
      <c r="I715">
        <v>3</v>
      </c>
      <c r="J715">
        <v>5</v>
      </c>
      <c r="K715">
        <v>-156.80000000000001</v>
      </c>
      <c r="L715">
        <v>6</v>
      </c>
      <c r="M715">
        <v>80</v>
      </c>
      <c r="N715">
        <v>-42.8</v>
      </c>
    </row>
    <row r="716" spans="2:14">
      <c r="B716">
        <v>179</v>
      </c>
      <c r="C716">
        <v>1</v>
      </c>
      <c r="D716" t="s">
        <v>25</v>
      </c>
      <c r="E716" t="s">
        <v>63</v>
      </c>
      <c r="F716">
        <v>59.3</v>
      </c>
      <c r="G716">
        <v>6</v>
      </c>
      <c r="H716">
        <v>3</v>
      </c>
      <c r="I716">
        <v>1</v>
      </c>
      <c r="J716">
        <v>5</v>
      </c>
      <c r="K716">
        <v>-836.9</v>
      </c>
      <c r="L716">
        <v>9</v>
      </c>
      <c r="M716">
        <v>79</v>
      </c>
      <c r="N716">
        <v>59.1</v>
      </c>
    </row>
    <row r="717" spans="2:14">
      <c r="B717">
        <v>179</v>
      </c>
      <c r="C717">
        <v>2</v>
      </c>
      <c r="D717" t="s">
        <v>12</v>
      </c>
      <c r="E717" t="s">
        <v>18</v>
      </c>
      <c r="F717">
        <v>5.4</v>
      </c>
      <c r="G717">
        <v>1</v>
      </c>
      <c r="H717">
        <v>3</v>
      </c>
      <c r="I717">
        <v>1</v>
      </c>
      <c r="J717">
        <v>3</v>
      </c>
      <c r="K717">
        <v>-372.9</v>
      </c>
      <c r="L717">
        <v>8</v>
      </c>
      <c r="M717">
        <v>79</v>
      </c>
      <c r="N717">
        <v>-58.5</v>
      </c>
    </row>
    <row r="718" spans="2:14">
      <c r="B718">
        <v>179</v>
      </c>
      <c r="C718">
        <v>3</v>
      </c>
      <c r="D718" t="s">
        <v>36</v>
      </c>
      <c r="E718" t="s">
        <v>38</v>
      </c>
      <c r="F718">
        <v>-15.9</v>
      </c>
      <c r="G718">
        <v>2</v>
      </c>
      <c r="H718">
        <v>1</v>
      </c>
      <c r="I718">
        <v>3</v>
      </c>
      <c r="J718">
        <v>5</v>
      </c>
      <c r="K718">
        <v>473.4</v>
      </c>
      <c r="L718">
        <v>3</v>
      </c>
      <c r="M718">
        <v>79</v>
      </c>
      <c r="N718">
        <v>13.7</v>
      </c>
    </row>
    <row r="719" spans="2:14">
      <c r="B719">
        <v>179</v>
      </c>
      <c r="C719">
        <v>4</v>
      </c>
      <c r="D719" t="s">
        <v>10</v>
      </c>
      <c r="E719" t="s">
        <v>65</v>
      </c>
      <c r="F719">
        <v>-48.8</v>
      </c>
      <c r="G719">
        <v>0</v>
      </c>
      <c r="H719">
        <v>2</v>
      </c>
      <c r="I719">
        <v>1</v>
      </c>
      <c r="J719">
        <v>1</v>
      </c>
      <c r="K719">
        <v>876</v>
      </c>
      <c r="L719">
        <v>1</v>
      </c>
      <c r="M719">
        <v>79</v>
      </c>
      <c r="N719">
        <v>12.2</v>
      </c>
    </row>
    <row r="720" spans="2:14">
      <c r="B720">
        <v>180</v>
      </c>
      <c r="C720">
        <v>1</v>
      </c>
      <c r="D720" t="s">
        <v>10</v>
      </c>
      <c r="E720" t="s">
        <v>14</v>
      </c>
      <c r="F720">
        <v>61.5</v>
      </c>
      <c r="G720">
        <v>3</v>
      </c>
      <c r="H720">
        <v>1</v>
      </c>
      <c r="I720">
        <v>0</v>
      </c>
      <c r="J720">
        <v>7</v>
      </c>
      <c r="K720">
        <v>827.2</v>
      </c>
      <c r="L720">
        <v>1</v>
      </c>
      <c r="M720">
        <v>80</v>
      </c>
      <c r="N720">
        <v>-48.8</v>
      </c>
    </row>
    <row r="721" spans="2:14">
      <c r="B721">
        <v>180</v>
      </c>
      <c r="C721">
        <v>2</v>
      </c>
      <c r="D721" t="s">
        <v>36</v>
      </c>
      <c r="E721" t="s">
        <v>53</v>
      </c>
      <c r="F721">
        <v>15</v>
      </c>
      <c r="G721">
        <v>2</v>
      </c>
      <c r="H721">
        <v>2</v>
      </c>
      <c r="I721">
        <v>0</v>
      </c>
      <c r="J721">
        <v>3</v>
      </c>
      <c r="K721">
        <v>457.5</v>
      </c>
      <c r="L721">
        <v>3</v>
      </c>
      <c r="M721">
        <v>80</v>
      </c>
      <c r="N721">
        <v>-15.9</v>
      </c>
    </row>
    <row r="722" spans="2:14">
      <c r="B722">
        <v>180</v>
      </c>
      <c r="C722">
        <v>3</v>
      </c>
      <c r="D722" t="s">
        <v>12</v>
      </c>
      <c r="E722" t="s">
        <v>46</v>
      </c>
      <c r="F722">
        <v>-27.1</v>
      </c>
      <c r="G722">
        <v>2</v>
      </c>
      <c r="H722">
        <v>2</v>
      </c>
      <c r="I722">
        <v>3</v>
      </c>
      <c r="J722">
        <v>3</v>
      </c>
      <c r="K722">
        <v>-367.5</v>
      </c>
      <c r="L722">
        <v>8</v>
      </c>
      <c r="M722">
        <v>80</v>
      </c>
      <c r="N722">
        <v>5.4</v>
      </c>
    </row>
    <row r="723" spans="2:14">
      <c r="B723">
        <v>180</v>
      </c>
      <c r="C723">
        <v>4</v>
      </c>
      <c r="D723" t="s">
        <v>25</v>
      </c>
      <c r="E723" t="s">
        <v>63</v>
      </c>
      <c r="F723">
        <v>-49.4</v>
      </c>
      <c r="G723">
        <v>0</v>
      </c>
      <c r="H723">
        <v>2</v>
      </c>
      <c r="I723">
        <v>3</v>
      </c>
      <c r="J723">
        <v>3</v>
      </c>
      <c r="K723">
        <v>-777.6</v>
      </c>
      <c r="L723">
        <v>9</v>
      </c>
      <c r="M723">
        <v>80</v>
      </c>
      <c r="N723">
        <v>59.3</v>
      </c>
    </row>
    <row r="724" spans="2:14">
      <c r="B724">
        <v>181</v>
      </c>
      <c r="C724">
        <v>1</v>
      </c>
      <c r="D724" t="s">
        <v>11</v>
      </c>
      <c r="E724" t="s">
        <v>42</v>
      </c>
      <c r="F724">
        <v>72.400000000000006</v>
      </c>
      <c r="G724">
        <v>4</v>
      </c>
      <c r="H724">
        <v>3</v>
      </c>
      <c r="I724">
        <v>0</v>
      </c>
      <c r="J724">
        <v>2</v>
      </c>
      <c r="K724">
        <v>-93</v>
      </c>
      <c r="L724">
        <v>5</v>
      </c>
      <c r="M724">
        <v>81</v>
      </c>
      <c r="N724">
        <v>-14.3</v>
      </c>
    </row>
    <row r="725" spans="2:14">
      <c r="B725">
        <v>181</v>
      </c>
      <c r="C725">
        <v>2</v>
      </c>
      <c r="D725" t="s">
        <v>13</v>
      </c>
      <c r="E725" t="s">
        <v>41</v>
      </c>
      <c r="F725">
        <v>12.3</v>
      </c>
      <c r="G725">
        <v>2</v>
      </c>
      <c r="H725">
        <v>1</v>
      </c>
      <c r="I725">
        <v>0</v>
      </c>
      <c r="J725">
        <v>3</v>
      </c>
      <c r="K725">
        <v>-329.4</v>
      </c>
      <c r="L725">
        <v>7</v>
      </c>
      <c r="M725">
        <v>81</v>
      </c>
      <c r="N725">
        <v>8.6</v>
      </c>
    </row>
    <row r="726" spans="2:14">
      <c r="B726">
        <v>181</v>
      </c>
      <c r="C726">
        <v>3</v>
      </c>
      <c r="D726" t="s">
        <v>22</v>
      </c>
      <c r="E726" t="s">
        <v>26</v>
      </c>
      <c r="F726">
        <v>-28.9</v>
      </c>
      <c r="G726">
        <v>2</v>
      </c>
      <c r="H726">
        <v>3</v>
      </c>
      <c r="I726">
        <v>2</v>
      </c>
      <c r="J726">
        <v>3</v>
      </c>
      <c r="K726">
        <v>-36.299999999999997</v>
      </c>
      <c r="L726">
        <v>4</v>
      </c>
      <c r="M726">
        <v>81</v>
      </c>
      <c r="N726">
        <v>52.2</v>
      </c>
    </row>
    <row r="727" spans="2:14">
      <c r="B727">
        <v>181</v>
      </c>
      <c r="C727">
        <v>4</v>
      </c>
      <c r="D727" t="s">
        <v>12</v>
      </c>
      <c r="E727" t="s">
        <v>16</v>
      </c>
      <c r="F727">
        <v>-55.8</v>
      </c>
      <c r="G727">
        <v>1</v>
      </c>
      <c r="H727">
        <v>1</v>
      </c>
      <c r="I727">
        <v>2</v>
      </c>
      <c r="J727">
        <v>2</v>
      </c>
      <c r="K727">
        <v>-394.6</v>
      </c>
      <c r="L727">
        <v>8</v>
      </c>
      <c r="M727">
        <v>81</v>
      </c>
      <c r="N727">
        <v>-27.1</v>
      </c>
    </row>
    <row r="728" spans="2:14">
      <c r="B728">
        <v>182</v>
      </c>
      <c r="C728">
        <v>1</v>
      </c>
      <c r="D728" t="s">
        <v>22</v>
      </c>
      <c r="E728" t="s">
        <v>30</v>
      </c>
      <c r="F728">
        <v>82.6</v>
      </c>
      <c r="G728">
        <v>9</v>
      </c>
      <c r="H728">
        <v>4</v>
      </c>
      <c r="I728">
        <v>2</v>
      </c>
      <c r="J728">
        <v>8</v>
      </c>
      <c r="K728">
        <v>-65.2</v>
      </c>
      <c r="L728">
        <v>5</v>
      </c>
      <c r="M728">
        <v>82</v>
      </c>
      <c r="N728">
        <v>-28.9</v>
      </c>
    </row>
    <row r="729" spans="2:14">
      <c r="B729">
        <v>182</v>
      </c>
      <c r="C729">
        <v>2</v>
      </c>
      <c r="D729" t="s">
        <v>12</v>
      </c>
      <c r="E729" t="s">
        <v>18</v>
      </c>
      <c r="F729">
        <v>9.1999999999999993</v>
      </c>
      <c r="G729">
        <v>3</v>
      </c>
      <c r="H729">
        <v>2</v>
      </c>
      <c r="I729">
        <v>2</v>
      </c>
      <c r="J729">
        <v>5</v>
      </c>
      <c r="K729">
        <v>-450.4</v>
      </c>
      <c r="L729">
        <v>8</v>
      </c>
      <c r="M729">
        <v>82</v>
      </c>
      <c r="N729">
        <v>-55.8</v>
      </c>
    </row>
    <row r="730" spans="2:14">
      <c r="B730">
        <v>182</v>
      </c>
      <c r="C730">
        <v>3</v>
      </c>
      <c r="D730" t="s">
        <v>11</v>
      </c>
      <c r="E730" t="s">
        <v>15</v>
      </c>
      <c r="F730">
        <v>-32.299999999999997</v>
      </c>
      <c r="G730">
        <v>0</v>
      </c>
      <c r="H730">
        <v>3</v>
      </c>
      <c r="I730">
        <v>2</v>
      </c>
      <c r="J730">
        <v>4</v>
      </c>
      <c r="K730">
        <v>-20.6</v>
      </c>
      <c r="L730">
        <v>4</v>
      </c>
      <c r="M730">
        <v>82</v>
      </c>
      <c r="N730">
        <v>72.400000000000006</v>
      </c>
    </row>
    <row r="731" spans="2:14">
      <c r="B731">
        <v>182</v>
      </c>
      <c r="C731">
        <v>4</v>
      </c>
      <c r="D731" t="s">
        <v>13</v>
      </c>
      <c r="E731" t="s">
        <v>41</v>
      </c>
      <c r="F731">
        <v>-59.5</v>
      </c>
      <c r="G731">
        <v>1</v>
      </c>
      <c r="H731">
        <v>2</v>
      </c>
      <c r="I731">
        <v>3</v>
      </c>
      <c r="J731">
        <v>2</v>
      </c>
      <c r="K731">
        <v>-317.10000000000002</v>
      </c>
      <c r="L731">
        <v>7</v>
      </c>
      <c r="M731">
        <v>82</v>
      </c>
      <c r="N731">
        <v>12.3</v>
      </c>
    </row>
    <row r="732" spans="2:14">
      <c r="B732">
        <v>183</v>
      </c>
      <c r="C732">
        <v>1</v>
      </c>
      <c r="D732" t="s">
        <v>10</v>
      </c>
      <c r="E732" t="s">
        <v>48</v>
      </c>
      <c r="F732">
        <v>73.099999999999994</v>
      </c>
      <c r="G732">
        <v>5</v>
      </c>
      <c r="H732">
        <v>4</v>
      </c>
      <c r="I732">
        <v>0</v>
      </c>
      <c r="J732">
        <v>4</v>
      </c>
      <c r="K732">
        <v>888.7</v>
      </c>
      <c r="L732">
        <v>1</v>
      </c>
      <c r="M732">
        <v>81</v>
      </c>
      <c r="N732">
        <v>61.5</v>
      </c>
    </row>
    <row r="733" spans="2:14">
      <c r="B733">
        <v>183</v>
      </c>
      <c r="C733">
        <v>2</v>
      </c>
      <c r="D733" t="s">
        <v>24</v>
      </c>
      <c r="E733" t="s">
        <v>37</v>
      </c>
      <c r="F733">
        <v>5.3</v>
      </c>
      <c r="G733">
        <v>3</v>
      </c>
      <c r="H733">
        <v>0</v>
      </c>
      <c r="I733">
        <v>0</v>
      </c>
      <c r="J733">
        <v>5</v>
      </c>
      <c r="K733">
        <v>-203.3</v>
      </c>
      <c r="L733">
        <v>6</v>
      </c>
      <c r="M733">
        <v>81</v>
      </c>
      <c r="N733">
        <v>-46.5</v>
      </c>
    </row>
    <row r="734" spans="2:14">
      <c r="B734">
        <v>183</v>
      </c>
      <c r="C734">
        <v>3</v>
      </c>
      <c r="D734" t="s">
        <v>23</v>
      </c>
      <c r="E734" t="s">
        <v>50</v>
      </c>
      <c r="F734">
        <v>-16.600000000000001</v>
      </c>
      <c r="G734">
        <v>1</v>
      </c>
      <c r="H734">
        <v>1</v>
      </c>
      <c r="I734">
        <v>0</v>
      </c>
      <c r="J734">
        <v>1</v>
      </c>
      <c r="K734">
        <v>482.4</v>
      </c>
      <c r="L734">
        <v>2</v>
      </c>
      <c r="M734">
        <v>81</v>
      </c>
      <c r="N734">
        <v>-14.3</v>
      </c>
    </row>
    <row r="735" spans="2:14">
      <c r="B735">
        <v>183</v>
      </c>
      <c r="C735">
        <v>4</v>
      </c>
      <c r="D735" t="s">
        <v>25</v>
      </c>
      <c r="E735" t="s">
        <v>29</v>
      </c>
      <c r="F735">
        <v>-61.8</v>
      </c>
      <c r="G735">
        <v>0</v>
      </c>
      <c r="H735">
        <v>1</v>
      </c>
      <c r="I735">
        <v>3</v>
      </c>
      <c r="J735">
        <v>1</v>
      </c>
      <c r="K735">
        <v>-827</v>
      </c>
      <c r="L735">
        <v>9</v>
      </c>
      <c r="M735">
        <v>81</v>
      </c>
      <c r="N735">
        <v>-49.4</v>
      </c>
    </row>
    <row r="736" spans="2:14">
      <c r="B736">
        <v>184</v>
      </c>
      <c r="C736">
        <v>1</v>
      </c>
      <c r="D736" t="s">
        <v>10</v>
      </c>
      <c r="E736" t="s">
        <v>20</v>
      </c>
      <c r="F736">
        <v>50.1</v>
      </c>
      <c r="G736">
        <v>3</v>
      </c>
      <c r="H736">
        <v>3</v>
      </c>
      <c r="I736">
        <v>1</v>
      </c>
      <c r="J736">
        <v>2</v>
      </c>
      <c r="K736">
        <v>961.8</v>
      </c>
      <c r="L736">
        <v>1</v>
      </c>
      <c r="M736">
        <v>82</v>
      </c>
      <c r="N736">
        <v>73.099999999999994</v>
      </c>
    </row>
    <row r="737" spans="2:14">
      <c r="B737">
        <v>184</v>
      </c>
      <c r="C737">
        <v>2</v>
      </c>
      <c r="D737" t="s">
        <v>23</v>
      </c>
      <c r="E737" t="s">
        <v>31</v>
      </c>
      <c r="F737">
        <v>9.8000000000000007</v>
      </c>
      <c r="G737">
        <v>2</v>
      </c>
      <c r="H737">
        <v>3</v>
      </c>
      <c r="I737">
        <v>1</v>
      </c>
      <c r="J737">
        <v>3</v>
      </c>
      <c r="K737">
        <v>465.8</v>
      </c>
      <c r="L737">
        <v>3</v>
      </c>
      <c r="M737">
        <v>82</v>
      </c>
      <c r="N737">
        <v>-16.600000000000001</v>
      </c>
    </row>
    <row r="738" spans="2:14">
      <c r="B738">
        <v>184</v>
      </c>
      <c r="C738">
        <v>3</v>
      </c>
      <c r="D738" t="s">
        <v>24</v>
      </c>
      <c r="E738" t="s">
        <v>33</v>
      </c>
      <c r="F738">
        <v>-17.600000000000001</v>
      </c>
      <c r="G738">
        <v>2</v>
      </c>
      <c r="H738">
        <v>3</v>
      </c>
      <c r="I738">
        <v>0</v>
      </c>
      <c r="J738">
        <v>4</v>
      </c>
      <c r="K738">
        <v>-198</v>
      </c>
      <c r="L738">
        <v>6</v>
      </c>
      <c r="M738">
        <v>82</v>
      </c>
      <c r="N738">
        <v>5.3</v>
      </c>
    </row>
    <row r="739" spans="2:14">
      <c r="B739">
        <v>184</v>
      </c>
      <c r="C739">
        <v>4</v>
      </c>
      <c r="D739" t="s">
        <v>25</v>
      </c>
      <c r="E739" t="s">
        <v>32</v>
      </c>
      <c r="F739">
        <v>-42.3</v>
      </c>
      <c r="G739">
        <v>2</v>
      </c>
      <c r="H739">
        <v>3</v>
      </c>
      <c r="I739">
        <v>1</v>
      </c>
      <c r="J739">
        <v>2</v>
      </c>
      <c r="K739">
        <v>-888.8</v>
      </c>
      <c r="L739">
        <v>9</v>
      </c>
      <c r="M739">
        <v>82</v>
      </c>
      <c r="N739">
        <v>-61.8</v>
      </c>
    </row>
    <row r="740" spans="2:14">
      <c r="B740">
        <v>185</v>
      </c>
      <c r="C740">
        <v>1</v>
      </c>
      <c r="D740" t="s">
        <v>11</v>
      </c>
      <c r="E740" t="s">
        <v>21</v>
      </c>
      <c r="F740">
        <v>67.900000000000006</v>
      </c>
      <c r="G740">
        <v>2</v>
      </c>
      <c r="H740">
        <v>3</v>
      </c>
      <c r="I740">
        <v>0</v>
      </c>
      <c r="J740">
        <v>2</v>
      </c>
      <c r="K740">
        <v>-52.9</v>
      </c>
      <c r="L740">
        <v>5</v>
      </c>
      <c r="M740">
        <v>83</v>
      </c>
      <c r="N740">
        <v>-32.299999999999997</v>
      </c>
    </row>
    <row r="741" spans="2:14">
      <c r="B741">
        <v>185</v>
      </c>
      <c r="C741">
        <v>2</v>
      </c>
      <c r="D741" t="s">
        <v>22</v>
      </c>
      <c r="E741" t="s">
        <v>30</v>
      </c>
      <c r="F741">
        <v>9.1999999999999993</v>
      </c>
      <c r="G741">
        <v>2</v>
      </c>
      <c r="H741">
        <v>3</v>
      </c>
      <c r="I741">
        <v>1</v>
      </c>
      <c r="J741">
        <v>3</v>
      </c>
      <c r="K741">
        <v>17.399999999999999</v>
      </c>
      <c r="L741">
        <v>4</v>
      </c>
      <c r="M741">
        <v>83</v>
      </c>
      <c r="N741">
        <v>82.6</v>
      </c>
    </row>
    <row r="742" spans="2:14">
      <c r="B742">
        <v>185</v>
      </c>
      <c r="C742">
        <v>3</v>
      </c>
      <c r="D742" t="s">
        <v>24</v>
      </c>
      <c r="E742" t="s">
        <v>33</v>
      </c>
      <c r="F742">
        <v>-19.600000000000001</v>
      </c>
      <c r="G742">
        <v>4</v>
      </c>
      <c r="H742">
        <v>1</v>
      </c>
      <c r="I742">
        <v>1</v>
      </c>
      <c r="J742">
        <v>2</v>
      </c>
      <c r="K742">
        <v>-215.6</v>
      </c>
      <c r="L742">
        <v>6</v>
      </c>
      <c r="M742">
        <v>83</v>
      </c>
      <c r="N742">
        <v>-17.600000000000001</v>
      </c>
    </row>
    <row r="743" spans="2:14">
      <c r="B743">
        <v>185</v>
      </c>
      <c r="C743">
        <v>4</v>
      </c>
      <c r="D743" t="s">
        <v>12</v>
      </c>
      <c r="E743" t="s">
        <v>47</v>
      </c>
      <c r="F743">
        <v>-57.5</v>
      </c>
      <c r="G743">
        <v>2</v>
      </c>
      <c r="H743">
        <v>4</v>
      </c>
      <c r="I743">
        <v>4</v>
      </c>
      <c r="J743">
        <v>6</v>
      </c>
      <c r="K743">
        <v>-441.2</v>
      </c>
      <c r="L743">
        <v>8</v>
      </c>
      <c r="M743">
        <v>83</v>
      </c>
      <c r="N743">
        <v>9.1999999999999993</v>
      </c>
    </row>
    <row r="744" spans="2:14">
      <c r="B744">
        <v>186</v>
      </c>
      <c r="C744">
        <v>1</v>
      </c>
      <c r="D744" t="s">
        <v>12</v>
      </c>
      <c r="E744" t="s">
        <v>18</v>
      </c>
      <c r="F744">
        <v>59.2</v>
      </c>
      <c r="G744">
        <v>3</v>
      </c>
      <c r="H744">
        <v>2</v>
      </c>
      <c r="I744">
        <v>0</v>
      </c>
      <c r="J744">
        <v>3</v>
      </c>
      <c r="K744">
        <v>-498.7</v>
      </c>
      <c r="L744">
        <v>8</v>
      </c>
      <c r="M744">
        <v>84</v>
      </c>
      <c r="N744">
        <v>-57.5</v>
      </c>
    </row>
    <row r="745" spans="2:14">
      <c r="B745">
        <v>186</v>
      </c>
      <c r="C745">
        <v>2</v>
      </c>
      <c r="D745" t="s">
        <v>11</v>
      </c>
      <c r="E745" t="s">
        <v>34</v>
      </c>
      <c r="F745">
        <v>9.9</v>
      </c>
      <c r="G745">
        <v>2</v>
      </c>
      <c r="H745">
        <v>3</v>
      </c>
      <c r="I745">
        <v>0</v>
      </c>
      <c r="J745">
        <v>1</v>
      </c>
      <c r="K745">
        <v>15</v>
      </c>
      <c r="L745">
        <v>5</v>
      </c>
      <c r="M745">
        <v>84</v>
      </c>
      <c r="N745">
        <v>67.900000000000006</v>
      </c>
    </row>
    <row r="746" spans="2:14">
      <c r="B746">
        <v>186</v>
      </c>
      <c r="C746">
        <v>3</v>
      </c>
      <c r="D746" t="s">
        <v>24</v>
      </c>
      <c r="E746" t="s">
        <v>40</v>
      </c>
      <c r="F746">
        <v>-13.9</v>
      </c>
      <c r="G746">
        <v>1</v>
      </c>
      <c r="H746">
        <v>0</v>
      </c>
      <c r="I746">
        <v>2</v>
      </c>
      <c r="J746">
        <v>5</v>
      </c>
      <c r="K746">
        <v>-235.2</v>
      </c>
      <c r="L746">
        <v>6</v>
      </c>
      <c r="M746">
        <v>84</v>
      </c>
      <c r="N746">
        <v>-19.600000000000001</v>
      </c>
    </row>
    <row r="747" spans="2:14">
      <c r="B747">
        <v>186</v>
      </c>
      <c r="C747">
        <v>4</v>
      </c>
      <c r="D747" t="s">
        <v>22</v>
      </c>
      <c r="E747" t="s">
        <v>44</v>
      </c>
      <c r="F747">
        <v>-55.2</v>
      </c>
      <c r="G747">
        <v>0</v>
      </c>
      <c r="H747">
        <v>0</v>
      </c>
      <c r="I747">
        <v>2</v>
      </c>
      <c r="J747">
        <v>0</v>
      </c>
      <c r="K747">
        <v>26.6</v>
      </c>
      <c r="L747">
        <v>4</v>
      </c>
      <c r="M747">
        <v>84</v>
      </c>
      <c r="N747">
        <v>9.1999999999999993</v>
      </c>
    </row>
    <row r="748" spans="2:14">
      <c r="B748">
        <v>187</v>
      </c>
      <c r="C748">
        <v>1</v>
      </c>
      <c r="D748" t="s">
        <v>36</v>
      </c>
      <c r="E748" t="s">
        <v>38</v>
      </c>
      <c r="F748">
        <v>57.3</v>
      </c>
      <c r="G748">
        <v>4</v>
      </c>
      <c r="H748">
        <v>1</v>
      </c>
      <c r="I748">
        <v>0</v>
      </c>
      <c r="J748">
        <v>3</v>
      </c>
      <c r="K748">
        <v>472.5</v>
      </c>
      <c r="L748">
        <v>3</v>
      </c>
      <c r="M748">
        <v>81</v>
      </c>
      <c r="N748">
        <v>15</v>
      </c>
    </row>
    <row r="749" spans="2:14">
      <c r="B749">
        <v>187</v>
      </c>
      <c r="C749">
        <v>2</v>
      </c>
      <c r="D749" t="s">
        <v>25</v>
      </c>
      <c r="E749" t="s">
        <v>49</v>
      </c>
      <c r="F749">
        <v>9.5</v>
      </c>
      <c r="G749">
        <v>3</v>
      </c>
      <c r="H749">
        <v>2</v>
      </c>
      <c r="I749">
        <v>1</v>
      </c>
      <c r="J749">
        <v>3</v>
      </c>
      <c r="K749">
        <v>-931.1</v>
      </c>
      <c r="L749">
        <v>9</v>
      </c>
      <c r="M749">
        <v>83</v>
      </c>
      <c r="N749">
        <v>-42.3</v>
      </c>
    </row>
    <row r="750" spans="2:14">
      <c r="B750">
        <v>187</v>
      </c>
      <c r="C750">
        <v>3</v>
      </c>
      <c r="D750" t="s">
        <v>13</v>
      </c>
      <c r="E750" t="s">
        <v>64</v>
      </c>
      <c r="F750">
        <v>-19.399999999999999</v>
      </c>
      <c r="G750">
        <v>1</v>
      </c>
      <c r="H750">
        <v>2</v>
      </c>
      <c r="I750">
        <v>2</v>
      </c>
      <c r="J750">
        <v>0</v>
      </c>
      <c r="K750">
        <v>-376.6</v>
      </c>
      <c r="L750">
        <v>7</v>
      </c>
      <c r="M750">
        <v>83</v>
      </c>
      <c r="N750">
        <v>-59.5</v>
      </c>
    </row>
    <row r="751" spans="2:14">
      <c r="B751">
        <v>187</v>
      </c>
      <c r="C751">
        <v>4</v>
      </c>
      <c r="D751" t="s">
        <v>10</v>
      </c>
      <c r="E751" t="s">
        <v>65</v>
      </c>
      <c r="F751">
        <v>-47.4</v>
      </c>
      <c r="G751">
        <v>0</v>
      </c>
      <c r="H751">
        <v>2</v>
      </c>
      <c r="I751">
        <v>0</v>
      </c>
      <c r="J751">
        <v>3</v>
      </c>
      <c r="K751">
        <v>1011.9</v>
      </c>
      <c r="L751">
        <v>1</v>
      </c>
      <c r="M751">
        <v>83</v>
      </c>
      <c r="N751">
        <v>50.1</v>
      </c>
    </row>
    <row r="752" spans="2:14">
      <c r="B752">
        <v>188</v>
      </c>
      <c r="C752">
        <v>1</v>
      </c>
      <c r="D752" t="s">
        <v>10</v>
      </c>
      <c r="E752" t="s">
        <v>14</v>
      </c>
      <c r="F752">
        <v>95.2</v>
      </c>
      <c r="G752">
        <v>7</v>
      </c>
      <c r="H752">
        <v>5</v>
      </c>
      <c r="I752">
        <v>0</v>
      </c>
      <c r="J752">
        <v>5</v>
      </c>
      <c r="K752">
        <v>964.5</v>
      </c>
      <c r="L752">
        <v>1</v>
      </c>
      <c r="M752">
        <v>84</v>
      </c>
      <c r="N752">
        <v>-47.4</v>
      </c>
    </row>
    <row r="753" spans="2:14">
      <c r="B753">
        <v>188</v>
      </c>
      <c r="C753">
        <v>2</v>
      </c>
      <c r="D753" t="s">
        <v>36</v>
      </c>
      <c r="E753" t="s">
        <v>52</v>
      </c>
      <c r="F753">
        <v>-3.5</v>
      </c>
      <c r="G753">
        <v>3</v>
      </c>
      <c r="H753">
        <v>3</v>
      </c>
      <c r="I753">
        <v>1</v>
      </c>
      <c r="J753">
        <v>3</v>
      </c>
      <c r="K753">
        <v>529.79999999999995</v>
      </c>
      <c r="L753">
        <v>2</v>
      </c>
      <c r="M753">
        <v>82</v>
      </c>
      <c r="N753">
        <v>57.3</v>
      </c>
    </row>
    <row r="754" spans="2:14">
      <c r="B754">
        <v>188</v>
      </c>
      <c r="C754">
        <v>3</v>
      </c>
      <c r="D754" t="s">
        <v>13</v>
      </c>
      <c r="E754" t="s">
        <v>41</v>
      </c>
      <c r="F754">
        <v>-27.5</v>
      </c>
      <c r="G754">
        <v>2</v>
      </c>
      <c r="H754">
        <v>1</v>
      </c>
      <c r="I754">
        <v>1</v>
      </c>
      <c r="J754">
        <v>3</v>
      </c>
      <c r="K754">
        <v>-396</v>
      </c>
      <c r="L754">
        <v>7</v>
      </c>
      <c r="M754">
        <v>84</v>
      </c>
      <c r="N754">
        <v>-19.399999999999999</v>
      </c>
    </row>
    <row r="755" spans="2:14">
      <c r="B755">
        <v>188</v>
      </c>
      <c r="C755">
        <v>4</v>
      </c>
      <c r="D755" t="s">
        <v>25</v>
      </c>
      <c r="E755" t="s">
        <v>29</v>
      </c>
      <c r="F755">
        <v>-64.2</v>
      </c>
      <c r="G755">
        <v>2</v>
      </c>
      <c r="H755">
        <v>5</v>
      </c>
      <c r="I755">
        <v>3</v>
      </c>
      <c r="J755">
        <v>2</v>
      </c>
      <c r="K755">
        <v>-921.6</v>
      </c>
      <c r="L755">
        <v>9</v>
      </c>
      <c r="M755">
        <v>84</v>
      </c>
      <c r="N755">
        <v>9.5</v>
      </c>
    </row>
    <row r="756" spans="2:14">
      <c r="B756">
        <v>189</v>
      </c>
      <c r="C756">
        <v>1</v>
      </c>
      <c r="D756" t="s">
        <v>11</v>
      </c>
      <c r="E756" t="s">
        <v>15</v>
      </c>
      <c r="F756">
        <v>59.3</v>
      </c>
      <c r="G756">
        <v>2</v>
      </c>
      <c r="H756">
        <v>4</v>
      </c>
      <c r="I756">
        <v>2</v>
      </c>
      <c r="J756">
        <v>1</v>
      </c>
      <c r="K756">
        <v>24.9</v>
      </c>
      <c r="L756">
        <v>4</v>
      </c>
      <c r="M756">
        <v>85</v>
      </c>
      <c r="N756">
        <v>9.9</v>
      </c>
    </row>
    <row r="757" spans="2:14">
      <c r="B757">
        <v>189</v>
      </c>
      <c r="C757">
        <v>2</v>
      </c>
      <c r="D757" t="s">
        <v>24</v>
      </c>
      <c r="E757" t="s">
        <v>37</v>
      </c>
      <c r="F757">
        <v>2.7</v>
      </c>
      <c r="G757">
        <v>2</v>
      </c>
      <c r="H757">
        <v>0</v>
      </c>
      <c r="I757">
        <v>0</v>
      </c>
      <c r="J757">
        <v>3</v>
      </c>
      <c r="K757">
        <v>-249.1</v>
      </c>
      <c r="L757">
        <v>6</v>
      </c>
      <c r="M757">
        <v>85</v>
      </c>
      <c r="N757">
        <v>-13.9</v>
      </c>
    </row>
    <row r="758" spans="2:14">
      <c r="B758">
        <v>189</v>
      </c>
      <c r="C758">
        <v>3</v>
      </c>
      <c r="D758" t="s">
        <v>36</v>
      </c>
      <c r="E758" t="s">
        <v>39</v>
      </c>
      <c r="F758">
        <v>-18.2</v>
      </c>
      <c r="G758">
        <v>2</v>
      </c>
      <c r="H758">
        <v>2</v>
      </c>
      <c r="I758">
        <v>0</v>
      </c>
      <c r="J758">
        <v>4</v>
      </c>
      <c r="K758">
        <v>526.29999999999995</v>
      </c>
      <c r="L758">
        <v>2</v>
      </c>
      <c r="M758">
        <v>83</v>
      </c>
      <c r="N758">
        <v>-3.5</v>
      </c>
    </row>
    <row r="759" spans="2:14">
      <c r="B759">
        <v>189</v>
      </c>
      <c r="C759">
        <v>4</v>
      </c>
      <c r="D759" t="s">
        <v>23</v>
      </c>
      <c r="E759" t="s">
        <v>50</v>
      </c>
      <c r="F759">
        <v>-43.8</v>
      </c>
      <c r="G759">
        <v>0</v>
      </c>
      <c r="H759">
        <v>2</v>
      </c>
      <c r="I759">
        <v>1</v>
      </c>
      <c r="J759">
        <v>1</v>
      </c>
      <c r="K759">
        <v>475.6</v>
      </c>
      <c r="L759">
        <v>3</v>
      </c>
      <c r="M759">
        <v>83</v>
      </c>
      <c r="N759">
        <v>9.8000000000000007</v>
      </c>
    </row>
    <row r="760" spans="2:14">
      <c r="B760">
        <v>190</v>
      </c>
      <c r="C760">
        <v>1</v>
      </c>
      <c r="D760" t="s">
        <v>36</v>
      </c>
      <c r="E760" t="s">
        <v>53</v>
      </c>
      <c r="F760">
        <v>66</v>
      </c>
      <c r="G760">
        <v>6</v>
      </c>
      <c r="H760">
        <v>4</v>
      </c>
      <c r="I760">
        <v>1</v>
      </c>
      <c r="J760">
        <v>4</v>
      </c>
      <c r="K760">
        <v>508.1</v>
      </c>
      <c r="L760">
        <v>2</v>
      </c>
      <c r="M760">
        <v>84</v>
      </c>
      <c r="N760">
        <v>-18.2</v>
      </c>
    </row>
    <row r="761" spans="2:14">
      <c r="B761">
        <v>190</v>
      </c>
      <c r="C761">
        <v>2</v>
      </c>
      <c r="D761" t="s">
        <v>11</v>
      </c>
      <c r="E761" t="s">
        <v>42</v>
      </c>
      <c r="F761">
        <v>10.4</v>
      </c>
      <c r="G761">
        <v>5</v>
      </c>
      <c r="H761">
        <v>3</v>
      </c>
      <c r="I761">
        <v>2</v>
      </c>
      <c r="J761">
        <v>2</v>
      </c>
      <c r="K761">
        <v>84.2</v>
      </c>
      <c r="L761">
        <v>4</v>
      </c>
      <c r="M761">
        <v>86</v>
      </c>
      <c r="N761">
        <v>59.3</v>
      </c>
    </row>
    <row r="762" spans="2:14">
      <c r="B762">
        <v>190</v>
      </c>
      <c r="C762">
        <v>3</v>
      </c>
      <c r="D762" t="s">
        <v>24</v>
      </c>
      <c r="E762" t="s">
        <v>28</v>
      </c>
      <c r="F762">
        <v>-21.2</v>
      </c>
      <c r="G762">
        <v>2</v>
      </c>
      <c r="H762">
        <v>3</v>
      </c>
      <c r="I762">
        <v>3</v>
      </c>
      <c r="J762">
        <v>5</v>
      </c>
      <c r="K762">
        <v>-246.4</v>
      </c>
      <c r="L762">
        <v>6</v>
      </c>
      <c r="M762">
        <v>86</v>
      </c>
      <c r="N762">
        <v>2.7</v>
      </c>
    </row>
    <row r="763" spans="2:14">
      <c r="B763">
        <v>190</v>
      </c>
      <c r="C763">
        <v>4</v>
      </c>
      <c r="D763" t="s">
        <v>23</v>
      </c>
      <c r="E763" t="s">
        <v>31</v>
      </c>
      <c r="F763">
        <v>-55.2</v>
      </c>
      <c r="G763">
        <v>0</v>
      </c>
      <c r="H763">
        <v>1</v>
      </c>
      <c r="I763">
        <v>2</v>
      </c>
      <c r="J763">
        <v>4</v>
      </c>
      <c r="K763">
        <v>431.8</v>
      </c>
      <c r="L763">
        <v>3</v>
      </c>
      <c r="M763">
        <v>84</v>
      </c>
      <c r="N763">
        <v>-43.8</v>
      </c>
    </row>
    <row r="764" spans="2:14">
      <c r="B764">
        <v>191</v>
      </c>
      <c r="C764">
        <v>1</v>
      </c>
      <c r="D764" t="s">
        <v>22</v>
      </c>
      <c r="E764" t="s">
        <v>30</v>
      </c>
      <c r="F764">
        <v>70.599999999999994</v>
      </c>
      <c r="G764">
        <v>4</v>
      </c>
      <c r="H764">
        <v>4</v>
      </c>
      <c r="I764">
        <v>1</v>
      </c>
      <c r="J764">
        <v>4</v>
      </c>
      <c r="K764">
        <v>-28.6</v>
      </c>
      <c r="L764">
        <v>5</v>
      </c>
      <c r="M764">
        <v>85</v>
      </c>
      <c r="N764">
        <v>-55.2</v>
      </c>
    </row>
    <row r="765" spans="2:14">
      <c r="B765">
        <v>191</v>
      </c>
      <c r="C765">
        <v>2</v>
      </c>
      <c r="D765" t="s">
        <v>25</v>
      </c>
      <c r="E765" t="s">
        <v>32</v>
      </c>
      <c r="F765">
        <v>2.9</v>
      </c>
      <c r="G765">
        <v>4</v>
      </c>
      <c r="H765">
        <v>4</v>
      </c>
      <c r="I765">
        <v>2</v>
      </c>
      <c r="J765">
        <v>4</v>
      </c>
      <c r="K765">
        <v>-985.8</v>
      </c>
      <c r="L765">
        <v>9</v>
      </c>
      <c r="M765">
        <v>85</v>
      </c>
      <c r="N765">
        <v>-64.2</v>
      </c>
    </row>
    <row r="766" spans="2:14">
      <c r="B766">
        <v>191</v>
      </c>
      <c r="C766">
        <v>3</v>
      </c>
      <c r="D766" t="s">
        <v>12</v>
      </c>
      <c r="E766" t="s">
        <v>18</v>
      </c>
      <c r="F766">
        <v>-23.3</v>
      </c>
      <c r="G766">
        <v>2</v>
      </c>
      <c r="H766">
        <v>2</v>
      </c>
      <c r="I766">
        <v>4</v>
      </c>
      <c r="J766">
        <v>4</v>
      </c>
      <c r="K766">
        <v>-439.5</v>
      </c>
      <c r="L766">
        <v>8</v>
      </c>
      <c r="M766">
        <v>85</v>
      </c>
      <c r="N766">
        <v>59.2</v>
      </c>
    </row>
    <row r="767" spans="2:14">
      <c r="B767">
        <v>191</v>
      </c>
      <c r="C767">
        <v>4</v>
      </c>
      <c r="D767" t="s">
        <v>13</v>
      </c>
      <c r="E767" t="s">
        <v>19</v>
      </c>
      <c r="F767">
        <v>-50.2</v>
      </c>
      <c r="G767">
        <v>1</v>
      </c>
      <c r="H767">
        <v>3</v>
      </c>
      <c r="I767">
        <v>1</v>
      </c>
      <c r="J767">
        <v>0</v>
      </c>
      <c r="K767">
        <v>-423.5</v>
      </c>
      <c r="L767">
        <v>7</v>
      </c>
      <c r="M767">
        <v>85</v>
      </c>
      <c r="N767">
        <v>-27.5</v>
      </c>
    </row>
    <row r="768" spans="2:14">
      <c r="B768">
        <v>192</v>
      </c>
      <c r="C768">
        <v>1</v>
      </c>
      <c r="D768" t="s">
        <v>25</v>
      </c>
      <c r="E768" t="s">
        <v>63</v>
      </c>
      <c r="F768">
        <v>92.2</v>
      </c>
      <c r="G768">
        <v>6</v>
      </c>
      <c r="H768">
        <v>2</v>
      </c>
      <c r="I768">
        <v>3</v>
      </c>
      <c r="J768">
        <v>5</v>
      </c>
      <c r="K768">
        <v>-982.9</v>
      </c>
      <c r="L768">
        <v>9</v>
      </c>
      <c r="M768">
        <v>86</v>
      </c>
      <c r="N768">
        <v>2.9</v>
      </c>
    </row>
    <row r="769" spans="2:14">
      <c r="B769">
        <v>192</v>
      </c>
      <c r="C769">
        <v>2</v>
      </c>
      <c r="D769" t="s">
        <v>12</v>
      </c>
      <c r="E769" t="s">
        <v>46</v>
      </c>
      <c r="F769">
        <v>3.7</v>
      </c>
      <c r="G769">
        <v>4</v>
      </c>
      <c r="H769">
        <v>4</v>
      </c>
      <c r="I769">
        <v>1</v>
      </c>
      <c r="J769">
        <v>8</v>
      </c>
      <c r="K769">
        <v>-462.8</v>
      </c>
      <c r="L769">
        <v>7</v>
      </c>
      <c r="M769">
        <v>86</v>
      </c>
      <c r="N769">
        <v>-23.3</v>
      </c>
    </row>
    <row r="770" spans="2:14">
      <c r="B770">
        <v>192</v>
      </c>
      <c r="C770">
        <v>3</v>
      </c>
      <c r="D770" t="s">
        <v>13</v>
      </c>
      <c r="E770" t="s">
        <v>64</v>
      </c>
      <c r="F770">
        <v>-17.100000000000001</v>
      </c>
      <c r="G770">
        <v>4</v>
      </c>
      <c r="H770">
        <v>4</v>
      </c>
      <c r="I770">
        <v>3</v>
      </c>
      <c r="J770">
        <v>5</v>
      </c>
      <c r="K770">
        <v>-473.7</v>
      </c>
      <c r="L770">
        <v>8</v>
      </c>
      <c r="M770">
        <v>86</v>
      </c>
      <c r="N770">
        <v>-50.2</v>
      </c>
    </row>
    <row r="771" spans="2:14">
      <c r="B771">
        <v>192</v>
      </c>
      <c r="C771">
        <v>4</v>
      </c>
      <c r="D771" t="s">
        <v>22</v>
      </c>
      <c r="E771" t="s">
        <v>26</v>
      </c>
      <c r="F771">
        <v>-78.8</v>
      </c>
      <c r="G771">
        <v>3</v>
      </c>
      <c r="H771">
        <v>3</v>
      </c>
      <c r="I771">
        <v>4</v>
      </c>
      <c r="J771">
        <v>8</v>
      </c>
      <c r="K771">
        <v>42</v>
      </c>
      <c r="L771">
        <v>5</v>
      </c>
      <c r="M771">
        <v>86</v>
      </c>
      <c r="N771">
        <v>70.599999999999994</v>
      </c>
    </row>
    <row r="772" spans="2:14">
      <c r="B772">
        <v>193</v>
      </c>
      <c r="C772">
        <v>1</v>
      </c>
      <c r="D772" t="s">
        <v>11</v>
      </c>
      <c r="E772" t="s">
        <v>34</v>
      </c>
      <c r="F772">
        <v>54.2</v>
      </c>
      <c r="G772">
        <v>4</v>
      </c>
      <c r="H772">
        <v>3</v>
      </c>
      <c r="I772">
        <v>0</v>
      </c>
      <c r="J772">
        <v>1</v>
      </c>
      <c r="K772">
        <v>94.6</v>
      </c>
      <c r="L772">
        <v>4</v>
      </c>
      <c r="M772">
        <v>87</v>
      </c>
      <c r="N772">
        <v>10.4</v>
      </c>
    </row>
    <row r="773" spans="2:14">
      <c r="B773">
        <v>193</v>
      </c>
      <c r="C773">
        <v>2</v>
      </c>
      <c r="D773" t="s">
        <v>10</v>
      </c>
      <c r="E773" t="s">
        <v>20</v>
      </c>
      <c r="F773">
        <v>7.5</v>
      </c>
      <c r="G773">
        <v>3</v>
      </c>
      <c r="H773">
        <v>4</v>
      </c>
      <c r="I773">
        <v>2</v>
      </c>
      <c r="J773">
        <v>3</v>
      </c>
      <c r="K773">
        <v>1059.7</v>
      </c>
      <c r="L773">
        <v>1</v>
      </c>
      <c r="M773">
        <v>85</v>
      </c>
      <c r="N773">
        <v>95.2</v>
      </c>
    </row>
    <row r="774" spans="2:14">
      <c r="B774">
        <v>193</v>
      </c>
      <c r="C774">
        <v>3</v>
      </c>
      <c r="D774" t="s">
        <v>36</v>
      </c>
      <c r="E774" t="s">
        <v>38</v>
      </c>
      <c r="F774">
        <v>-20.100000000000001</v>
      </c>
      <c r="G774">
        <v>2</v>
      </c>
      <c r="H774">
        <v>0</v>
      </c>
      <c r="I774">
        <v>0</v>
      </c>
      <c r="J774">
        <v>3</v>
      </c>
      <c r="K774">
        <v>574.1</v>
      </c>
      <c r="L774">
        <v>2</v>
      </c>
      <c r="M774">
        <v>85</v>
      </c>
      <c r="N774">
        <v>66</v>
      </c>
    </row>
    <row r="775" spans="2:14">
      <c r="B775">
        <v>193</v>
      </c>
      <c r="C775">
        <v>4</v>
      </c>
      <c r="D775" t="s">
        <v>24</v>
      </c>
      <c r="E775" t="s">
        <v>37</v>
      </c>
      <c r="F775">
        <v>-41.6</v>
      </c>
      <c r="G775">
        <v>1</v>
      </c>
      <c r="H775">
        <v>2</v>
      </c>
      <c r="I775">
        <v>2</v>
      </c>
      <c r="J775">
        <v>3</v>
      </c>
      <c r="K775">
        <v>-267.60000000000002</v>
      </c>
      <c r="L775">
        <v>6</v>
      </c>
      <c r="M775">
        <v>87</v>
      </c>
      <c r="N775">
        <v>-21.2</v>
      </c>
    </row>
    <row r="776" spans="2:14">
      <c r="B776">
        <v>194</v>
      </c>
      <c r="C776">
        <v>1</v>
      </c>
      <c r="D776" t="s">
        <v>10</v>
      </c>
      <c r="E776" t="s">
        <v>48</v>
      </c>
      <c r="F776">
        <v>57.4</v>
      </c>
      <c r="G776">
        <v>4</v>
      </c>
      <c r="H776">
        <v>6</v>
      </c>
      <c r="I776">
        <v>3</v>
      </c>
      <c r="J776">
        <v>3</v>
      </c>
      <c r="K776">
        <v>1067.2</v>
      </c>
      <c r="L776">
        <v>1</v>
      </c>
      <c r="M776">
        <v>86</v>
      </c>
      <c r="N776">
        <v>7.5</v>
      </c>
    </row>
    <row r="777" spans="2:14">
      <c r="B777">
        <v>194</v>
      </c>
      <c r="C777">
        <v>2</v>
      </c>
      <c r="D777" t="s">
        <v>11</v>
      </c>
      <c r="E777" t="s">
        <v>21</v>
      </c>
      <c r="F777">
        <v>16.3</v>
      </c>
      <c r="G777">
        <v>6</v>
      </c>
      <c r="H777">
        <v>4</v>
      </c>
      <c r="I777">
        <v>3</v>
      </c>
      <c r="J777">
        <v>3</v>
      </c>
      <c r="K777">
        <v>148.80000000000001</v>
      </c>
      <c r="L777">
        <v>4</v>
      </c>
      <c r="M777">
        <v>88</v>
      </c>
      <c r="N777">
        <v>54.2</v>
      </c>
    </row>
    <row r="778" spans="2:14">
      <c r="B778">
        <v>194</v>
      </c>
      <c r="C778">
        <v>3</v>
      </c>
      <c r="D778" t="s">
        <v>24</v>
      </c>
      <c r="E778" t="s">
        <v>28</v>
      </c>
      <c r="F778">
        <v>-23.2</v>
      </c>
      <c r="G778">
        <v>3</v>
      </c>
      <c r="H778">
        <v>5</v>
      </c>
      <c r="I778">
        <v>0</v>
      </c>
      <c r="J778">
        <v>3</v>
      </c>
      <c r="K778">
        <v>-309.2</v>
      </c>
      <c r="L778">
        <v>6</v>
      </c>
      <c r="M778">
        <v>88</v>
      </c>
      <c r="N778">
        <v>-41.6</v>
      </c>
    </row>
    <row r="779" spans="2:14">
      <c r="B779">
        <v>194</v>
      </c>
      <c r="C779">
        <v>4</v>
      </c>
      <c r="D779" t="s">
        <v>36</v>
      </c>
      <c r="E779" t="s">
        <v>52</v>
      </c>
      <c r="F779">
        <v>-50.5</v>
      </c>
      <c r="G779">
        <v>2</v>
      </c>
      <c r="H779">
        <v>6</v>
      </c>
      <c r="I779">
        <v>3</v>
      </c>
      <c r="J779">
        <v>4</v>
      </c>
      <c r="K779">
        <v>554</v>
      </c>
      <c r="L779">
        <v>2</v>
      </c>
      <c r="M779">
        <v>86</v>
      </c>
      <c r="N779">
        <v>-20.100000000000001</v>
      </c>
    </row>
    <row r="780" spans="2:14">
      <c r="B780">
        <v>195</v>
      </c>
      <c r="C780">
        <v>1</v>
      </c>
      <c r="D780" t="s">
        <v>22</v>
      </c>
      <c r="E780" t="s">
        <v>30</v>
      </c>
      <c r="F780">
        <v>51.5</v>
      </c>
      <c r="G780">
        <v>2</v>
      </c>
      <c r="H780">
        <v>2</v>
      </c>
      <c r="I780">
        <v>1</v>
      </c>
      <c r="J780">
        <v>2</v>
      </c>
      <c r="K780">
        <v>-36.799999999999997</v>
      </c>
      <c r="L780">
        <v>5</v>
      </c>
      <c r="M780">
        <v>87</v>
      </c>
      <c r="N780">
        <v>-78.8</v>
      </c>
    </row>
    <row r="781" spans="2:14">
      <c r="B781">
        <v>195</v>
      </c>
      <c r="C781">
        <v>2</v>
      </c>
      <c r="D781" t="s">
        <v>23</v>
      </c>
      <c r="E781" t="s">
        <v>27</v>
      </c>
      <c r="F781">
        <v>10.3</v>
      </c>
      <c r="G781">
        <v>2</v>
      </c>
      <c r="H781">
        <v>2</v>
      </c>
      <c r="I781">
        <v>2</v>
      </c>
      <c r="J781">
        <v>1</v>
      </c>
      <c r="K781">
        <v>376.6</v>
      </c>
      <c r="L781">
        <v>3</v>
      </c>
      <c r="M781">
        <v>85</v>
      </c>
      <c r="N781">
        <v>-55.2</v>
      </c>
    </row>
    <row r="782" spans="2:14">
      <c r="B782">
        <v>195</v>
      </c>
      <c r="C782">
        <v>3</v>
      </c>
      <c r="D782" t="s">
        <v>12</v>
      </c>
      <c r="E782" t="s">
        <v>47</v>
      </c>
      <c r="F782">
        <v>-9.8000000000000007</v>
      </c>
      <c r="G782">
        <v>2</v>
      </c>
      <c r="H782">
        <v>4</v>
      </c>
      <c r="I782">
        <v>1</v>
      </c>
      <c r="J782">
        <v>2</v>
      </c>
      <c r="K782">
        <v>-459.1</v>
      </c>
      <c r="L782">
        <v>7</v>
      </c>
      <c r="M782">
        <v>87</v>
      </c>
      <c r="N782">
        <v>3.7</v>
      </c>
    </row>
    <row r="783" spans="2:14">
      <c r="B783">
        <v>195</v>
      </c>
      <c r="C783">
        <v>4</v>
      </c>
      <c r="D783" t="s">
        <v>13</v>
      </c>
      <c r="E783" t="s">
        <v>41</v>
      </c>
      <c r="F783">
        <v>-52</v>
      </c>
      <c r="G783">
        <v>2</v>
      </c>
      <c r="H783">
        <v>2</v>
      </c>
      <c r="I783">
        <v>2</v>
      </c>
      <c r="J783">
        <v>2</v>
      </c>
      <c r="K783">
        <v>-490.8</v>
      </c>
      <c r="L783">
        <v>8</v>
      </c>
      <c r="M783">
        <v>87</v>
      </c>
      <c r="N783">
        <v>-17.100000000000001</v>
      </c>
    </row>
    <row r="784" spans="2:14">
      <c r="B784">
        <v>196</v>
      </c>
      <c r="C784">
        <v>1</v>
      </c>
      <c r="D784" t="s">
        <v>23</v>
      </c>
      <c r="E784" t="s">
        <v>59</v>
      </c>
      <c r="F784">
        <v>61</v>
      </c>
      <c r="G784">
        <v>5</v>
      </c>
      <c r="H784">
        <v>5</v>
      </c>
      <c r="I784">
        <v>2</v>
      </c>
      <c r="J784">
        <v>3</v>
      </c>
      <c r="K784">
        <v>386.9</v>
      </c>
      <c r="L784">
        <v>3</v>
      </c>
      <c r="M784">
        <v>86</v>
      </c>
      <c r="N784">
        <v>10.3</v>
      </c>
    </row>
    <row r="785" spans="2:14">
      <c r="B785">
        <v>196</v>
      </c>
      <c r="C785">
        <v>2</v>
      </c>
      <c r="D785" t="s">
        <v>22</v>
      </c>
      <c r="E785" t="s">
        <v>51</v>
      </c>
      <c r="F785">
        <v>14.3</v>
      </c>
      <c r="G785">
        <v>4</v>
      </c>
      <c r="H785">
        <v>3</v>
      </c>
      <c r="I785">
        <v>2</v>
      </c>
      <c r="J785">
        <v>6</v>
      </c>
      <c r="K785">
        <v>14.7</v>
      </c>
      <c r="L785">
        <v>5</v>
      </c>
      <c r="M785">
        <v>88</v>
      </c>
      <c r="N785">
        <v>51.5</v>
      </c>
    </row>
    <row r="786" spans="2:14">
      <c r="B786">
        <v>196</v>
      </c>
      <c r="C786">
        <v>3</v>
      </c>
      <c r="D786" t="s">
        <v>12</v>
      </c>
      <c r="E786" t="s">
        <v>18</v>
      </c>
      <c r="F786">
        <v>-12.3</v>
      </c>
      <c r="G786">
        <v>3</v>
      </c>
      <c r="H786">
        <v>3</v>
      </c>
      <c r="I786">
        <v>1</v>
      </c>
      <c r="J786">
        <v>3</v>
      </c>
      <c r="K786">
        <v>-468.9</v>
      </c>
      <c r="L786">
        <v>7</v>
      </c>
      <c r="M786">
        <v>88</v>
      </c>
      <c r="N786">
        <v>-9.8000000000000007</v>
      </c>
    </row>
    <row r="787" spans="2:14">
      <c r="B787">
        <v>196</v>
      </c>
      <c r="C787">
        <v>4</v>
      </c>
      <c r="D787" t="s">
        <v>13</v>
      </c>
      <c r="E787" t="s">
        <v>41</v>
      </c>
      <c r="F787">
        <v>-63</v>
      </c>
      <c r="G787">
        <v>0</v>
      </c>
      <c r="H787">
        <v>6</v>
      </c>
      <c r="I787">
        <v>4</v>
      </c>
      <c r="J787">
        <v>2</v>
      </c>
      <c r="K787">
        <v>-542.79999999999995</v>
      </c>
      <c r="L787">
        <v>8</v>
      </c>
      <c r="M787">
        <v>88</v>
      </c>
      <c r="N787">
        <v>-52</v>
      </c>
    </row>
    <row r="788" spans="2:14">
      <c r="B788">
        <v>197</v>
      </c>
      <c r="C788">
        <v>1</v>
      </c>
      <c r="D788" t="s">
        <v>25</v>
      </c>
      <c r="E788" t="s">
        <v>49</v>
      </c>
      <c r="F788">
        <v>58.2</v>
      </c>
      <c r="G788">
        <v>3</v>
      </c>
      <c r="H788">
        <v>4</v>
      </c>
      <c r="I788">
        <v>3</v>
      </c>
      <c r="J788">
        <v>4</v>
      </c>
      <c r="K788">
        <v>-890.7</v>
      </c>
      <c r="L788">
        <v>9</v>
      </c>
      <c r="M788">
        <v>87</v>
      </c>
      <c r="N788">
        <v>92.2</v>
      </c>
    </row>
    <row r="789" spans="2:14">
      <c r="B789">
        <v>197</v>
      </c>
      <c r="C789">
        <v>2</v>
      </c>
      <c r="D789" t="s">
        <v>13</v>
      </c>
      <c r="E789" t="s">
        <v>64</v>
      </c>
      <c r="F789">
        <v>11.9</v>
      </c>
      <c r="G789">
        <v>2</v>
      </c>
      <c r="H789">
        <v>2</v>
      </c>
      <c r="I789">
        <v>0</v>
      </c>
      <c r="J789">
        <v>3</v>
      </c>
      <c r="K789">
        <v>-605.79999999999995</v>
      </c>
      <c r="L789">
        <v>8</v>
      </c>
      <c r="M789">
        <v>89</v>
      </c>
      <c r="N789">
        <v>-63</v>
      </c>
    </row>
    <row r="790" spans="2:14">
      <c r="B790">
        <v>197</v>
      </c>
      <c r="C790">
        <v>3</v>
      </c>
      <c r="D790" t="s">
        <v>24</v>
      </c>
      <c r="E790" t="s">
        <v>40</v>
      </c>
      <c r="F790">
        <v>-23.2</v>
      </c>
      <c r="G790">
        <v>4</v>
      </c>
      <c r="H790">
        <v>2</v>
      </c>
      <c r="I790">
        <v>1</v>
      </c>
      <c r="J790">
        <v>4</v>
      </c>
      <c r="K790">
        <v>-332.4</v>
      </c>
      <c r="L790">
        <v>6</v>
      </c>
      <c r="M790">
        <v>89</v>
      </c>
      <c r="N790">
        <v>-23.2</v>
      </c>
    </row>
    <row r="791" spans="2:14">
      <c r="B791">
        <v>197</v>
      </c>
      <c r="C791">
        <v>4</v>
      </c>
      <c r="D791" t="s">
        <v>10</v>
      </c>
      <c r="E791" t="s">
        <v>48</v>
      </c>
      <c r="F791">
        <v>-46.9</v>
      </c>
      <c r="G791">
        <v>2</v>
      </c>
      <c r="H791">
        <v>3</v>
      </c>
      <c r="I791">
        <v>1</v>
      </c>
      <c r="J791">
        <v>4</v>
      </c>
      <c r="K791">
        <v>1124.5999999999999</v>
      </c>
      <c r="L791">
        <v>1</v>
      </c>
      <c r="M791">
        <v>87</v>
      </c>
      <c r="N791">
        <v>57.4</v>
      </c>
    </row>
    <row r="792" spans="2:14">
      <c r="B792">
        <v>198</v>
      </c>
      <c r="C792">
        <v>1</v>
      </c>
      <c r="D792" t="s">
        <v>13</v>
      </c>
      <c r="E792" t="s">
        <v>41</v>
      </c>
      <c r="F792">
        <v>78.599999999999994</v>
      </c>
      <c r="G792">
        <v>6</v>
      </c>
      <c r="H792">
        <v>3</v>
      </c>
      <c r="I792">
        <v>2</v>
      </c>
      <c r="J792">
        <v>3</v>
      </c>
      <c r="K792">
        <v>-593.9</v>
      </c>
      <c r="L792">
        <v>8</v>
      </c>
      <c r="M792">
        <v>90</v>
      </c>
      <c r="N792">
        <v>11.9</v>
      </c>
    </row>
    <row r="793" spans="2:14">
      <c r="B793">
        <v>198</v>
      </c>
      <c r="C793">
        <v>2</v>
      </c>
      <c r="D793" t="s">
        <v>24</v>
      </c>
      <c r="E793" t="s">
        <v>33</v>
      </c>
      <c r="F793">
        <v>13.2</v>
      </c>
      <c r="G793">
        <v>2</v>
      </c>
      <c r="H793">
        <v>1</v>
      </c>
      <c r="I793">
        <v>2</v>
      </c>
      <c r="J793">
        <v>0</v>
      </c>
      <c r="K793">
        <v>-355.6</v>
      </c>
      <c r="L793">
        <v>6</v>
      </c>
      <c r="M793">
        <v>90</v>
      </c>
      <c r="N793">
        <v>-23.2</v>
      </c>
    </row>
    <row r="794" spans="2:14">
      <c r="B794">
        <v>198</v>
      </c>
      <c r="C794">
        <v>3</v>
      </c>
      <c r="D794" t="s">
        <v>25</v>
      </c>
      <c r="E794" t="s">
        <v>29</v>
      </c>
      <c r="F794">
        <v>-14.4</v>
      </c>
      <c r="G794">
        <v>2</v>
      </c>
      <c r="H794">
        <v>5</v>
      </c>
      <c r="I794">
        <v>0</v>
      </c>
      <c r="J794">
        <v>0</v>
      </c>
      <c r="K794">
        <v>-832.5</v>
      </c>
      <c r="L794">
        <v>9</v>
      </c>
      <c r="M794">
        <v>88</v>
      </c>
      <c r="N794">
        <v>58.2</v>
      </c>
    </row>
    <row r="795" spans="2:14">
      <c r="B795">
        <v>198</v>
      </c>
      <c r="C795">
        <v>4</v>
      </c>
      <c r="D795" t="s">
        <v>10</v>
      </c>
      <c r="E795" t="s">
        <v>20</v>
      </c>
      <c r="F795">
        <v>-77.400000000000006</v>
      </c>
      <c r="G795">
        <v>1</v>
      </c>
      <c r="H795">
        <v>5</v>
      </c>
      <c r="I795">
        <v>2</v>
      </c>
      <c r="J795">
        <v>2</v>
      </c>
      <c r="K795">
        <v>1077.7</v>
      </c>
      <c r="L795">
        <v>1</v>
      </c>
      <c r="M795">
        <v>88</v>
      </c>
      <c r="N795">
        <v>-46.9</v>
      </c>
    </row>
    <row r="796" spans="2:14">
      <c r="B796">
        <v>199</v>
      </c>
      <c r="C796">
        <v>1</v>
      </c>
      <c r="D796" t="s">
        <v>11</v>
      </c>
      <c r="E796" t="s">
        <v>42</v>
      </c>
      <c r="F796">
        <v>72</v>
      </c>
      <c r="G796">
        <v>4</v>
      </c>
      <c r="H796">
        <v>3</v>
      </c>
      <c r="I796">
        <v>0</v>
      </c>
      <c r="J796">
        <v>0</v>
      </c>
      <c r="K796">
        <v>165.1</v>
      </c>
      <c r="L796">
        <v>4</v>
      </c>
      <c r="M796">
        <v>89</v>
      </c>
      <c r="N796">
        <v>16.3</v>
      </c>
    </row>
    <row r="797" spans="2:14">
      <c r="B797">
        <v>199</v>
      </c>
      <c r="C797">
        <v>2</v>
      </c>
      <c r="D797" t="s">
        <v>22</v>
      </c>
      <c r="E797" t="s">
        <v>30</v>
      </c>
      <c r="F797">
        <v>1.7</v>
      </c>
      <c r="G797">
        <v>2</v>
      </c>
      <c r="H797">
        <v>2</v>
      </c>
      <c r="I797">
        <v>1</v>
      </c>
      <c r="J797">
        <v>2</v>
      </c>
      <c r="K797">
        <v>29</v>
      </c>
      <c r="L797">
        <v>5</v>
      </c>
      <c r="M797">
        <v>89</v>
      </c>
      <c r="N797">
        <v>14.3</v>
      </c>
    </row>
    <row r="798" spans="2:14">
      <c r="B798">
        <v>199</v>
      </c>
      <c r="C798">
        <v>3</v>
      </c>
      <c r="D798" t="s">
        <v>23</v>
      </c>
      <c r="E798" t="s">
        <v>50</v>
      </c>
      <c r="F798">
        <v>-20.8</v>
      </c>
      <c r="G798">
        <v>5</v>
      </c>
      <c r="H798">
        <v>3</v>
      </c>
      <c r="I798">
        <v>1</v>
      </c>
      <c r="J798">
        <v>4</v>
      </c>
      <c r="K798">
        <v>447.9</v>
      </c>
      <c r="L798">
        <v>3</v>
      </c>
      <c r="M798">
        <v>87</v>
      </c>
      <c r="N798">
        <v>61</v>
      </c>
    </row>
    <row r="799" spans="2:14">
      <c r="B799">
        <v>199</v>
      </c>
      <c r="C799">
        <v>4</v>
      </c>
      <c r="D799" t="s">
        <v>36</v>
      </c>
      <c r="E799" t="s">
        <v>39</v>
      </c>
      <c r="F799">
        <v>-52.9</v>
      </c>
      <c r="G799">
        <v>2</v>
      </c>
      <c r="H799">
        <v>2</v>
      </c>
      <c r="I799">
        <v>3</v>
      </c>
      <c r="J799">
        <v>5</v>
      </c>
      <c r="K799">
        <v>503.5</v>
      </c>
      <c r="L799">
        <v>2</v>
      </c>
      <c r="M799">
        <v>87</v>
      </c>
      <c r="N799">
        <v>-50.5</v>
      </c>
    </row>
    <row r="800" spans="2:14">
      <c r="B800">
        <v>200</v>
      </c>
      <c r="C800">
        <v>1</v>
      </c>
      <c r="D800" t="s">
        <v>11</v>
      </c>
      <c r="E800" t="s">
        <v>15</v>
      </c>
      <c r="F800">
        <v>63.1</v>
      </c>
      <c r="G800">
        <v>5</v>
      </c>
      <c r="H800">
        <v>4</v>
      </c>
      <c r="I800">
        <v>3</v>
      </c>
      <c r="J800">
        <v>4</v>
      </c>
      <c r="K800">
        <v>237.1</v>
      </c>
      <c r="L800">
        <v>4</v>
      </c>
      <c r="M800">
        <v>90</v>
      </c>
      <c r="N800">
        <v>72</v>
      </c>
    </row>
    <row r="801" spans="2:14">
      <c r="B801">
        <v>200</v>
      </c>
      <c r="C801">
        <v>2</v>
      </c>
      <c r="D801" t="s">
        <v>22</v>
      </c>
      <c r="E801" t="s">
        <v>44</v>
      </c>
      <c r="F801">
        <v>21.5</v>
      </c>
      <c r="G801">
        <v>4</v>
      </c>
      <c r="H801">
        <v>5</v>
      </c>
      <c r="I801">
        <v>0</v>
      </c>
      <c r="J801">
        <v>5</v>
      </c>
      <c r="K801">
        <v>30.7</v>
      </c>
      <c r="L801">
        <v>5</v>
      </c>
      <c r="M801">
        <v>90</v>
      </c>
      <c r="N801">
        <v>1.7</v>
      </c>
    </row>
    <row r="802" spans="2:14">
      <c r="B802">
        <v>200</v>
      </c>
      <c r="C802">
        <v>3</v>
      </c>
      <c r="D802" t="s">
        <v>36</v>
      </c>
      <c r="E802" t="s">
        <v>53</v>
      </c>
      <c r="F802">
        <v>-32</v>
      </c>
      <c r="G802">
        <v>1</v>
      </c>
      <c r="H802">
        <v>3</v>
      </c>
      <c r="I802">
        <v>2</v>
      </c>
      <c r="J802">
        <v>3</v>
      </c>
      <c r="K802">
        <v>450.6</v>
      </c>
      <c r="L802">
        <v>2</v>
      </c>
      <c r="M802">
        <v>88</v>
      </c>
      <c r="N802">
        <v>-52.9</v>
      </c>
    </row>
    <row r="803" spans="2:14">
      <c r="B803">
        <v>200</v>
      </c>
      <c r="C803">
        <v>4</v>
      </c>
      <c r="D803" t="s">
        <v>23</v>
      </c>
      <c r="E803" t="s">
        <v>27</v>
      </c>
      <c r="F803">
        <v>-52.6</v>
      </c>
      <c r="G803">
        <v>3</v>
      </c>
      <c r="H803">
        <v>2</v>
      </c>
      <c r="I803">
        <v>3</v>
      </c>
      <c r="J803">
        <v>6</v>
      </c>
      <c r="K803">
        <v>427.1</v>
      </c>
      <c r="L803">
        <v>3</v>
      </c>
      <c r="M803">
        <v>88</v>
      </c>
      <c r="N803">
        <v>-20.8</v>
      </c>
    </row>
    <row r="804" spans="2:14">
      <c r="B804">
        <v>201</v>
      </c>
      <c r="C804">
        <v>1</v>
      </c>
      <c r="D804" t="s">
        <v>10</v>
      </c>
      <c r="E804" t="s">
        <v>65</v>
      </c>
      <c r="F804">
        <v>57.6</v>
      </c>
      <c r="G804">
        <v>2</v>
      </c>
      <c r="H804">
        <v>2</v>
      </c>
      <c r="I804">
        <v>1</v>
      </c>
      <c r="J804">
        <v>5</v>
      </c>
      <c r="K804">
        <v>1000.3</v>
      </c>
      <c r="L804">
        <v>1</v>
      </c>
      <c r="M804">
        <v>89</v>
      </c>
      <c r="N804">
        <v>-77.400000000000006</v>
      </c>
    </row>
    <row r="805" spans="2:14">
      <c r="B805">
        <v>201</v>
      </c>
      <c r="C805">
        <v>2</v>
      </c>
      <c r="D805" t="s">
        <v>13</v>
      </c>
      <c r="E805" t="s">
        <v>41</v>
      </c>
      <c r="F805">
        <v>7.9</v>
      </c>
      <c r="G805">
        <v>4</v>
      </c>
      <c r="H805">
        <v>2</v>
      </c>
      <c r="I805">
        <v>2</v>
      </c>
      <c r="J805">
        <v>4</v>
      </c>
      <c r="K805">
        <v>-515.29999999999995</v>
      </c>
      <c r="L805">
        <v>8</v>
      </c>
      <c r="M805">
        <v>91</v>
      </c>
      <c r="N805">
        <v>78.599999999999994</v>
      </c>
    </row>
    <row r="806" spans="2:14">
      <c r="B806">
        <v>201</v>
      </c>
      <c r="C806">
        <v>3</v>
      </c>
      <c r="D806" t="s">
        <v>23</v>
      </c>
      <c r="E806" t="s">
        <v>31</v>
      </c>
      <c r="F806">
        <v>-12.5</v>
      </c>
      <c r="G806">
        <v>4</v>
      </c>
      <c r="H806">
        <v>4</v>
      </c>
      <c r="I806">
        <v>3</v>
      </c>
      <c r="J806">
        <v>6</v>
      </c>
      <c r="K806">
        <v>374.5</v>
      </c>
      <c r="L806">
        <v>3</v>
      </c>
      <c r="M806">
        <v>89</v>
      </c>
      <c r="N806">
        <v>-52.6</v>
      </c>
    </row>
    <row r="807" spans="2:14">
      <c r="B807">
        <v>201</v>
      </c>
      <c r="C807">
        <v>4</v>
      </c>
      <c r="D807" t="s">
        <v>25</v>
      </c>
      <c r="E807" t="s">
        <v>43</v>
      </c>
      <c r="F807">
        <v>-53</v>
      </c>
      <c r="G807">
        <v>3</v>
      </c>
      <c r="H807">
        <v>2</v>
      </c>
      <c r="I807">
        <v>2</v>
      </c>
      <c r="J807">
        <v>4</v>
      </c>
      <c r="K807">
        <v>-846.9</v>
      </c>
      <c r="L807">
        <v>9</v>
      </c>
      <c r="M807">
        <v>89</v>
      </c>
      <c r="N807">
        <v>-14.4</v>
      </c>
    </row>
    <row r="808" spans="2:14">
      <c r="B808">
        <v>202</v>
      </c>
      <c r="C808">
        <v>1</v>
      </c>
      <c r="D808" t="s">
        <v>10</v>
      </c>
      <c r="E808" t="s">
        <v>14</v>
      </c>
      <c r="F808">
        <v>66.7</v>
      </c>
      <c r="G808">
        <v>4</v>
      </c>
      <c r="H808">
        <v>3</v>
      </c>
      <c r="I808">
        <v>2</v>
      </c>
      <c r="J808">
        <v>2</v>
      </c>
      <c r="K808">
        <v>1057.9000000000001</v>
      </c>
      <c r="L808">
        <v>1</v>
      </c>
      <c r="M808">
        <v>90</v>
      </c>
      <c r="N808">
        <v>57.6</v>
      </c>
    </row>
    <row r="809" spans="2:14">
      <c r="B809">
        <v>202</v>
      </c>
      <c r="C809">
        <v>2</v>
      </c>
      <c r="D809" t="s">
        <v>13</v>
      </c>
      <c r="E809" t="s">
        <v>64</v>
      </c>
      <c r="F809">
        <v>13.4</v>
      </c>
      <c r="G809">
        <v>3</v>
      </c>
      <c r="H809">
        <v>3</v>
      </c>
      <c r="I809">
        <v>0</v>
      </c>
      <c r="J809">
        <v>2</v>
      </c>
      <c r="K809">
        <v>-507.4</v>
      </c>
      <c r="L809">
        <v>8</v>
      </c>
      <c r="M809">
        <v>92</v>
      </c>
      <c r="N809">
        <v>7.9</v>
      </c>
    </row>
    <row r="810" spans="2:14">
      <c r="B810">
        <v>202</v>
      </c>
      <c r="C810">
        <v>3</v>
      </c>
      <c r="D810" t="s">
        <v>23</v>
      </c>
      <c r="E810" t="s">
        <v>59</v>
      </c>
      <c r="F810">
        <v>-16.2</v>
      </c>
      <c r="G810">
        <v>2</v>
      </c>
      <c r="H810">
        <v>3</v>
      </c>
      <c r="I810">
        <v>0</v>
      </c>
      <c r="J810">
        <v>2</v>
      </c>
      <c r="K810">
        <v>362</v>
      </c>
      <c r="L810">
        <v>3</v>
      </c>
      <c r="M810">
        <v>90</v>
      </c>
      <c r="N810">
        <v>-12.5</v>
      </c>
    </row>
    <row r="811" spans="2:14">
      <c r="B811">
        <v>202</v>
      </c>
      <c r="C811">
        <v>4</v>
      </c>
      <c r="D811" t="s">
        <v>25</v>
      </c>
      <c r="E811" t="s">
        <v>32</v>
      </c>
      <c r="F811">
        <v>-63.9</v>
      </c>
      <c r="G811">
        <v>1</v>
      </c>
      <c r="H811">
        <v>4</v>
      </c>
      <c r="I811">
        <v>3</v>
      </c>
      <c r="J811">
        <v>2</v>
      </c>
      <c r="K811">
        <v>-899.9</v>
      </c>
      <c r="L811">
        <v>9</v>
      </c>
      <c r="M811">
        <v>90</v>
      </c>
      <c r="N811">
        <v>-53</v>
      </c>
    </row>
    <row r="812" spans="2:14">
      <c r="B812">
        <v>203</v>
      </c>
      <c r="C812">
        <v>1</v>
      </c>
      <c r="D812" t="s">
        <v>11</v>
      </c>
      <c r="E812" t="s">
        <v>34</v>
      </c>
      <c r="F812">
        <v>64.2</v>
      </c>
      <c r="G812">
        <v>4</v>
      </c>
      <c r="H812">
        <v>1</v>
      </c>
      <c r="I812">
        <v>0</v>
      </c>
      <c r="J812">
        <v>3</v>
      </c>
      <c r="K812">
        <v>300.2</v>
      </c>
      <c r="L812">
        <v>4</v>
      </c>
      <c r="M812">
        <v>91</v>
      </c>
      <c r="N812">
        <v>63.1</v>
      </c>
    </row>
    <row r="813" spans="2:14">
      <c r="B813">
        <v>203</v>
      </c>
      <c r="C813">
        <v>2</v>
      </c>
      <c r="D813" t="s">
        <v>22</v>
      </c>
      <c r="E813" t="s">
        <v>30</v>
      </c>
      <c r="F813">
        <v>13.1</v>
      </c>
      <c r="G813">
        <v>4</v>
      </c>
      <c r="H813">
        <v>3</v>
      </c>
      <c r="I813">
        <v>2</v>
      </c>
      <c r="J813">
        <v>4</v>
      </c>
      <c r="K813">
        <v>52.2</v>
      </c>
      <c r="L813">
        <v>5</v>
      </c>
      <c r="M813">
        <v>91</v>
      </c>
      <c r="N813">
        <v>21.5</v>
      </c>
    </row>
    <row r="814" spans="2:14">
      <c r="B814">
        <v>203</v>
      </c>
      <c r="C814">
        <v>3</v>
      </c>
      <c r="D814" t="s">
        <v>36</v>
      </c>
      <c r="E814" t="s">
        <v>38</v>
      </c>
      <c r="F814">
        <v>-28.6</v>
      </c>
      <c r="G814">
        <v>2</v>
      </c>
      <c r="H814">
        <v>4</v>
      </c>
      <c r="I814">
        <v>2</v>
      </c>
      <c r="J814">
        <v>3</v>
      </c>
      <c r="K814">
        <v>418.6</v>
      </c>
      <c r="L814">
        <v>2</v>
      </c>
      <c r="M814">
        <v>89</v>
      </c>
      <c r="N814">
        <v>-32</v>
      </c>
    </row>
    <row r="815" spans="2:14">
      <c r="B815">
        <v>203</v>
      </c>
      <c r="C815">
        <v>4</v>
      </c>
      <c r="D815" t="s">
        <v>12</v>
      </c>
      <c r="E815" t="s">
        <v>18</v>
      </c>
      <c r="F815">
        <v>-48.7</v>
      </c>
      <c r="G815">
        <v>1</v>
      </c>
      <c r="H815">
        <v>4</v>
      </c>
      <c r="I815">
        <v>1</v>
      </c>
      <c r="J815">
        <v>1</v>
      </c>
      <c r="K815">
        <v>-481.2</v>
      </c>
      <c r="L815">
        <v>7</v>
      </c>
      <c r="M815">
        <v>89</v>
      </c>
      <c r="N815">
        <v>-12.3</v>
      </c>
    </row>
    <row r="816" spans="2:14">
      <c r="B816">
        <v>204</v>
      </c>
      <c r="C816">
        <v>1</v>
      </c>
      <c r="D816" t="s">
        <v>36</v>
      </c>
      <c r="E816" t="s">
        <v>53</v>
      </c>
      <c r="F816">
        <v>63.1</v>
      </c>
      <c r="G816">
        <v>3</v>
      </c>
      <c r="H816">
        <v>3</v>
      </c>
      <c r="I816">
        <v>1</v>
      </c>
      <c r="J816">
        <v>2</v>
      </c>
      <c r="K816">
        <v>390</v>
      </c>
      <c r="L816">
        <v>2</v>
      </c>
      <c r="M816">
        <v>90</v>
      </c>
      <c r="N816">
        <v>-28.6</v>
      </c>
    </row>
    <row r="817" spans="2:14">
      <c r="B817">
        <v>204</v>
      </c>
      <c r="C817">
        <v>2</v>
      </c>
      <c r="D817" t="s">
        <v>22</v>
      </c>
      <c r="E817" t="s">
        <v>44</v>
      </c>
      <c r="F817">
        <v>3</v>
      </c>
      <c r="G817">
        <v>2</v>
      </c>
      <c r="H817">
        <v>3</v>
      </c>
      <c r="I817">
        <v>1</v>
      </c>
      <c r="J817">
        <v>4</v>
      </c>
      <c r="K817">
        <v>65.3</v>
      </c>
      <c r="L817">
        <v>5</v>
      </c>
      <c r="M817">
        <v>92</v>
      </c>
      <c r="N817">
        <v>13.1</v>
      </c>
    </row>
    <row r="818" spans="2:14">
      <c r="B818">
        <v>204</v>
      </c>
      <c r="C818">
        <v>3</v>
      </c>
      <c r="D818" t="s">
        <v>11</v>
      </c>
      <c r="E818" t="s">
        <v>15</v>
      </c>
      <c r="F818">
        <v>-21.7</v>
      </c>
      <c r="G818">
        <v>1</v>
      </c>
      <c r="H818">
        <v>1</v>
      </c>
      <c r="I818">
        <v>0</v>
      </c>
      <c r="J818">
        <v>7</v>
      </c>
      <c r="K818">
        <v>364.4</v>
      </c>
      <c r="L818">
        <v>3</v>
      </c>
      <c r="M818">
        <v>92</v>
      </c>
      <c r="N818">
        <v>64.2</v>
      </c>
    </row>
    <row r="819" spans="2:14">
      <c r="B819">
        <v>204</v>
      </c>
      <c r="C819">
        <v>4</v>
      </c>
      <c r="D819" t="s">
        <v>12</v>
      </c>
      <c r="E819" t="s">
        <v>18</v>
      </c>
      <c r="F819">
        <v>-44.4</v>
      </c>
      <c r="G819">
        <v>3</v>
      </c>
      <c r="H819">
        <v>4</v>
      </c>
      <c r="I819">
        <v>2</v>
      </c>
      <c r="J819">
        <v>2</v>
      </c>
      <c r="K819">
        <v>-529.9</v>
      </c>
      <c r="L819">
        <v>8</v>
      </c>
      <c r="M819">
        <v>90</v>
      </c>
      <c r="N819">
        <v>-48.7</v>
      </c>
    </row>
    <row r="820" spans="2:14">
      <c r="B820">
        <v>205</v>
      </c>
      <c r="C820">
        <v>1</v>
      </c>
      <c r="D820" t="s">
        <v>12</v>
      </c>
      <c r="E820" t="s">
        <v>47</v>
      </c>
      <c r="F820">
        <v>56.8</v>
      </c>
      <c r="G820">
        <v>5</v>
      </c>
      <c r="H820">
        <v>4</v>
      </c>
      <c r="I820">
        <v>3</v>
      </c>
      <c r="J820">
        <v>3</v>
      </c>
      <c r="K820">
        <v>-574.29999999999995</v>
      </c>
      <c r="L820">
        <v>8</v>
      </c>
      <c r="M820">
        <v>91</v>
      </c>
      <c r="N820">
        <v>-44.4</v>
      </c>
    </row>
    <row r="821" spans="2:14">
      <c r="B821">
        <v>205</v>
      </c>
      <c r="C821">
        <v>2</v>
      </c>
      <c r="D821" t="s">
        <v>10</v>
      </c>
      <c r="E821" t="s">
        <v>20</v>
      </c>
      <c r="F821">
        <v>7.9</v>
      </c>
      <c r="G821">
        <v>2</v>
      </c>
      <c r="H821">
        <v>2</v>
      </c>
      <c r="I821">
        <v>1</v>
      </c>
      <c r="J821">
        <v>5</v>
      </c>
      <c r="K821">
        <v>1124.5999999999999</v>
      </c>
      <c r="L821">
        <v>1</v>
      </c>
      <c r="M821">
        <v>91</v>
      </c>
      <c r="N821">
        <v>66.7</v>
      </c>
    </row>
    <row r="822" spans="2:14">
      <c r="B822">
        <v>205</v>
      </c>
      <c r="C822">
        <v>3</v>
      </c>
      <c r="D822" t="s">
        <v>24</v>
      </c>
      <c r="E822" t="s">
        <v>28</v>
      </c>
      <c r="F822">
        <v>-20.3</v>
      </c>
      <c r="G822">
        <v>3</v>
      </c>
      <c r="H822">
        <v>2</v>
      </c>
      <c r="I822">
        <v>1</v>
      </c>
      <c r="J822">
        <v>6</v>
      </c>
      <c r="K822">
        <v>-342.4</v>
      </c>
      <c r="L822">
        <v>6</v>
      </c>
      <c r="M822">
        <v>91</v>
      </c>
      <c r="N822">
        <v>13.2</v>
      </c>
    </row>
    <row r="823" spans="2:14">
      <c r="B823">
        <v>205</v>
      </c>
      <c r="C823">
        <v>4</v>
      </c>
      <c r="D823" t="s">
        <v>23</v>
      </c>
      <c r="E823" t="s">
        <v>27</v>
      </c>
      <c r="F823">
        <v>-44.4</v>
      </c>
      <c r="G823">
        <v>0</v>
      </c>
      <c r="H823">
        <v>0</v>
      </c>
      <c r="I823">
        <v>0</v>
      </c>
      <c r="J823">
        <v>2</v>
      </c>
      <c r="K823">
        <v>345.8</v>
      </c>
      <c r="L823">
        <v>3</v>
      </c>
      <c r="M823">
        <v>91</v>
      </c>
      <c r="N823">
        <v>-16.2</v>
      </c>
    </row>
    <row r="824" spans="2:14">
      <c r="B824">
        <v>206</v>
      </c>
      <c r="C824">
        <v>1</v>
      </c>
      <c r="D824" t="s">
        <v>24</v>
      </c>
      <c r="E824" t="s">
        <v>28</v>
      </c>
      <c r="F824">
        <v>53.3</v>
      </c>
      <c r="G824">
        <v>3</v>
      </c>
      <c r="H824">
        <v>4</v>
      </c>
      <c r="I824">
        <v>1</v>
      </c>
      <c r="J824">
        <v>2</v>
      </c>
      <c r="K824">
        <v>-362.7</v>
      </c>
      <c r="L824">
        <v>6</v>
      </c>
      <c r="M824">
        <v>92</v>
      </c>
      <c r="N824">
        <v>-20.3</v>
      </c>
    </row>
    <row r="825" spans="2:14">
      <c r="B825">
        <v>206</v>
      </c>
      <c r="C825">
        <v>2</v>
      </c>
      <c r="D825" t="s">
        <v>23</v>
      </c>
      <c r="E825" t="s">
        <v>59</v>
      </c>
      <c r="F825">
        <v>8.5</v>
      </c>
      <c r="G825">
        <v>2</v>
      </c>
      <c r="H825">
        <v>4</v>
      </c>
      <c r="I825">
        <v>1</v>
      </c>
      <c r="J825">
        <v>3</v>
      </c>
      <c r="K825">
        <v>301.39999999999998</v>
      </c>
      <c r="L825">
        <v>4</v>
      </c>
      <c r="M825">
        <v>92</v>
      </c>
      <c r="N825">
        <v>-44.4</v>
      </c>
    </row>
    <row r="826" spans="2:14">
      <c r="B826">
        <v>206</v>
      </c>
      <c r="C826">
        <v>3</v>
      </c>
      <c r="D826" t="s">
        <v>10</v>
      </c>
      <c r="E826" t="s">
        <v>48</v>
      </c>
      <c r="F826">
        <v>-13.2</v>
      </c>
      <c r="G826">
        <v>4</v>
      </c>
      <c r="H826">
        <v>2</v>
      </c>
      <c r="I826">
        <v>2</v>
      </c>
      <c r="J826">
        <v>4</v>
      </c>
      <c r="K826">
        <v>1132.5</v>
      </c>
      <c r="L826">
        <v>1</v>
      </c>
      <c r="M826">
        <v>92</v>
      </c>
      <c r="N826">
        <v>7.9</v>
      </c>
    </row>
    <row r="827" spans="2:14">
      <c r="B827">
        <v>206</v>
      </c>
      <c r="C827">
        <v>4</v>
      </c>
      <c r="D827" t="s">
        <v>12</v>
      </c>
      <c r="E827" t="s">
        <v>47</v>
      </c>
      <c r="F827">
        <v>-48.6</v>
      </c>
      <c r="G827">
        <v>0</v>
      </c>
      <c r="H827">
        <v>2</v>
      </c>
      <c r="I827">
        <v>0</v>
      </c>
      <c r="J827">
        <v>0</v>
      </c>
      <c r="K827">
        <v>-517.5</v>
      </c>
      <c r="L827">
        <v>8</v>
      </c>
      <c r="M827">
        <v>92</v>
      </c>
      <c r="N827">
        <v>56.8</v>
      </c>
    </row>
    <row r="828" spans="2:14">
      <c r="B828">
        <v>207</v>
      </c>
      <c r="C828">
        <v>1</v>
      </c>
      <c r="D828" t="s">
        <v>11</v>
      </c>
      <c r="E828" t="s">
        <v>42</v>
      </c>
      <c r="F828">
        <v>65.7</v>
      </c>
      <c r="G828">
        <v>4</v>
      </c>
      <c r="H828">
        <v>0</v>
      </c>
      <c r="I828">
        <v>0</v>
      </c>
      <c r="J828">
        <v>2</v>
      </c>
      <c r="K828">
        <v>342.7</v>
      </c>
      <c r="L828">
        <v>3</v>
      </c>
      <c r="M828">
        <v>93</v>
      </c>
      <c r="N828">
        <v>-21.7</v>
      </c>
    </row>
    <row r="829" spans="2:14">
      <c r="B829">
        <v>207</v>
      </c>
      <c r="C829">
        <v>2</v>
      </c>
      <c r="D829" t="s">
        <v>36</v>
      </c>
      <c r="E829" t="s">
        <v>39</v>
      </c>
      <c r="F829">
        <v>14</v>
      </c>
      <c r="G829">
        <v>2</v>
      </c>
      <c r="H829">
        <v>0</v>
      </c>
      <c r="I829">
        <v>2</v>
      </c>
      <c r="J829">
        <v>4</v>
      </c>
      <c r="K829">
        <v>453.1</v>
      </c>
      <c r="L829">
        <v>2</v>
      </c>
      <c r="M829">
        <v>91</v>
      </c>
      <c r="N829">
        <v>63.1</v>
      </c>
    </row>
    <row r="830" spans="2:14">
      <c r="B830">
        <v>207</v>
      </c>
      <c r="C830">
        <v>3</v>
      </c>
      <c r="D830" t="s">
        <v>25</v>
      </c>
      <c r="E830" t="s">
        <v>49</v>
      </c>
      <c r="F830">
        <v>-28.5</v>
      </c>
      <c r="G830">
        <v>4</v>
      </c>
      <c r="H830">
        <v>6</v>
      </c>
      <c r="I830">
        <v>3</v>
      </c>
      <c r="J830">
        <v>3</v>
      </c>
      <c r="K830">
        <v>-963.8</v>
      </c>
      <c r="L830">
        <v>9</v>
      </c>
      <c r="M830">
        <v>91</v>
      </c>
      <c r="N830">
        <v>-63.9</v>
      </c>
    </row>
    <row r="831" spans="2:14">
      <c r="B831">
        <v>207</v>
      </c>
      <c r="C831">
        <v>4</v>
      </c>
      <c r="D831" t="s">
        <v>13</v>
      </c>
      <c r="E831" t="s">
        <v>64</v>
      </c>
      <c r="F831">
        <v>-51.2</v>
      </c>
      <c r="G831">
        <v>1</v>
      </c>
      <c r="H831">
        <v>2</v>
      </c>
      <c r="I831">
        <v>2</v>
      </c>
      <c r="J831">
        <v>2</v>
      </c>
      <c r="K831">
        <v>-494</v>
      </c>
      <c r="L831">
        <v>7</v>
      </c>
      <c r="M831">
        <v>93</v>
      </c>
      <c r="N831">
        <v>13.4</v>
      </c>
    </row>
    <row r="832" spans="2:14">
      <c r="B832">
        <v>208</v>
      </c>
      <c r="C832">
        <v>1</v>
      </c>
      <c r="D832" t="s">
        <v>36</v>
      </c>
      <c r="E832" t="s">
        <v>52</v>
      </c>
      <c r="F832">
        <v>72.599999999999994</v>
      </c>
      <c r="G832">
        <v>5</v>
      </c>
      <c r="H832">
        <v>4</v>
      </c>
      <c r="I832">
        <v>0</v>
      </c>
      <c r="J832">
        <v>4</v>
      </c>
      <c r="K832">
        <v>467.1</v>
      </c>
      <c r="L832">
        <v>2</v>
      </c>
      <c r="M832">
        <v>92</v>
      </c>
      <c r="N832">
        <v>14</v>
      </c>
    </row>
    <row r="833" spans="2:14">
      <c r="B833">
        <v>208</v>
      </c>
      <c r="C833">
        <v>2</v>
      </c>
      <c r="D833" t="s">
        <v>11</v>
      </c>
      <c r="E833" t="s">
        <v>21</v>
      </c>
      <c r="F833">
        <v>10.7</v>
      </c>
      <c r="G833">
        <v>2</v>
      </c>
      <c r="H833">
        <v>4</v>
      </c>
      <c r="I833">
        <v>3</v>
      </c>
      <c r="J833">
        <v>4</v>
      </c>
      <c r="K833">
        <v>408.4</v>
      </c>
      <c r="L833">
        <v>3</v>
      </c>
      <c r="M833">
        <v>94</v>
      </c>
      <c r="N833">
        <v>65.7</v>
      </c>
    </row>
    <row r="834" spans="2:14">
      <c r="B834">
        <v>208</v>
      </c>
      <c r="C834">
        <v>3</v>
      </c>
      <c r="D834" t="s">
        <v>25</v>
      </c>
      <c r="E834" t="s">
        <v>29</v>
      </c>
      <c r="F834">
        <v>-10.9</v>
      </c>
      <c r="G834">
        <v>4</v>
      </c>
      <c r="H834">
        <v>7</v>
      </c>
      <c r="I834">
        <v>3</v>
      </c>
      <c r="J834">
        <v>2</v>
      </c>
      <c r="K834">
        <v>-992.3</v>
      </c>
      <c r="L834">
        <v>9</v>
      </c>
      <c r="M834">
        <v>92</v>
      </c>
      <c r="N834">
        <v>-28.5</v>
      </c>
    </row>
    <row r="835" spans="2:14">
      <c r="B835">
        <v>208</v>
      </c>
      <c r="C835">
        <v>4</v>
      </c>
      <c r="D835" t="s">
        <v>13</v>
      </c>
      <c r="E835" t="s">
        <v>41</v>
      </c>
      <c r="F835">
        <v>-72.400000000000006</v>
      </c>
      <c r="G835">
        <v>3</v>
      </c>
      <c r="H835">
        <v>5</v>
      </c>
      <c r="I835">
        <v>4</v>
      </c>
      <c r="J835">
        <v>2</v>
      </c>
      <c r="K835">
        <v>-545.20000000000005</v>
      </c>
      <c r="L835">
        <v>7</v>
      </c>
      <c r="M835">
        <v>94</v>
      </c>
      <c r="N835">
        <v>-51.2</v>
      </c>
    </row>
    <row r="836" spans="2:14">
      <c r="B836">
        <v>209</v>
      </c>
      <c r="C836">
        <v>1</v>
      </c>
      <c r="D836" t="s">
        <v>24</v>
      </c>
      <c r="E836" t="s">
        <v>28</v>
      </c>
      <c r="F836">
        <v>66.8</v>
      </c>
      <c r="G836">
        <v>5</v>
      </c>
      <c r="H836">
        <v>0</v>
      </c>
      <c r="I836">
        <v>1</v>
      </c>
      <c r="J836">
        <v>3</v>
      </c>
      <c r="K836">
        <v>-309.39999999999998</v>
      </c>
      <c r="L836">
        <v>6</v>
      </c>
      <c r="M836">
        <v>93</v>
      </c>
      <c r="N836">
        <v>53.3</v>
      </c>
    </row>
    <row r="837" spans="2:14">
      <c r="B837">
        <v>209</v>
      </c>
      <c r="C837">
        <v>2</v>
      </c>
      <c r="D837" t="s">
        <v>22</v>
      </c>
      <c r="E837" t="s">
        <v>30</v>
      </c>
      <c r="F837">
        <v>6.2</v>
      </c>
      <c r="G837">
        <v>1</v>
      </c>
      <c r="H837">
        <v>2</v>
      </c>
      <c r="I837">
        <v>1</v>
      </c>
      <c r="J837">
        <v>2</v>
      </c>
      <c r="K837">
        <v>68.3</v>
      </c>
      <c r="L837">
        <v>5</v>
      </c>
      <c r="M837">
        <v>93</v>
      </c>
      <c r="N837">
        <v>3</v>
      </c>
    </row>
    <row r="838" spans="2:14">
      <c r="B838">
        <v>209</v>
      </c>
      <c r="C838">
        <v>3</v>
      </c>
      <c r="D838" t="s">
        <v>25</v>
      </c>
      <c r="E838" t="s">
        <v>29</v>
      </c>
      <c r="F838">
        <v>-22.6</v>
      </c>
      <c r="G838">
        <v>1</v>
      </c>
      <c r="H838">
        <v>0</v>
      </c>
      <c r="I838">
        <v>3</v>
      </c>
      <c r="J838">
        <v>0</v>
      </c>
      <c r="K838">
        <v>-1003.2</v>
      </c>
      <c r="L838">
        <v>9</v>
      </c>
      <c r="M838">
        <v>93</v>
      </c>
      <c r="N838">
        <v>-10.9</v>
      </c>
    </row>
    <row r="839" spans="2:14">
      <c r="B839">
        <v>209</v>
      </c>
      <c r="C839">
        <v>4</v>
      </c>
      <c r="D839" t="s">
        <v>10</v>
      </c>
      <c r="E839" t="s">
        <v>14</v>
      </c>
      <c r="F839">
        <v>-50.4</v>
      </c>
      <c r="G839">
        <v>2</v>
      </c>
      <c r="H839">
        <v>3</v>
      </c>
      <c r="I839">
        <v>3</v>
      </c>
      <c r="J839">
        <v>5</v>
      </c>
      <c r="K839">
        <v>1119.3</v>
      </c>
      <c r="L839">
        <v>1</v>
      </c>
      <c r="M839">
        <v>93</v>
      </c>
      <c r="N839">
        <v>-13.2</v>
      </c>
    </row>
    <row r="840" spans="2:14">
      <c r="B840">
        <v>210</v>
      </c>
      <c r="C840">
        <v>1</v>
      </c>
      <c r="D840" t="s">
        <v>22</v>
      </c>
      <c r="E840" t="s">
        <v>26</v>
      </c>
      <c r="F840">
        <v>65.7</v>
      </c>
      <c r="G840">
        <v>5</v>
      </c>
      <c r="H840">
        <v>1</v>
      </c>
      <c r="I840">
        <v>1</v>
      </c>
      <c r="J840">
        <v>2</v>
      </c>
      <c r="K840">
        <v>74.5</v>
      </c>
      <c r="L840">
        <v>5</v>
      </c>
      <c r="M840">
        <v>94</v>
      </c>
      <c r="N840">
        <v>6.2</v>
      </c>
    </row>
    <row r="841" spans="2:14">
      <c r="B841">
        <v>210</v>
      </c>
      <c r="C841">
        <v>2</v>
      </c>
      <c r="D841" t="s">
        <v>24</v>
      </c>
      <c r="E841" t="s">
        <v>28</v>
      </c>
      <c r="F841">
        <v>7.1</v>
      </c>
      <c r="G841">
        <v>4</v>
      </c>
      <c r="H841">
        <v>4</v>
      </c>
      <c r="I841">
        <v>0</v>
      </c>
      <c r="J841">
        <v>5</v>
      </c>
      <c r="K841">
        <v>-242.6</v>
      </c>
      <c r="L841">
        <v>6</v>
      </c>
      <c r="M841">
        <v>94</v>
      </c>
      <c r="N841">
        <v>66.8</v>
      </c>
    </row>
    <row r="842" spans="2:14">
      <c r="B842">
        <v>210</v>
      </c>
      <c r="C842">
        <v>3</v>
      </c>
      <c r="D842" t="s">
        <v>10</v>
      </c>
      <c r="E842" t="s">
        <v>14</v>
      </c>
      <c r="F842">
        <v>-22.8</v>
      </c>
      <c r="G842">
        <v>3</v>
      </c>
      <c r="H842">
        <v>3</v>
      </c>
      <c r="I842">
        <v>6</v>
      </c>
      <c r="J842">
        <v>8</v>
      </c>
      <c r="K842">
        <v>1068.9000000000001</v>
      </c>
      <c r="L842">
        <v>1</v>
      </c>
      <c r="M842">
        <v>94</v>
      </c>
      <c r="N842">
        <v>-50.4</v>
      </c>
    </row>
    <row r="843" spans="2:14">
      <c r="B843">
        <v>210</v>
      </c>
      <c r="C843">
        <v>4</v>
      </c>
      <c r="D843" t="s">
        <v>25</v>
      </c>
      <c r="E843" t="s">
        <v>32</v>
      </c>
      <c r="F843">
        <v>-50</v>
      </c>
      <c r="G843">
        <v>2</v>
      </c>
      <c r="H843">
        <v>1</v>
      </c>
      <c r="I843">
        <v>2</v>
      </c>
      <c r="J843">
        <v>3</v>
      </c>
      <c r="K843">
        <v>-1025.8</v>
      </c>
      <c r="L843">
        <v>9</v>
      </c>
      <c r="M843">
        <v>94</v>
      </c>
      <c r="N843">
        <v>-22.6</v>
      </c>
    </row>
    <row r="844" spans="2:14">
      <c r="B844">
        <v>211</v>
      </c>
      <c r="C844">
        <v>1</v>
      </c>
      <c r="D844" t="s">
        <v>12</v>
      </c>
      <c r="E844" t="s">
        <v>46</v>
      </c>
      <c r="F844">
        <v>63.6</v>
      </c>
      <c r="G844">
        <v>6</v>
      </c>
      <c r="H844">
        <v>7</v>
      </c>
      <c r="I844">
        <v>2</v>
      </c>
      <c r="J844">
        <v>3</v>
      </c>
      <c r="K844">
        <v>-566.1</v>
      </c>
      <c r="L844">
        <v>7</v>
      </c>
      <c r="M844">
        <v>93</v>
      </c>
      <c r="N844">
        <v>-48.6</v>
      </c>
    </row>
    <row r="845" spans="2:14">
      <c r="B845">
        <v>211</v>
      </c>
      <c r="C845">
        <v>2</v>
      </c>
      <c r="D845" t="s">
        <v>36</v>
      </c>
      <c r="E845" t="s">
        <v>53</v>
      </c>
      <c r="F845">
        <v>0.8</v>
      </c>
      <c r="G845">
        <v>2</v>
      </c>
      <c r="H845">
        <v>5</v>
      </c>
      <c r="I845">
        <v>2</v>
      </c>
      <c r="J845">
        <v>4</v>
      </c>
      <c r="K845">
        <v>539.70000000000005</v>
      </c>
      <c r="L845">
        <v>2</v>
      </c>
      <c r="M845">
        <v>93</v>
      </c>
      <c r="N845">
        <v>72.599999999999994</v>
      </c>
    </row>
    <row r="846" spans="2:14">
      <c r="B846">
        <v>211</v>
      </c>
      <c r="C846">
        <v>3</v>
      </c>
      <c r="D846" t="s">
        <v>23</v>
      </c>
      <c r="E846" t="s">
        <v>50</v>
      </c>
      <c r="F846">
        <v>-21.4</v>
      </c>
      <c r="G846">
        <v>3</v>
      </c>
      <c r="H846">
        <v>5</v>
      </c>
      <c r="I846">
        <v>2</v>
      </c>
      <c r="J846">
        <v>1</v>
      </c>
      <c r="K846">
        <v>309.89999999999998</v>
      </c>
      <c r="L846">
        <v>4</v>
      </c>
      <c r="M846">
        <v>93</v>
      </c>
      <c r="N846">
        <v>8.5</v>
      </c>
    </row>
    <row r="847" spans="2:14">
      <c r="B847">
        <v>211</v>
      </c>
      <c r="C847">
        <v>4</v>
      </c>
      <c r="D847" t="s">
        <v>11</v>
      </c>
      <c r="E847" t="s">
        <v>21</v>
      </c>
      <c r="F847">
        <v>-43</v>
      </c>
      <c r="G847">
        <v>2</v>
      </c>
      <c r="H847">
        <v>1</v>
      </c>
      <c r="I847">
        <v>0</v>
      </c>
      <c r="J847">
        <v>3</v>
      </c>
      <c r="K847">
        <v>419.1</v>
      </c>
      <c r="L847">
        <v>3</v>
      </c>
      <c r="M847">
        <v>95</v>
      </c>
      <c r="N847">
        <v>10.7</v>
      </c>
    </row>
    <row r="848" spans="2:14">
      <c r="B848">
        <v>212</v>
      </c>
      <c r="C848">
        <v>1</v>
      </c>
      <c r="D848" t="s">
        <v>12</v>
      </c>
      <c r="E848" t="s">
        <v>16</v>
      </c>
      <c r="F848">
        <v>53.8</v>
      </c>
      <c r="G848">
        <v>2</v>
      </c>
      <c r="H848">
        <v>2</v>
      </c>
      <c r="I848">
        <v>1</v>
      </c>
      <c r="J848">
        <v>6</v>
      </c>
      <c r="K848">
        <v>-502.5</v>
      </c>
      <c r="L848">
        <v>7</v>
      </c>
      <c r="M848">
        <v>94</v>
      </c>
      <c r="N848">
        <v>63.6</v>
      </c>
    </row>
    <row r="849" spans="2:14">
      <c r="B849">
        <v>212</v>
      </c>
      <c r="C849">
        <v>2</v>
      </c>
      <c r="D849" t="s">
        <v>23</v>
      </c>
      <c r="E849" t="s">
        <v>31</v>
      </c>
      <c r="F849">
        <v>6.3</v>
      </c>
      <c r="G849">
        <v>2</v>
      </c>
      <c r="H849">
        <v>3</v>
      </c>
      <c r="I849">
        <v>2</v>
      </c>
      <c r="J849">
        <v>3</v>
      </c>
      <c r="K849">
        <v>288.5</v>
      </c>
      <c r="L849">
        <v>4</v>
      </c>
      <c r="M849">
        <v>94</v>
      </c>
      <c r="N849">
        <v>-21.4</v>
      </c>
    </row>
    <row r="850" spans="2:14">
      <c r="B850">
        <v>212</v>
      </c>
      <c r="C850">
        <v>3</v>
      </c>
      <c r="D850" t="s">
        <v>36</v>
      </c>
      <c r="E850" t="s">
        <v>53</v>
      </c>
      <c r="F850">
        <v>-14.3</v>
      </c>
      <c r="G850">
        <v>2</v>
      </c>
      <c r="H850">
        <v>5</v>
      </c>
      <c r="I850">
        <v>0</v>
      </c>
      <c r="J850">
        <v>2</v>
      </c>
      <c r="K850">
        <v>540.5</v>
      </c>
      <c r="L850">
        <v>2</v>
      </c>
      <c r="M850">
        <v>94</v>
      </c>
      <c r="N850">
        <v>0.8</v>
      </c>
    </row>
    <row r="851" spans="2:14">
      <c r="B851">
        <v>212</v>
      </c>
      <c r="C851">
        <v>4</v>
      </c>
      <c r="D851" t="s">
        <v>11</v>
      </c>
      <c r="E851" t="s">
        <v>21</v>
      </c>
      <c r="F851">
        <v>-45.8</v>
      </c>
      <c r="G851">
        <v>1</v>
      </c>
      <c r="H851">
        <v>2</v>
      </c>
      <c r="I851">
        <v>2</v>
      </c>
      <c r="J851">
        <v>1</v>
      </c>
      <c r="K851">
        <v>376.1</v>
      </c>
      <c r="L851">
        <v>3</v>
      </c>
      <c r="M851">
        <v>96</v>
      </c>
      <c r="N851">
        <v>-43</v>
      </c>
    </row>
    <row r="852" spans="2:14">
      <c r="B852">
        <v>213</v>
      </c>
      <c r="C852">
        <v>1</v>
      </c>
      <c r="D852" t="s">
        <v>12</v>
      </c>
      <c r="E852" t="s">
        <v>47</v>
      </c>
      <c r="F852">
        <v>69.099999999999994</v>
      </c>
      <c r="G852">
        <v>6</v>
      </c>
      <c r="H852">
        <v>2</v>
      </c>
      <c r="I852">
        <v>1</v>
      </c>
      <c r="J852">
        <v>8</v>
      </c>
      <c r="K852">
        <v>-448.7</v>
      </c>
      <c r="L852">
        <v>7</v>
      </c>
      <c r="M852">
        <v>95</v>
      </c>
      <c r="N852">
        <v>53.8</v>
      </c>
    </row>
    <row r="853" spans="2:14">
      <c r="B853">
        <v>213</v>
      </c>
      <c r="C853">
        <v>2</v>
      </c>
      <c r="D853" t="s">
        <v>24</v>
      </c>
      <c r="E853" t="s">
        <v>28</v>
      </c>
      <c r="F853">
        <v>2.8</v>
      </c>
      <c r="G853">
        <v>3</v>
      </c>
      <c r="H853">
        <v>2</v>
      </c>
      <c r="I853">
        <v>2</v>
      </c>
      <c r="J853">
        <v>5</v>
      </c>
      <c r="K853">
        <v>-235.5</v>
      </c>
      <c r="L853">
        <v>6</v>
      </c>
      <c r="M853">
        <v>95</v>
      </c>
      <c r="N853">
        <v>7.1</v>
      </c>
    </row>
    <row r="854" spans="2:14">
      <c r="B854">
        <v>213</v>
      </c>
      <c r="C854">
        <v>3</v>
      </c>
      <c r="D854" t="s">
        <v>10</v>
      </c>
      <c r="E854" t="s">
        <v>14</v>
      </c>
      <c r="F854">
        <v>-17.600000000000001</v>
      </c>
      <c r="G854">
        <v>1</v>
      </c>
      <c r="H854">
        <v>4</v>
      </c>
      <c r="I854">
        <v>1</v>
      </c>
      <c r="J854">
        <v>4</v>
      </c>
      <c r="K854">
        <v>1046.0999999999999</v>
      </c>
      <c r="L854">
        <v>1</v>
      </c>
      <c r="M854">
        <v>95</v>
      </c>
      <c r="N854">
        <v>-22.8</v>
      </c>
    </row>
    <row r="855" spans="2:14">
      <c r="B855">
        <v>213</v>
      </c>
      <c r="C855">
        <v>4</v>
      </c>
      <c r="D855" t="s">
        <v>13</v>
      </c>
      <c r="E855" t="s">
        <v>66</v>
      </c>
      <c r="F855">
        <v>-54.3</v>
      </c>
      <c r="G855">
        <v>2</v>
      </c>
      <c r="H855">
        <v>4</v>
      </c>
      <c r="I855">
        <v>3</v>
      </c>
      <c r="J855">
        <v>0</v>
      </c>
      <c r="K855">
        <v>-617.6</v>
      </c>
      <c r="L855">
        <v>8</v>
      </c>
      <c r="M855">
        <v>95</v>
      </c>
      <c r="N855">
        <v>-72.400000000000006</v>
      </c>
    </row>
    <row r="856" spans="2:14">
      <c r="B856">
        <v>214</v>
      </c>
      <c r="C856">
        <v>1</v>
      </c>
      <c r="D856" t="s">
        <v>10</v>
      </c>
      <c r="E856" t="s">
        <v>14</v>
      </c>
      <c r="F856">
        <v>87</v>
      </c>
      <c r="G856">
        <v>3</v>
      </c>
      <c r="H856">
        <v>5</v>
      </c>
      <c r="I856">
        <v>0</v>
      </c>
      <c r="J856">
        <v>2</v>
      </c>
      <c r="K856">
        <v>1028.5</v>
      </c>
      <c r="L856">
        <v>1</v>
      </c>
      <c r="M856">
        <v>96</v>
      </c>
      <c r="N856">
        <v>-17.600000000000001</v>
      </c>
    </row>
    <row r="857" spans="2:14">
      <c r="B857">
        <v>214</v>
      </c>
      <c r="C857">
        <v>2</v>
      </c>
      <c r="D857" t="s">
        <v>24</v>
      </c>
      <c r="E857" t="s">
        <v>28</v>
      </c>
      <c r="F857">
        <v>26.7</v>
      </c>
      <c r="G857">
        <v>3</v>
      </c>
      <c r="H857">
        <v>3</v>
      </c>
      <c r="I857">
        <v>1</v>
      </c>
      <c r="J857">
        <v>9</v>
      </c>
      <c r="K857">
        <v>-232.7</v>
      </c>
      <c r="L857">
        <v>6</v>
      </c>
      <c r="M857">
        <v>96</v>
      </c>
      <c r="N857">
        <v>2.8</v>
      </c>
    </row>
    <row r="858" spans="2:14">
      <c r="B858">
        <v>214</v>
      </c>
      <c r="C858">
        <v>3</v>
      </c>
      <c r="D858" t="s">
        <v>12</v>
      </c>
      <c r="E858" t="s">
        <v>18</v>
      </c>
      <c r="F858">
        <v>-34.299999999999997</v>
      </c>
      <c r="G858">
        <v>2</v>
      </c>
      <c r="H858">
        <v>3</v>
      </c>
      <c r="I858">
        <v>2</v>
      </c>
      <c r="J858">
        <v>4</v>
      </c>
      <c r="K858">
        <v>-379.6</v>
      </c>
      <c r="L858">
        <v>7</v>
      </c>
      <c r="M858">
        <v>96</v>
      </c>
      <c r="N858">
        <v>69.099999999999994</v>
      </c>
    </row>
    <row r="859" spans="2:14">
      <c r="B859">
        <v>214</v>
      </c>
      <c r="C859">
        <v>4</v>
      </c>
      <c r="D859" t="s">
        <v>13</v>
      </c>
      <c r="E859" t="s">
        <v>19</v>
      </c>
      <c r="F859">
        <v>-79.400000000000006</v>
      </c>
      <c r="G859">
        <v>1</v>
      </c>
      <c r="H859">
        <v>1</v>
      </c>
      <c r="I859">
        <v>2</v>
      </c>
      <c r="J859">
        <v>3</v>
      </c>
      <c r="K859">
        <v>-671.9</v>
      </c>
      <c r="L859">
        <v>8</v>
      </c>
      <c r="M859">
        <v>96</v>
      </c>
      <c r="N859">
        <v>-54.3</v>
      </c>
    </row>
    <row r="860" spans="2:14">
      <c r="B860">
        <v>215</v>
      </c>
      <c r="C860">
        <v>1</v>
      </c>
      <c r="D860" t="s">
        <v>22</v>
      </c>
      <c r="E860" t="s">
        <v>30</v>
      </c>
      <c r="F860">
        <v>52</v>
      </c>
      <c r="G860">
        <v>3</v>
      </c>
      <c r="H860">
        <v>2</v>
      </c>
      <c r="I860">
        <v>1</v>
      </c>
      <c r="J860">
        <v>3</v>
      </c>
      <c r="K860">
        <v>140.19999999999999</v>
      </c>
      <c r="L860">
        <v>5</v>
      </c>
      <c r="M860">
        <v>95</v>
      </c>
      <c r="N860">
        <v>65.7</v>
      </c>
    </row>
    <row r="861" spans="2:14">
      <c r="B861">
        <v>215</v>
      </c>
      <c r="C861">
        <v>2</v>
      </c>
      <c r="D861" t="s">
        <v>36</v>
      </c>
      <c r="E861" t="s">
        <v>53</v>
      </c>
      <c r="F861">
        <v>6.5</v>
      </c>
      <c r="G861">
        <v>2</v>
      </c>
      <c r="H861">
        <v>3</v>
      </c>
      <c r="I861">
        <v>0</v>
      </c>
      <c r="J861">
        <v>2</v>
      </c>
      <c r="K861">
        <v>526.20000000000005</v>
      </c>
      <c r="L861">
        <v>2</v>
      </c>
      <c r="M861">
        <v>95</v>
      </c>
      <c r="N861">
        <v>-14.3</v>
      </c>
    </row>
    <row r="862" spans="2:14">
      <c r="B862">
        <v>215</v>
      </c>
      <c r="C862">
        <v>3</v>
      </c>
      <c r="D862" t="s">
        <v>23</v>
      </c>
      <c r="E862" t="s">
        <v>50</v>
      </c>
      <c r="F862">
        <v>-16.399999999999999</v>
      </c>
      <c r="G862">
        <v>1</v>
      </c>
      <c r="H862">
        <v>2</v>
      </c>
      <c r="I862">
        <v>1</v>
      </c>
      <c r="J862">
        <v>3</v>
      </c>
      <c r="K862">
        <v>294.8</v>
      </c>
      <c r="L862">
        <v>4</v>
      </c>
      <c r="M862">
        <v>95</v>
      </c>
      <c r="N862">
        <v>6.3</v>
      </c>
    </row>
    <row r="863" spans="2:14">
      <c r="B863">
        <v>215</v>
      </c>
      <c r="C863">
        <v>4</v>
      </c>
      <c r="D863" t="s">
        <v>25</v>
      </c>
      <c r="E863" t="s">
        <v>29</v>
      </c>
      <c r="F863">
        <v>-42.1</v>
      </c>
      <c r="G863">
        <v>3</v>
      </c>
      <c r="H863">
        <v>4</v>
      </c>
      <c r="I863">
        <v>3</v>
      </c>
      <c r="J863">
        <v>4</v>
      </c>
      <c r="K863">
        <v>-1075.8</v>
      </c>
      <c r="L863">
        <v>9</v>
      </c>
      <c r="M863">
        <v>95</v>
      </c>
      <c r="N863">
        <v>-50</v>
      </c>
    </row>
    <row r="864" spans="2:14">
      <c r="B864">
        <v>216</v>
      </c>
      <c r="C864">
        <v>1</v>
      </c>
      <c r="D864" t="s">
        <v>23</v>
      </c>
      <c r="E864" t="s">
        <v>31</v>
      </c>
      <c r="F864">
        <v>61.4</v>
      </c>
      <c r="G864">
        <v>4</v>
      </c>
      <c r="H864">
        <v>3</v>
      </c>
      <c r="I864">
        <v>2</v>
      </c>
      <c r="J864">
        <v>5</v>
      </c>
      <c r="K864">
        <v>278.39999999999998</v>
      </c>
      <c r="L864">
        <v>4</v>
      </c>
      <c r="M864">
        <v>96</v>
      </c>
      <c r="N864">
        <v>-16.399999999999999</v>
      </c>
    </row>
    <row r="865" spans="2:14">
      <c r="B865">
        <v>216</v>
      </c>
      <c r="C865">
        <v>2</v>
      </c>
      <c r="D865" t="s">
        <v>22</v>
      </c>
      <c r="E865" t="s">
        <v>30</v>
      </c>
      <c r="F865">
        <v>15.8</v>
      </c>
      <c r="G865">
        <v>4</v>
      </c>
      <c r="H865">
        <v>2</v>
      </c>
      <c r="I865">
        <v>1</v>
      </c>
      <c r="J865">
        <v>3</v>
      </c>
      <c r="K865">
        <v>192.2</v>
      </c>
      <c r="L865">
        <v>5</v>
      </c>
      <c r="M865">
        <v>96</v>
      </c>
      <c r="N865">
        <v>52</v>
      </c>
    </row>
    <row r="866" spans="2:14">
      <c r="B866">
        <v>216</v>
      </c>
      <c r="C866">
        <v>3</v>
      </c>
      <c r="D866" t="s">
        <v>25</v>
      </c>
      <c r="E866" t="s">
        <v>49</v>
      </c>
      <c r="F866">
        <v>-25.7</v>
      </c>
      <c r="G866">
        <v>1</v>
      </c>
      <c r="H866">
        <v>1</v>
      </c>
      <c r="I866">
        <v>0</v>
      </c>
      <c r="J866">
        <v>1</v>
      </c>
      <c r="K866">
        <v>-1117.9000000000001</v>
      </c>
      <c r="L866">
        <v>9</v>
      </c>
      <c r="M866">
        <v>96</v>
      </c>
      <c r="N866">
        <v>-42.1</v>
      </c>
    </row>
    <row r="867" spans="2:14">
      <c r="B867">
        <v>216</v>
      </c>
      <c r="C867">
        <v>4</v>
      </c>
      <c r="D867" t="s">
        <v>36</v>
      </c>
      <c r="E867" t="s">
        <v>38</v>
      </c>
      <c r="F867">
        <v>-51.5</v>
      </c>
      <c r="G867">
        <v>1</v>
      </c>
      <c r="H867">
        <v>4</v>
      </c>
      <c r="I867">
        <v>3</v>
      </c>
      <c r="J867">
        <v>2</v>
      </c>
      <c r="K867">
        <v>532.70000000000005</v>
      </c>
      <c r="L867">
        <v>2</v>
      </c>
      <c r="M867">
        <v>96</v>
      </c>
      <c r="N867">
        <v>6.5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CE53-59D8-47CB-9957-FA44BE7B2317}">
  <dimension ref="B2:AX39"/>
  <sheetViews>
    <sheetView topLeftCell="C27" workbookViewId="0">
      <selection activeCell="O1" sqref="O1:O1048576"/>
    </sheetView>
  </sheetViews>
  <sheetFormatPr defaultRowHeight="18"/>
  <cols>
    <col min="25" max="25" width="9.1640625" bestFit="1" customWidth="1"/>
    <col min="27" max="27" width="9.1640625" bestFit="1" customWidth="1"/>
    <col min="29" max="29" width="9.1640625" bestFit="1" customWidth="1"/>
  </cols>
  <sheetData>
    <row r="2" spans="2:50" ht="18" customHeight="1">
      <c r="Q2" s="40"/>
      <c r="Z2" s="40"/>
      <c r="AA2" s="39"/>
      <c r="AE2" s="40"/>
      <c r="AH2" s="39"/>
      <c r="AN2" s="39"/>
      <c r="AR2" s="39"/>
    </row>
    <row r="3" spans="2:50">
      <c r="B3" t="s">
        <v>244</v>
      </c>
      <c r="C3" t="s">
        <v>69</v>
      </c>
      <c r="D3" s="2" t="s">
        <v>117</v>
      </c>
      <c r="E3" s="2" t="s">
        <v>74</v>
      </c>
      <c r="F3" s="2" t="s">
        <v>75</v>
      </c>
      <c r="G3" s="2" t="s">
        <v>86</v>
      </c>
      <c r="H3" s="2" t="s">
        <v>90</v>
      </c>
      <c r="I3" s="2" t="s">
        <v>91</v>
      </c>
      <c r="J3" s="2" t="s">
        <v>92</v>
      </c>
      <c r="K3" t="s">
        <v>102</v>
      </c>
      <c r="L3" t="s">
        <v>105</v>
      </c>
      <c r="M3" t="s">
        <v>280</v>
      </c>
      <c r="N3" s="2" t="s">
        <v>97</v>
      </c>
      <c r="O3" t="s">
        <v>104</v>
      </c>
      <c r="P3" t="s">
        <v>103</v>
      </c>
      <c r="Q3" s="2" t="s">
        <v>93</v>
      </c>
      <c r="R3" s="2" t="s">
        <v>111</v>
      </c>
      <c r="S3" s="2" t="s">
        <v>98</v>
      </c>
      <c r="T3" s="2" t="s">
        <v>281</v>
      </c>
      <c r="U3" t="s">
        <v>101</v>
      </c>
      <c r="V3" t="s">
        <v>70</v>
      </c>
      <c r="W3" t="s">
        <v>71</v>
      </c>
      <c r="X3" t="s">
        <v>72</v>
      </c>
      <c r="Y3" s="2" t="s">
        <v>76</v>
      </c>
      <c r="Z3" s="2" t="s">
        <v>77</v>
      </c>
      <c r="AA3" s="2" t="s">
        <v>78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87</v>
      </c>
      <c r="AH3" s="2" t="s">
        <v>88</v>
      </c>
      <c r="AI3" s="2" t="s">
        <v>94</v>
      </c>
      <c r="AJ3" s="2" t="s">
        <v>95</v>
      </c>
      <c r="AK3" s="2" t="s">
        <v>99</v>
      </c>
      <c r="AL3" s="2" t="s">
        <v>107</v>
      </c>
      <c r="AM3" s="2" t="s">
        <v>108</v>
      </c>
      <c r="AN3" s="2" t="s">
        <v>109</v>
      </c>
      <c r="AO3" s="2" t="s">
        <v>112</v>
      </c>
      <c r="AP3" s="2" t="s">
        <v>113</v>
      </c>
      <c r="AQ3" s="2" t="s">
        <v>114</v>
      </c>
      <c r="AR3" s="2" t="s">
        <v>115</v>
      </c>
      <c r="AS3" s="2" t="s">
        <v>118</v>
      </c>
      <c r="AT3" s="2" t="s">
        <v>119</v>
      </c>
      <c r="AU3" s="2" t="s">
        <v>120</v>
      </c>
      <c r="AV3" s="2" t="s">
        <v>121</v>
      </c>
      <c r="AW3" s="2" t="s">
        <v>122</v>
      </c>
      <c r="AX3" s="2" t="s">
        <v>123</v>
      </c>
    </row>
    <row r="4" spans="2:50">
      <c r="B4" t="s">
        <v>144</v>
      </c>
      <c r="C4" t="s">
        <v>31</v>
      </c>
      <c r="D4" s="6">
        <v>2.12</v>
      </c>
      <c r="E4" s="3">
        <v>0.22869999999999999</v>
      </c>
      <c r="F4" s="3">
        <v>9.9699999999999997E-2</v>
      </c>
      <c r="G4">
        <v>7532</v>
      </c>
      <c r="H4" s="3">
        <v>0.21110000000000001</v>
      </c>
      <c r="I4" s="3">
        <v>0.58330000000000004</v>
      </c>
      <c r="J4" s="3">
        <v>5.5599999999999997E-2</v>
      </c>
      <c r="K4">
        <v>4041</v>
      </c>
      <c r="L4" s="3">
        <v>0.26690000000000003</v>
      </c>
      <c r="M4" s="6">
        <v>3.61</v>
      </c>
      <c r="N4" s="3">
        <v>0.42220000000000002</v>
      </c>
      <c r="O4">
        <v>-17500</v>
      </c>
      <c r="P4" s="3">
        <v>0.35709999999999997</v>
      </c>
      <c r="Q4">
        <v>3.13</v>
      </c>
      <c r="R4" s="7">
        <v>1.256</v>
      </c>
      <c r="S4" s="3">
        <v>0.18890000000000001</v>
      </c>
      <c r="T4">
        <v>2399</v>
      </c>
      <c r="U4">
        <v>553</v>
      </c>
      <c r="V4">
        <v>26</v>
      </c>
      <c r="W4">
        <v>341</v>
      </c>
      <c r="X4">
        <v>438.6</v>
      </c>
      <c r="Y4" s="3">
        <v>0.26100000000000001</v>
      </c>
      <c r="Z4" s="3">
        <v>0.20530000000000001</v>
      </c>
      <c r="AA4" s="3">
        <v>0.20530000000000001</v>
      </c>
      <c r="AB4" s="4">
        <v>78</v>
      </c>
      <c r="AC4" s="3">
        <v>0.53849999999999998</v>
      </c>
      <c r="AD4" s="3">
        <v>0.35899999999999999</v>
      </c>
      <c r="AE4" s="3">
        <v>0.1026</v>
      </c>
      <c r="AF4" s="3">
        <v>0.34620000000000001</v>
      </c>
      <c r="AG4">
        <v>10206</v>
      </c>
      <c r="AH4">
        <v>5768</v>
      </c>
      <c r="AI4">
        <v>1.93</v>
      </c>
      <c r="AJ4">
        <v>5.43</v>
      </c>
      <c r="AK4" s="3">
        <v>0.52939999999999998</v>
      </c>
      <c r="AL4">
        <v>56900</v>
      </c>
      <c r="AM4">
        <v>35000</v>
      </c>
      <c r="AN4">
        <v>18000</v>
      </c>
      <c r="AO4" s="7">
        <v>0.51300000000000001</v>
      </c>
      <c r="AP4">
        <v>0.55100000000000005</v>
      </c>
      <c r="AQ4" s="7">
        <v>0.35699999999999998</v>
      </c>
      <c r="AR4" s="3">
        <v>0.3095</v>
      </c>
      <c r="AS4" s="3">
        <v>0.34620000000000001</v>
      </c>
      <c r="AT4" s="3">
        <v>0.30769999999999997</v>
      </c>
      <c r="AU4" s="3">
        <v>0.23080000000000001</v>
      </c>
      <c r="AV4" s="3">
        <v>0.1154</v>
      </c>
      <c r="AW4" s="3">
        <v>0.65380000000000005</v>
      </c>
      <c r="AX4" s="3">
        <v>0.88460000000000005</v>
      </c>
    </row>
    <row r="5" spans="2:50">
      <c r="B5" t="s">
        <v>22</v>
      </c>
      <c r="C5" t="s">
        <v>30</v>
      </c>
      <c r="D5">
        <v>2.13</v>
      </c>
      <c r="E5" s="3">
        <v>0.21529999999999999</v>
      </c>
      <c r="F5" s="3">
        <v>7.0800000000000002E-2</v>
      </c>
      <c r="G5">
        <v>6823</v>
      </c>
      <c r="H5" s="3">
        <v>0.2016</v>
      </c>
      <c r="I5" s="3">
        <v>0.5</v>
      </c>
      <c r="J5" s="3">
        <v>8.1100000000000005E-2</v>
      </c>
      <c r="K5">
        <v>5385</v>
      </c>
      <c r="L5" s="3">
        <v>0.26979999999999998</v>
      </c>
      <c r="M5" s="6">
        <v>3.52</v>
      </c>
      <c r="N5" s="3">
        <v>0.4</v>
      </c>
      <c r="O5">
        <v>0</v>
      </c>
      <c r="P5" s="3">
        <v>0.44</v>
      </c>
      <c r="Q5">
        <v>3.08</v>
      </c>
      <c r="R5" s="7">
        <v>1.2410000000000001</v>
      </c>
      <c r="S5" s="3">
        <v>0.3</v>
      </c>
      <c r="T5">
        <v>1438</v>
      </c>
      <c r="U5">
        <v>322</v>
      </c>
      <c r="V5">
        <v>30</v>
      </c>
      <c r="W5">
        <v>367</v>
      </c>
      <c r="X5">
        <v>388</v>
      </c>
      <c r="Y5" s="3">
        <v>0.27789999999999998</v>
      </c>
      <c r="Z5" s="3">
        <v>0.2316</v>
      </c>
      <c r="AA5" s="3">
        <v>0.2044</v>
      </c>
      <c r="AB5" s="4">
        <v>79</v>
      </c>
      <c r="AC5" s="3">
        <v>0.46839999999999998</v>
      </c>
      <c r="AD5" s="3">
        <v>0.41770000000000002</v>
      </c>
      <c r="AE5" s="3">
        <v>0.1139</v>
      </c>
      <c r="AF5" s="3">
        <v>0.40510000000000002</v>
      </c>
      <c r="AG5">
        <v>10974</v>
      </c>
      <c r="AH5">
        <v>4667</v>
      </c>
      <c r="AI5" s="6">
        <v>1.86</v>
      </c>
      <c r="AJ5">
        <v>5.57</v>
      </c>
      <c r="AK5" s="3">
        <v>0.4667</v>
      </c>
      <c r="AL5">
        <v>81700</v>
      </c>
      <c r="AM5">
        <v>61000</v>
      </c>
      <c r="AN5">
        <v>28000</v>
      </c>
      <c r="AO5" s="7">
        <v>0.53200000000000003</v>
      </c>
      <c r="AP5" s="7">
        <v>0.53200000000000003</v>
      </c>
      <c r="AQ5" s="7">
        <v>0.38900000000000001</v>
      </c>
      <c r="AR5" s="3">
        <v>0.30559999999999998</v>
      </c>
      <c r="AS5" s="3">
        <v>0.33329999999999999</v>
      </c>
      <c r="AT5" s="3">
        <v>0.3</v>
      </c>
      <c r="AU5" s="3">
        <v>0.26669999999999999</v>
      </c>
      <c r="AV5" s="3">
        <v>0.1</v>
      </c>
      <c r="AW5" s="3">
        <v>0.63329999999999997</v>
      </c>
      <c r="AX5" s="3">
        <v>0.9</v>
      </c>
    </row>
    <row r="6" spans="2:50">
      <c r="B6" t="s">
        <v>143</v>
      </c>
      <c r="C6" t="s">
        <v>125</v>
      </c>
      <c r="D6">
        <v>2.15</v>
      </c>
      <c r="E6" s="3">
        <v>0.2271</v>
      </c>
      <c r="F6" s="3">
        <v>0.1104</v>
      </c>
      <c r="G6">
        <v>6669</v>
      </c>
      <c r="H6" s="3">
        <v>0.2397</v>
      </c>
      <c r="I6" s="3">
        <v>0.46050000000000002</v>
      </c>
      <c r="J6" s="3">
        <v>7.8899999999999998E-2</v>
      </c>
      <c r="K6">
        <v>6249</v>
      </c>
      <c r="L6" s="3">
        <v>0.31230000000000002</v>
      </c>
      <c r="M6" s="6">
        <v>3.55</v>
      </c>
      <c r="N6" s="3">
        <v>0.35</v>
      </c>
      <c r="O6">
        <v>8000</v>
      </c>
      <c r="P6" s="3">
        <v>0.49059999999999998</v>
      </c>
      <c r="Q6">
        <v>2.74</v>
      </c>
      <c r="R6" s="7">
        <v>1.431</v>
      </c>
      <c r="S6" s="3">
        <v>0.22500000000000001</v>
      </c>
      <c r="T6">
        <v>199</v>
      </c>
      <c r="U6">
        <v>29</v>
      </c>
      <c r="V6">
        <v>26</v>
      </c>
      <c r="W6">
        <v>317</v>
      </c>
      <c r="X6">
        <v>199.3</v>
      </c>
      <c r="Y6" s="3">
        <v>0.26179999999999998</v>
      </c>
      <c r="Z6" s="3">
        <v>0.2334</v>
      </c>
      <c r="AA6" s="3">
        <v>0.16719999999999999</v>
      </c>
      <c r="AB6" s="4">
        <v>72</v>
      </c>
      <c r="AC6" s="3">
        <v>0.48609999999999998</v>
      </c>
      <c r="AD6" s="3">
        <v>0.45829999999999999</v>
      </c>
      <c r="AE6" s="3">
        <v>5.5599999999999997E-2</v>
      </c>
      <c r="AF6" s="3">
        <v>0.44440000000000002</v>
      </c>
      <c r="AG6">
        <v>9406</v>
      </c>
      <c r="AH6">
        <v>5888</v>
      </c>
      <c r="AI6" s="6">
        <v>1.82</v>
      </c>
      <c r="AJ6">
        <v>5.22</v>
      </c>
      <c r="AK6" s="3">
        <v>0.44440000000000002</v>
      </c>
      <c r="AL6">
        <v>51300</v>
      </c>
      <c r="AM6">
        <v>33000</v>
      </c>
      <c r="AN6">
        <v>13000</v>
      </c>
      <c r="AO6" s="7">
        <v>0.59699999999999998</v>
      </c>
      <c r="AP6" s="7">
        <v>0.625</v>
      </c>
      <c r="AQ6" s="7">
        <v>0.42899999999999999</v>
      </c>
      <c r="AR6" s="3">
        <v>0.31430000000000002</v>
      </c>
      <c r="AS6" s="3">
        <v>0.26919999999999999</v>
      </c>
      <c r="AT6" s="3">
        <v>0.42309999999999998</v>
      </c>
      <c r="AU6" s="3">
        <v>0.1923</v>
      </c>
      <c r="AV6" s="3">
        <v>0.1154</v>
      </c>
      <c r="AW6" s="3">
        <v>0.69230000000000003</v>
      </c>
      <c r="AX6" s="3">
        <v>0.88460000000000005</v>
      </c>
    </row>
    <row r="7" spans="2:50">
      <c r="B7" t="s">
        <v>144</v>
      </c>
      <c r="C7" t="s">
        <v>50</v>
      </c>
      <c r="D7" s="6">
        <v>2.15</v>
      </c>
      <c r="E7" s="3">
        <v>0.21929999999999999</v>
      </c>
      <c r="F7" s="3">
        <v>8.3099999999999993E-2</v>
      </c>
      <c r="G7">
        <v>7183</v>
      </c>
      <c r="H7" s="3">
        <v>0.18940000000000001</v>
      </c>
      <c r="I7" s="3">
        <v>0.56140000000000001</v>
      </c>
      <c r="J7" s="3">
        <v>0.12280000000000001</v>
      </c>
      <c r="K7">
        <v>4124</v>
      </c>
      <c r="L7" s="3">
        <v>0.2392</v>
      </c>
      <c r="M7" s="6">
        <v>3.6</v>
      </c>
      <c r="N7" s="3">
        <v>0.33329999999999999</v>
      </c>
      <c r="O7">
        <v>9000</v>
      </c>
      <c r="P7" s="3">
        <v>0.47920000000000001</v>
      </c>
      <c r="Q7">
        <v>3.05</v>
      </c>
      <c r="R7" s="7">
        <v>1.333</v>
      </c>
      <c r="S7" s="3">
        <v>0.26919999999999999</v>
      </c>
      <c r="T7">
        <v>649</v>
      </c>
      <c r="U7">
        <v>365</v>
      </c>
      <c r="V7">
        <v>26</v>
      </c>
      <c r="W7">
        <v>301</v>
      </c>
      <c r="X7">
        <v>339.8</v>
      </c>
      <c r="Y7" s="3">
        <v>0.31230000000000002</v>
      </c>
      <c r="Z7" s="3">
        <v>0.22589999999999999</v>
      </c>
      <c r="AA7" s="3">
        <v>0.1595</v>
      </c>
      <c r="AB7" s="4">
        <v>66</v>
      </c>
      <c r="AC7" s="5">
        <v>0.48480000000000001</v>
      </c>
      <c r="AD7" s="3">
        <v>0.34849999999999998</v>
      </c>
      <c r="AE7" s="3">
        <v>0.16669999999999999</v>
      </c>
      <c r="AF7" s="3">
        <v>0.43940000000000001</v>
      </c>
      <c r="AG7">
        <v>9460</v>
      </c>
      <c r="AH7">
        <v>6193</v>
      </c>
      <c r="AI7">
        <v>1.93</v>
      </c>
      <c r="AJ7">
        <v>5.72</v>
      </c>
      <c r="AK7" s="3">
        <v>0.71430000000000005</v>
      </c>
      <c r="AL7">
        <v>51200</v>
      </c>
      <c r="AM7">
        <v>41000</v>
      </c>
      <c r="AN7">
        <v>11000</v>
      </c>
      <c r="AO7" s="7">
        <v>0.65200000000000002</v>
      </c>
      <c r="AP7">
        <v>0.42399999999999999</v>
      </c>
      <c r="AQ7" s="7">
        <v>0.53100000000000003</v>
      </c>
      <c r="AR7" s="3">
        <v>0.375</v>
      </c>
      <c r="AS7" s="3">
        <v>0.34620000000000001</v>
      </c>
      <c r="AT7" s="3">
        <v>0.26919999999999999</v>
      </c>
      <c r="AU7" s="3">
        <v>0.26919999999999999</v>
      </c>
      <c r="AV7" s="3">
        <v>0.1154</v>
      </c>
      <c r="AW7" s="3">
        <v>0.61539999999999995</v>
      </c>
      <c r="AX7" s="3">
        <v>0.88460000000000005</v>
      </c>
    </row>
    <row r="8" spans="2:50">
      <c r="B8" t="s">
        <v>143</v>
      </c>
      <c r="C8" t="s">
        <v>65</v>
      </c>
      <c r="D8">
        <v>2.17</v>
      </c>
      <c r="E8" s="3">
        <v>0.18870000000000001</v>
      </c>
      <c r="F8" s="3">
        <v>8.0199999999999994E-2</v>
      </c>
      <c r="G8">
        <v>8650</v>
      </c>
      <c r="H8" s="3">
        <v>0.20280000000000001</v>
      </c>
      <c r="I8" s="3">
        <v>0.46510000000000001</v>
      </c>
      <c r="J8" s="3">
        <v>9.2999999999999999E-2</v>
      </c>
      <c r="K8">
        <v>4982</v>
      </c>
      <c r="L8" s="3">
        <v>0.29249999999999998</v>
      </c>
      <c r="M8" s="6">
        <v>3.63</v>
      </c>
      <c r="N8" s="3">
        <v>0.34549999999999997</v>
      </c>
      <c r="O8">
        <v>-7500</v>
      </c>
      <c r="P8" s="3">
        <v>0.36359999999999998</v>
      </c>
      <c r="Q8">
        <v>2.86</v>
      </c>
      <c r="R8" s="7">
        <v>1.75</v>
      </c>
      <c r="S8" s="3">
        <v>0.2</v>
      </c>
      <c r="T8">
        <v>1475</v>
      </c>
      <c r="U8">
        <v>307</v>
      </c>
      <c r="V8">
        <v>18</v>
      </c>
      <c r="W8">
        <v>212</v>
      </c>
      <c r="X8">
        <v>255.1</v>
      </c>
      <c r="Y8" s="3">
        <v>0.316</v>
      </c>
      <c r="Z8" s="3">
        <v>0.25940000000000002</v>
      </c>
      <c r="AA8" s="3">
        <v>0.15570000000000001</v>
      </c>
      <c r="AB8" s="4">
        <v>40</v>
      </c>
      <c r="AC8" s="3">
        <v>0.5</v>
      </c>
      <c r="AD8" s="3">
        <v>0.47499999999999998</v>
      </c>
      <c r="AE8" s="3">
        <v>2.5000000000000001E-2</v>
      </c>
      <c r="AF8" s="3">
        <v>0.52500000000000002</v>
      </c>
      <c r="AG8">
        <v>11281</v>
      </c>
      <c r="AH8">
        <v>6896</v>
      </c>
      <c r="AI8" s="6">
        <v>1.81</v>
      </c>
      <c r="AJ8">
        <v>5.53</v>
      </c>
      <c r="AK8" s="3">
        <v>0.72729999999999995</v>
      </c>
      <c r="AL8">
        <v>24700</v>
      </c>
      <c r="AM8">
        <v>19000</v>
      </c>
      <c r="AN8">
        <v>9000</v>
      </c>
      <c r="AO8" s="7">
        <v>0.9</v>
      </c>
      <c r="AP8" s="7">
        <v>0.55000000000000004</v>
      </c>
      <c r="AQ8" s="7">
        <v>0.6</v>
      </c>
      <c r="AR8" s="3">
        <v>0.55000000000000004</v>
      </c>
      <c r="AS8" s="3">
        <v>0.44440000000000002</v>
      </c>
      <c r="AT8" s="3">
        <v>0.16669999999999999</v>
      </c>
      <c r="AU8" s="3">
        <v>0.16669999999999999</v>
      </c>
      <c r="AV8" s="3">
        <v>0.22220000000000001</v>
      </c>
      <c r="AW8" s="3">
        <v>0.61109999999999998</v>
      </c>
      <c r="AX8" s="3">
        <v>0.77780000000000005</v>
      </c>
    </row>
    <row r="9" spans="2:50">
      <c r="B9" t="s">
        <v>146</v>
      </c>
      <c r="C9" t="s">
        <v>53</v>
      </c>
      <c r="D9" s="6">
        <v>2.2200000000000002</v>
      </c>
      <c r="E9" s="3">
        <v>0.21360000000000001</v>
      </c>
      <c r="F9" s="3">
        <v>9.2899999999999996E-2</v>
      </c>
      <c r="G9">
        <v>7093</v>
      </c>
      <c r="H9" s="3">
        <v>0.20430000000000001</v>
      </c>
      <c r="I9" s="3">
        <v>0.57579999999999998</v>
      </c>
      <c r="J9" s="3">
        <v>7.5800000000000006E-2</v>
      </c>
      <c r="K9">
        <v>5167</v>
      </c>
      <c r="L9" s="3">
        <v>0.26929999999999998</v>
      </c>
      <c r="M9">
        <v>3.57</v>
      </c>
      <c r="N9" s="3">
        <v>0.34939999999999999</v>
      </c>
      <c r="O9">
        <v>3000</v>
      </c>
      <c r="P9" s="3">
        <v>0.4</v>
      </c>
      <c r="Q9" s="6">
        <v>3</v>
      </c>
      <c r="R9" s="7">
        <v>1.3620000000000001</v>
      </c>
      <c r="S9" s="3">
        <v>0.30120000000000002</v>
      </c>
      <c r="T9">
        <v>853</v>
      </c>
      <c r="U9">
        <v>253</v>
      </c>
      <c r="V9">
        <v>27</v>
      </c>
      <c r="W9">
        <v>323</v>
      </c>
      <c r="X9">
        <v>256.60000000000002</v>
      </c>
      <c r="Y9" s="3">
        <v>0.2477</v>
      </c>
      <c r="Z9" s="3">
        <v>0.27550000000000002</v>
      </c>
      <c r="AA9" s="3">
        <v>0.17030000000000001</v>
      </c>
      <c r="AB9" s="4">
        <v>69</v>
      </c>
      <c r="AC9" s="3">
        <v>0.55069999999999997</v>
      </c>
      <c r="AD9" s="3">
        <v>0.30430000000000001</v>
      </c>
      <c r="AE9" s="3">
        <v>0.1449</v>
      </c>
      <c r="AF9" s="3">
        <v>0.46379999999999999</v>
      </c>
      <c r="AG9">
        <v>8504</v>
      </c>
      <c r="AH9">
        <v>6340</v>
      </c>
      <c r="AI9" s="6">
        <v>1.83</v>
      </c>
      <c r="AJ9" s="6">
        <v>5.47</v>
      </c>
      <c r="AK9" s="3">
        <v>0.64</v>
      </c>
      <c r="AL9">
        <v>46200</v>
      </c>
      <c r="AM9">
        <v>33000</v>
      </c>
      <c r="AN9">
        <v>10000</v>
      </c>
      <c r="AO9">
        <v>0.49299999999999999</v>
      </c>
      <c r="AP9" s="7">
        <v>0.60899999999999999</v>
      </c>
      <c r="AQ9" s="7">
        <v>0.47399999999999998</v>
      </c>
      <c r="AR9" s="3">
        <v>0.3947</v>
      </c>
      <c r="AS9" s="3">
        <v>0.29630000000000001</v>
      </c>
      <c r="AT9" s="3">
        <v>0.25929999999999997</v>
      </c>
      <c r="AU9" s="3">
        <v>0.37040000000000001</v>
      </c>
      <c r="AV9" s="3">
        <v>7.4099999999999999E-2</v>
      </c>
      <c r="AW9" s="3">
        <v>0.55559999999999998</v>
      </c>
      <c r="AX9" s="3">
        <v>0.92589999999999995</v>
      </c>
    </row>
    <row r="10" spans="2:50">
      <c r="B10" t="s">
        <v>24</v>
      </c>
      <c r="C10" t="s">
        <v>28</v>
      </c>
      <c r="D10" s="6">
        <v>2.23</v>
      </c>
      <c r="E10" s="3">
        <v>0.23680000000000001</v>
      </c>
      <c r="F10" s="3">
        <v>9.4299999999999995E-2</v>
      </c>
      <c r="G10">
        <v>6453</v>
      </c>
      <c r="H10" s="3">
        <v>0.223</v>
      </c>
      <c r="I10" s="3">
        <v>0.49480000000000002</v>
      </c>
      <c r="J10" s="3">
        <v>9.2799999999999994E-2</v>
      </c>
      <c r="K10">
        <v>5456</v>
      </c>
      <c r="L10" s="3">
        <v>0.31490000000000001</v>
      </c>
      <c r="M10" s="6">
        <v>3.54</v>
      </c>
      <c r="N10" s="3">
        <v>0.38600000000000001</v>
      </c>
      <c r="O10">
        <v>1000</v>
      </c>
      <c r="P10" s="3">
        <v>0.46050000000000002</v>
      </c>
      <c r="Q10">
        <v>2.91</v>
      </c>
      <c r="R10" s="7">
        <v>1.107</v>
      </c>
      <c r="S10" s="3">
        <v>0.24560000000000001</v>
      </c>
      <c r="T10">
        <v>176</v>
      </c>
      <c r="U10">
        <v>297</v>
      </c>
      <c r="V10">
        <v>35</v>
      </c>
      <c r="W10">
        <v>435</v>
      </c>
      <c r="X10">
        <v>404</v>
      </c>
      <c r="Y10" s="3">
        <v>0.25979999999999998</v>
      </c>
      <c r="Z10" s="3">
        <v>0.23449999999999999</v>
      </c>
      <c r="AA10" s="3">
        <v>0.17469999999999999</v>
      </c>
      <c r="AB10" s="4">
        <v>103</v>
      </c>
      <c r="AC10" s="3">
        <v>0.46600000000000003</v>
      </c>
      <c r="AD10" s="3">
        <v>0.43690000000000001</v>
      </c>
      <c r="AE10" s="3">
        <v>9.7100000000000006E-2</v>
      </c>
      <c r="AF10" s="3">
        <v>0.49509999999999998</v>
      </c>
      <c r="AG10">
        <v>6337</v>
      </c>
      <c r="AH10">
        <v>6501</v>
      </c>
      <c r="AI10">
        <v>1.84</v>
      </c>
      <c r="AJ10">
        <v>5.51</v>
      </c>
      <c r="AK10" s="3">
        <v>0.42859999999999998</v>
      </c>
      <c r="AL10">
        <v>66900</v>
      </c>
      <c r="AM10">
        <v>48000</v>
      </c>
      <c r="AN10">
        <v>18000</v>
      </c>
      <c r="AO10" s="7">
        <v>0.505</v>
      </c>
      <c r="AP10" s="7">
        <v>0.36899999999999999</v>
      </c>
      <c r="AQ10" s="7">
        <v>0.5</v>
      </c>
      <c r="AR10" s="3">
        <v>0.375</v>
      </c>
      <c r="AS10" s="3">
        <v>0.37140000000000001</v>
      </c>
      <c r="AT10" s="3">
        <v>0.1714</v>
      </c>
      <c r="AU10" s="3">
        <v>0.31430000000000002</v>
      </c>
      <c r="AV10" s="3">
        <v>0.1429</v>
      </c>
      <c r="AW10" s="3">
        <v>0.54290000000000005</v>
      </c>
      <c r="AX10" s="3">
        <v>0.85709999999999997</v>
      </c>
    </row>
    <row r="11" spans="2:50">
      <c r="B11" t="s">
        <v>11</v>
      </c>
      <c r="C11" t="s">
        <v>34</v>
      </c>
      <c r="D11" s="6">
        <v>2.2400000000000002</v>
      </c>
      <c r="E11" s="3">
        <v>0.23530000000000001</v>
      </c>
      <c r="F11" s="3">
        <v>0.1008</v>
      </c>
      <c r="G11">
        <v>6886</v>
      </c>
      <c r="H11" s="3">
        <v>0.29409999999999997</v>
      </c>
      <c r="I11" s="3">
        <v>0.51429999999999998</v>
      </c>
      <c r="J11" s="3">
        <v>0.12859999999999999</v>
      </c>
      <c r="K11">
        <v>5871</v>
      </c>
      <c r="L11" s="3">
        <v>0.15970000000000001</v>
      </c>
      <c r="M11" s="6">
        <v>3.46</v>
      </c>
      <c r="N11" s="3">
        <v>0.26319999999999999</v>
      </c>
      <c r="O11">
        <v>-1000</v>
      </c>
      <c r="P11" s="3">
        <v>0.40629999999999999</v>
      </c>
      <c r="Q11">
        <v>2.94</v>
      </c>
      <c r="R11" s="7">
        <v>1.161</v>
      </c>
      <c r="S11" s="3">
        <v>0.33329999999999999</v>
      </c>
      <c r="T11">
        <v>330</v>
      </c>
      <c r="U11">
        <v>108</v>
      </c>
      <c r="V11">
        <v>21</v>
      </c>
      <c r="W11">
        <v>238</v>
      </c>
      <c r="X11">
        <v>170.7</v>
      </c>
      <c r="Y11" s="3">
        <v>0.31509999999999999</v>
      </c>
      <c r="Z11" s="3">
        <v>0.21429999999999999</v>
      </c>
      <c r="AA11" s="3">
        <v>0.13450000000000001</v>
      </c>
      <c r="AB11" s="4">
        <v>56</v>
      </c>
      <c r="AC11" s="3">
        <v>0.64290000000000003</v>
      </c>
      <c r="AD11" s="3">
        <v>0.26790000000000003</v>
      </c>
      <c r="AE11" s="3">
        <v>8.9300000000000004E-2</v>
      </c>
      <c r="AF11" s="3">
        <v>0.42859999999999998</v>
      </c>
      <c r="AG11">
        <v>9492</v>
      </c>
      <c r="AH11">
        <v>6175</v>
      </c>
      <c r="AI11">
        <v>1.86</v>
      </c>
      <c r="AJ11">
        <v>5.27</v>
      </c>
      <c r="AK11" s="3">
        <v>0.42109999999999997</v>
      </c>
      <c r="AL11">
        <v>35200</v>
      </c>
      <c r="AM11">
        <v>28000</v>
      </c>
      <c r="AN11">
        <v>7000</v>
      </c>
      <c r="AO11" s="7">
        <v>0.55400000000000005</v>
      </c>
      <c r="AP11">
        <v>0.46400000000000002</v>
      </c>
      <c r="AQ11" s="7">
        <v>0.222</v>
      </c>
      <c r="AR11" s="3">
        <v>0.19439999999999999</v>
      </c>
      <c r="AS11" s="3">
        <v>0.33329999999999999</v>
      </c>
      <c r="AT11" s="3">
        <v>0.23810000000000001</v>
      </c>
      <c r="AU11" s="3">
        <v>0.28570000000000001</v>
      </c>
      <c r="AV11" s="3">
        <v>0.1429</v>
      </c>
      <c r="AW11" s="3">
        <v>0.57140000000000002</v>
      </c>
      <c r="AX11" s="3">
        <v>0.85709999999999997</v>
      </c>
    </row>
    <row r="12" spans="2:50">
      <c r="B12" t="s">
        <v>143</v>
      </c>
      <c r="C12" t="s">
        <v>14</v>
      </c>
      <c r="D12">
        <v>2.2599999999999998</v>
      </c>
      <c r="E12" s="3">
        <v>0.23150000000000001</v>
      </c>
      <c r="F12" s="3">
        <v>0.10979999999999999</v>
      </c>
      <c r="G12">
        <v>7083</v>
      </c>
      <c r="H12" s="3">
        <v>0.24929999999999999</v>
      </c>
      <c r="I12" s="3">
        <v>0.4405</v>
      </c>
      <c r="J12" s="3">
        <v>7.1400000000000005E-2</v>
      </c>
      <c r="K12">
        <v>4530</v>
      </c>
      <c r="L12" s="3">
        <v>0.36499999999999999</v>
      </c>
      <c r="M12" s="6">
        <v>3.57</v>
      </c>
      <c r="N12" s="3">
        <v>0.42549999999999999</v>
      </c>
      <c r="O12">
        <v>15000</v>
      </c>
      <c r="P12" s="3">
        <v>0.51519999999999999</v>
      </c>
      <c r="Q12">
        <v>2.52</v>
      </c>
      <c r="R12" s="7">
        <v>1.244</v>
      </c>
      <c r="S12" s="3">
        <v>0.17019999999999999</v>
      </c>
      <c r="T12">
        <v>1197</v>
      </c>
      <c r="U12">
        <v>604</v>
      </c>
      <c r="V12">
        <v>27</v>
      </c>
      <c r="W12">
        <v>337</v>
      </c>
      <c r="X12">
        <v>398.6</v>
      </c>
      <c r="Y12" s="3">
        <v>0.21360000000000001</v>
      </c>
      <c r="Z12" s="3">
        <v>0.24929999999999999</v>
      </c>
      <c r="AA12" s="3">
        <v>0.1958</v>
      </c>
      <c r="AB12" s="4">
        <v>78</v>
      </c>
      <c r="AC12" s="3">
        <v>0.47439999999999999</v>
      </c>
      <c r="AD12" s="3">
        <v>0.46150000000000002</v>
      </c>
      <c r="AE12" s="3">
        <v>6.4100000000000004E-2</v>
      </c>
      <c r="AF12" s="3">
        <v>0.39739999999999998</v>
      </c>
      <c r="AG12">
        <v>8478</v>
      </c>
      <c r="AH12">
        <v>6500</v>
      </c>
      <c r="AI12" s="6">
        <v>1.6</v>
      </c>
      <c r="AJ12">
        <v>4.6900000000000004</v>
      </c>
      <c r="AK12" s="3">
        <v>0.5</v>
      </c>
      <c r="AL12">
        <v>64500</v>
      </c>
      <c r="AM12">
        <v>48000</v>
      </c>
      <c r="AN12">
        <v>21000</v>
      </c>
      <c r="AO12" s="7">
        <v>0.51300000000000001</v>
      </c>
      <c r="AP12" s="7">
        <v>0.57699999999999996</v>
      </c>
      <c r="AQ12" s="7">
        <v>0.32400000000000001</v>
      </c>
      <c r="AR12" s="3">
        <v>0.2162</v>
      </c>
      <c r="AS12" s="3">
        <v>0.37040000000000001</v>
      </c>
      <c r="AT12" s="3">
        <v>0.1852</v>
      </c>
      <c r="AU12" s="3">
        <v>0.25929999999999997</v>
      </c>
      <c r="AV12" s="3">
        <v>0.1852</v>
      </c>
      <c r="AW12" s="3">
        <v>0.55559999999999998</v>
      </c>
      <c r="AX12" s="3">
        <v>0.81479999999999997</v>
      </c>
    </row>
    <row r="13" spans="2:50">
      <c r="B13" t="s">
        <v>146</v>
      </c>
      <c r="C13" t="s">
        <v>52</v>
      </c>
      <c r="D13" s="6">
        <v>2.2599999999999998</v>
      </c>
      <c r="E13" s="3">
        <v>0.21379999999999999</v>
      </c>
      <c r="F13" s="3">
        <v>0.11840000000000001</v>
      </c>
      <c r="G13">
        <v>6785</v>
      </c>
      <c r="H13" s="3">
        <v>0.2336</v>
      </c>
      <c r="I13" s="3">
        <v>0.53520000000000001</v>
      </c>
      <c r="J13" s="3">
        <v>5.6300000000000003E-2</v>
      </c>
      <c r="K13">
        <v>4722</v>
      </c>
      <c r="L13" s="3">
        <v>0.28289999999999998</v>
      </c>
      <c r="M13">
        <v>3.63</v>
      </c>
      <c r="N13" s="3">
        <v>0.38669999999999999</v>
      </c>
      <c r="O13">
        <v>-11500</v>
      </c>
      <c r="P13" s="3">
        <v>0.371</v>
      </c>
      <c r="Q13" s="6">
        <v>2.82</v>
      </c>
      <c r="R13" s="7">
        <v>1.323</v>
      </c>
      <c r="S13" s="3">
        <v>0.28000000000000003</v>
      </c>
      <c r="T13">
        <v>1048</v>
      </c>
      <c r="U13">
        <v>151</v>
      </c>
      <c r="V13">
        <v>23</v>
      </c>
      <c r="W13">
        <v>304</v>
      </c>
      <c r="X13">
        <v>180.8</v>
      </c>
      <c r="Y13" s="3">
        <v>0.24010000000000001</v>
      </c>
      <c r="Z13" s="3">
        <v>0.22370000000000001</v>
      </c>
      <c r="AA13" s="3">
        <v>0.2039</v>
      </c>
      <c r="AB13" s="4">
        <v>65</v>
      </c>
      <c r="AC13" s="3">
        <v>0.58460000000000001</v>
      </c>
      <c r="AD13" s="3">
        <v>0.36919999999999997</v>
      </c>
      <c r="AE13" s="3">
        <v>4.6199999999999998E-2</v>
      </c>
      <c r="AF13" s="3">
        <v>0.3846</v>
      </c>
      <c r="AG13">
        <v>8543</v>
      </c>
      <c r="AH13">
        <v>5945</v>
      </c>
      <c r="AI13" s="6">
        <v>1.79</v>
      </c>
      <c r="AJ13" s="6">
        <v>5.54</v>
      </c>
      <c r="AK13" s="3">
        <v>0.61899999999999999</v>
      </c>
      <c r="AL13">
        <v>48700</v>
      </c>
      <c r="AM13">
        <v>31000</v>
      </c>
      <c r="AN13">
        <v>10000</v>
      </c>
      <c r="AO13">
        <v>0.52300000000000002</v>
      </c>
      <c r="AP13" s="7">
        <v>0.53800000000000003</v>
      </c>
      <c r="AQ13" s="7">
        <v>0.44700000000000001</v>
      </c>
      <c r="AR13" s="3">
        <v>0.31580000000000003</v>
      </c>
      <c r="AS13" s="3">
        <v>0.3478</v>
      </c>
      <c r="AT13" s="3">
        <v>0.21740000000000001</v>
      </c>
      <c r="AU13" s="3">
        <v>0.26090000000000002</v>
      </c>
      <c r="AV13" s="3">
        <v>0.1739</v>
      </c>
      <c r="AW13" s="3">
        <v>0.56520000000000004</v>
      </c>
      <c r="AX13" s="3">
        <v>0.82609999999999995</v>
      </c>
    </row>
    <row r="14" spans="2:50">
      <c r="B14" t="s">
        <v>143</v>
      </c>
      <c r="C14" t="s">
        <v>48</v>
      </c>
      <c r="D14">
        <v>2.3199999999999998</v>
      </c>
      <c r="E14" s="3">
        <v>0.23150000000000001</v>
      </c>
      <c r="F14" s="3">
        <v>0.10290000000000001</v>
      </c>
      <c r="G14">
        <v>7400</v>
      </c>
      <c r="H14" s="3">
        <v>0.21859999999999999</v>
      </c>
      <c r="I14" s="3">
        <v>0.57350000000000001</v>
      </c>
      <c r="J14" s="3">
        <v>0.13239999999999999</v>
      </c>
      <c r="K14">
        <v>4372</v>
      </c>
      <c r="L14" s="3">
        <v>0.31830000000000003</v>
      </c>
      <c r="M14" s="6">
        <v>3.56</v>
      </c>
      <c r="N14" s="3">
        <v>0.39019999999999999</v>
      </c>
      <c r="O14">
        <v>500</v>
      </c>
      <c r="P14" s="3">
        <v>0.40429999999999999</v>
      </c>
      <c r="Q14">
        <v>3.19</v>
      </c>
      <c r="R14" s="7">
        <v>1.167</v>
      </c>
      <c r="S14" s="3">
        <v>0.1951</v>
      </c>
      <c r="T14">
        <v>1704</v>
      </c>
      <c r="U14">
        <v>378</v>
      </c>
      <c r="V14">
        <v>25</v>
      </c>
      <c r="W14">
        <v>311</v>
      </c>
      <c r="X14">
        <v>262.5</v>
      </c>
      <c r="Y14" s="3">
        <v>0.30549999999999999</v>
      </c>
      <c r="Z14" s="3">
        <v>0.20899999999999999</v>
      </c>
      <c r="AA14" s="3">
        <v>0.15110000000000001</v>
      </c>
      <c r="AB14" s="4">
        <v>72</v>
      </c>
      <c r="AC14" s="3">
        <v>0.54169999999999996</v>
      </c>
      <c r="AD14" s="3">
        <v>0.43059999999999998</v>
      </c>
      <c r="AE14" s="3">
        <v>2.7799999999999998E-2</v>
      </c>
      <c r="AF14" s="3">
        <v>0.44440000000000002</v>
      </c>
      <c r="AG14">
        <v>8464</v>
      </c>
      <c r="AH14">
        <v>6723</v>
      </c>
      <c r="AI14" s="6">
        <v>1.9</v>
      </c>
      <c r="AJ14">
        <v>5.54</v>
      </c>
      <c r="AK14" s="3">
        <v>0.625</v>
      </c>
      <c r="AL14">
        <v>51600</v>
      </c>
      <c r="AM14">
        <v>39000</v>
      </c>
      <c r="AN14">
        <v>7000</v>
      </c>
      <c r="AO14" s="7">
        <v>0.43099999999999999</v>
      </c>
      <c r="AP14" s="7">
        <v>0.54200000000000004</v>
      </c>
      <c r="AQ14" s="7">
        <v>0.35899999999999999</v>
      </c>
      <c r="AR14" s="3">
        <v>0.28210000000000002</v>
      </c>
      <c r="AS14" s="3">
        <v>0.36</v>
      </c>
      <c r="AT14" s="3">
        <v>0.24</v>
      </c>
      <c r="AU14" s="3">
        <v>0.12</v>
      </c>
      <c r="AV14" s="3">
        <v>0.28000000000000003</v>
      </c>
      <c r="AW14" s="3">
        <v>0.6</v>
      </c>
      <c r="AX14" s="3">
        <v>0.72</v>
      </c>
    </row>
    <row r="15" spans="2:50">
      <c r="B15" t="s">
        <v>24</v>
      </c>
      <c r="C15" t="s">
        <v>129</v>
      </c>
      <c r="D15" s="6">
        <v>2.35</v>
      </c>
      <c r="E15" s="3">
        <v>0.2321</v>
      </c>
      <c r="F15" s="3">
        <v>0.1013</v>
      </c>
      <c r="G15">
        <v>6973</v>
      </c>
      <c r="H15" s="3">
        <v>0.21099999999999999</v>
      </c>
      <c r="I15" s="3">
        <v>0.54</v>
      </c>
      <c r="J15" s="3">
        <v>0.14000000000000001</v>
      </c>
      <c r="K15">
        <v>6104</v>
      </c>
      <c r="L15" s="3">
        <v>0.21099999999999999</v>
      </c>
      <c r="M15" s="6">
        <v>3.52</v>
      </c>
      <c r="N15" s="3">
        <v>0.31030000000000002</v>
      </c>
      <c r="O15">
        <v>-12500</v>
      </c>
      <c r="P15" s="3">
        <v>0.30299999999999999</v>
      </c>
      <c r="Q15">
        <v>2.74</v>
      </c>
      <c r="R15" s="7">
        <v>1.655</v>
      </c>
      <c r="S15" s="3">
        <v>0.2069</v>
      </c>
      <c r="T15">
        <v>233</v>
      </c>
      <c r="U15">
        <v>166</v>
      </c>
      <c r="V15">
        <v>20</v>
      </c>
      <c r="W15">
        <v>237</v>
      </c>
      <c r="X15">
        <v>79.400000000000006</v>
      </c>
      <c r="Y15" s="3">
        <v>0.27429999999999999</v>
      </c>
      <c r="Z15" s="3">
        <v>0.25319999999999998</v>
      </c>
      <c r="AA15" s="3">
        <v>0.13919999999999999</v>
      </c>
      <c r="AB15" s="4">
        <v>55</v>
      </c>
      <c r="AC15" s="3">
        <v>0.4909</v>
      </c>
      <c r="AD15" s="3">
        <v>0.34549999999999997</v>
      </c>
      <c r="AE15" s="3">
        <v>0.1636</v>
      </c>
      <c r="AF15" s="3">
        <v>0.41820000000000002</v>
      </c>
      <c r="AG15">
        <v>8753</v>
      </c>
      <c r="AH15">
        <v>6305</v>
      </c>
      <c r="AI15">
        <v>1.84</v>
      </c>
      <c r="AJ15">
        <v>5.52</v>
      </c>
      <c r="AK15" s="3">
        <v>0.5</v>
      </c>
      <c r="AL15">
        <v>39900</v>
      </c>
      <c r="AM15">
        <v>33000</v>
      </c>
      <c r="AN15">
        <v>9000</v>
      </c>
      <c r="AO15" s="7">
        <v>0.78200000000000003</v>
      </c>
      <c r="AP15" s="7">
        <v>0.67300000000000004</v>
      </c>
      <c r="AQ15" s="7">
        <v>0.39300000000000002</v>
      </c>
      <c r="AR15" s="3">
        <v>0.32140000000000002</v>
      </c>
      <c r="AS15" s="3">
        <v>0.2</v>
      </c>
      <c r="AT15" s="3">
        <v>0.3</v>
      </c>
      <c r="AU15" s="3">
        <v>0.45</v>
      </c>
      <c r="AV15" s="3">
        <v>0.05</v>
      </c>
      <c r="AW15" s="3">
        <v>0.5</v>
      </c>
      <c r="AX15" s="3">
        <v>0.95</v>
      </c>
    </row>
    <row r="16" spans="2:50">
      <c r="B16" t="s">
        <v>146</v>
      </c>
      <c r="C16" t="s">
        <v>135</v>
      </c>
      <c r="D16" s="6">
        <v>2.36</v>
      </c>
      <c r="E16" s="3">
        <v>0.2271</v>
      </c>
      <c r="F16" s="3">
        <v>0.1051</v>
      </c>
      <c r="G16">
        <v>6142</v>
      </c>
      <c r="H16" s="3">
        <v>0.2203</v>
      </c>
      <c r="I16" s="3">
        <v>0.47689999999999999</v>
      </c>
      <c r="J16" s="3">
        <v>0.13850000000000001</v>
      </c>
      <c r="K16">
        <v>5071</v>
      </c>
      <c r="L16" s="3">
        <v>0.2712</v>
      </c>
      <c r="M16">
        <v>3.57</v>
      </c>
      <c r="N16" s="3">
        <v>0.33779999999999999</v>
      </c>
      <c r="O16">
        <v>-9500</v>
      </c>
      <c r="P16" s="3">
        <v>0.41299999999999998</v>
      </c>
      <c r="Q16" s="6">
        <v>2.68</v>
      </c>
      <c r="R16" s="7">
        <v>1.1040000000000001</v>
      </c>
      <c r="S16" s="3">
        <v>0.25679999999999997</v>
      </c>
      <c r="T16">
        <v>35</v>
      </c>
      <c r="U16">
        <v>54</v>
      </c>
      <c r="V16">
        <v>25</v>
      </c>
      <c r="W16">
        <v>295</v>
      </c>
      <c r="X16">
        <v>120.9</v>
      </c>
      <c r="Y16" s="3">
        <v>0.29149999999999998</v>
      </c>
      <c r="Z16" s="3">
        <v>0.20030000000000001</v>
      </c>
      <c r="AA16" s="3">
        <v>0.15590000000000001</v>
      </c>
      <c r="AB16" s="4">
        <v>67</v>
      </c>
      <c r="AC16" s="3">
        <v>0.4627</v>
      </c>
      <c r="AD16" s="3">
        <v>0.3881</v>
      </c>
      <c r="AE16" s="3">
        <v>0.14929999999999999</v>
      </c>
      <c r="AF16" s="3">
        <v>0.44779999999999998</v>
      </c>
      <c r="AG16">
        <v>6433</v>
      </c>
      <c r="AH16">
        <v>6058</v>
      </c>
      <c r="AI16" s="6">
        <v>1.82</v>
      </c>
      <c r="AJ16" s="6">
        <v>5.74</v>
      </c>
      <c r="AK16" s="3">
        <v>0.47370000000000001</v>
      </c>
      <c r="AL16">
        <v>58000</v>
      </c>
      <c r="AM16">
        <v>43000</v>
      </c>
      <c r="AN16">
        <v>15000</v>
      </c>
      <c r="AO16">
        <v>0.47799999999999998</v>
      </c>
      <c r="AP16" s="7">
        <v>0.52200000000000002</v>
      </c>
      <c r="AQ16" s="7">
        <v>0.22600000000000001</v>
      </c>
      <c r="AR16" s="3">
        <v>0.1613</v>
      </c>
      <c r="AS16" s="3">
        <v>0.32</v>
      </c>
      <c r="AT16" s="3">
        <v>0.28000000000000003</v>
      </c>
      <c r="AU16" s="3">
        <v>0.12</v>
      </c>
      <c r="AV16" s="3">
        <v>0.28000000000000003</v>
      </c>
      <c r="AW16" s="3">
        <v>0.6</v>
      </c>
      <c r="AX16" s="3">
        <v>0.72</v>
      </c>
    </row>
    <row r="17" spans="2:50">
      <c r="B17" t="s">
        <v>11</v>
      </c>
      <c r="C17" t="s">
        <v>133</v>
      </c>
      <c r="D17" s="6">
        <v>2.39</v>
      </c>
      <c r="E17" s="3">
        <v>0.20050000000000001</v>
      </c>
      <c r="F17" s="3">
        <v>0.1138</v>
      </c>
      <c r="G17">
        <v>7014</v>
      </c>
      <c r="H17" s="3">
        <v>0.23849999999999999</v>
      </c>
      <c r="I17" s="3">
        <v>0.44319999999999998</v>
      </c>
      <c r="J17" s="3">
        <v>9.0899999999999995E-2</v>
      </c>
      <c r="K17">
        <v>4555</v>
      </c>
      <c r="L17" s="3">
        <v>0.2873</v>
      </c>
      <c r="M17" s="6">
        <v>3.53</v>
      </c>
      <c r="N17" s="3">
        <v>0.35420000000000001</v>
      </c>
      <c r="O17">
        <v>13500</v>
      </c>
      <c r="P17" s="3">
        <v>0.43530000000000002</v>
      </c>
      <c r="Q17" s="6">
        <v>2.69</v>
      </c>
      <c r="R17" s="7">
        <v>1.2969999999999999</v>
      </c>
      <c r="S17" s="3">
        <v>0.20830000000000001</v>
      </c>
      <c r="T17">
        <v>1018</v>
      </c>
      <c r="U17">
        <v>220</v>
      </c>
      <c r="V17">
        <v>31</v>
      </c>
      <c r="W17">
        <v>369</v>
      </c>
      <c r="X17">
        <v>156.1</v>
      </c>
      <c r="Y17" s="3">
        <v>0.26290000000000002</v>
      </c>
      <c r="Z17" s="3">
        <v>0.19239999999999999</v>
      </c>
      <c r="AA17" s="3">
        <v>0.23039999999999999</v>
      </c>
      <c r="AB17" s="4">
        <v>74</v>
      </c>
      <c r="AC17" s="3">
        <v>0.52700000000000002</v>
      </c>
      <c r="AD17" s="3">
        <v>0.3649</v>
      </c>
      <c r="AE17" s="3">
        <v>0.1081</v>
      </c>
      <c r="AF17" s="3">
        <v>0.41889999999999999</v>
      </c>
      <c r="AG17">
        <v>8783</v>
      </c>
      <c r="AH17">
        <v>6216</v>
      </c>
      <c r="AI17" s="6">
        <v>1.66</v>
      </c>
      <c r="AJ17" s="6">
        <v>5.14</v>
      </c>
      <c r="AK17" s="3">
        <v>0.35</v>
      </c>
      <c r="AL17">
        <v>62100</v>
      </c>
      <c r="AM17">
        <v>45000</v>
      </c>
      <c r="AN17">
        <v>18000</v>
      </c>
      <c r="AO17" s="7">
        <v>0.432</v>
      </c>
      <c r="AP17">
        <v>0.56799999999999995</v>
      </c>
      <c r="AQ17" s="7">
        <v>0.56399999999999995</v>
      </c>
      <c r="AR17" s="3">
        <v>0.4103</v>
      </c>
      <c r="AS17" s="3">
        <v>0.2581</v>
      </c>
      <c r="AT17" s="3">
        <v>0.2581</v>
      </c>
      <c r="AU17" s="3">
        <v>0.3226</v>
      </c>
      <c r="AV17" s="3">
        <v>0.1613</v>
      </c>
      <c r="AW17" s="3">
        <v>0.5161</v>
      </c>
      <c r="AX17" s="3">
        <v>0.8387</v>
      </c>
    </row>
    <row r="18" spans="2:50">
      <c r="B18" t="s">
        <v>11</v>
      </c>
      <c r="C18" t="s">
        <v>132</v>
      </c>
      <c r="D18" s="6">
        <v>2.4</v>
      </c>
      <c r="E18" s="3">
        <v>0.19919999999999999</v>
      </c>
      <c r="F18" s="3">
        <v>0.1144</v>
      </c>
      <c r="G18">
        <v>7487</v>
      </c>
      <c r="H18" s="3">
        <v>0.18640000000000001</v>
      </c>
      <c r="I18" s="3">
        <v>0.61360000000000003</v>
      </c>
      <c r="J18" s="3">
        <v>4.5499999999999999E-2</v>
      </c>
      <c r="K18">
        <v>4896</v>
      </c>
      <c r="L18" s="3">
        <v>0.1017</v>
      </c>
      <c r="M18" s="6">
        <v>3.51</v>
      </c>
      <c r="N18" s="3">
        <v>0.34429999999999999</v>
      </c>
      <c r="O18">
        <v>-18500</v>
      </c>
      <c r="P18" s="3">
        <v>0.26319999999999999</v>
      </c>
      <c r="Q18" s="6">
        <v>2.91</v>
      </c>
      <c r="R18" s="7">
        <v>1.34</v>
      </c>
      <c r="S18" s="3">
        <v>0.24590000000000001</v>
      </c>
      <c r="T18">
        <v>1175</v>
      </c>
      <c r="U18">
        <v>82</v>
      </c>
      <c r="V18">
        <v>20</v>
      </c>
      <c r="W18">
        <v>236</v>
      </c>
      <c r="X18">
        <v>99.4</v>
      </c>
      <c r="Y18" s="3">
        <v>0.29659999999999997</v>
      </c>
      <c r="Z18" s="3">
        <v>0.2288</v>
      </c>
      <c r="AA18" s="3">
        <v>0.161</v>
      </c>
      <c r="AB18" s="4">
        <v>47</v>
      </c>
      <c r="AC18" s="3">
        <v>0.57450000000000001</v>
      </c>
      <c r="AD18" s="3">
        <v>0.25530000000000003</v>
      </c>
      <c r="AE18" s="3">
        <v>0.17019999999999999</v>
      </c>
      <c r="AF18" s="3">
        <v>0.51060000000000005</v>
      </c>
      <c r="AG18">
        <v>8882</v>
      </c>
      <c r="AH18">
        <v>6697</v>
      </c>
      <c r="AI18" s="6">
        <v>1.86</v>
      </c>
      <c r="AJ18" s="6">
        <v>5.34</v>
      </c>
      <c r="AK18" s="3">
        <v>0.4667</v>
      </c>
      <c r="AL18">
        <v>33800</v>
      </c>
      <c r="AM18">
        <v>23000</v>
      </c>
      <c r="AN18">
        <v>7000</v>
      </c>
      <c r="AO18" s="7">
        <v>0.59599999999999997</v>
      </c>
      <c r="AP18">
        <v>0.53200000000000003</v>
      </c>
      <c r="AQ18" s="7">
        <v>0.37</v>
      </c>
      <c r="AR18" s="3">
        <v>0.33329999999999999</v>
      </c>
      <c r="AS18" s="3">
        <v>0.35</v>
      </c>
      <c r="AT18" s="3">
        <v>0.2</v>
      </c>
      <c r="AU18" s="3">
        <v>0.15</v>
      </c>
      <c r="AV18" s="3">
        <v>0.3</v>
      </c>
      <c r="AW18" s="3">
        <v>0.55000000000000004</v>
      </c>
      <c r="AX18" s="3">
        <v>0.7</v>
      </c>
    </row>
    <row r="19" spans="2:50">
      <c r="B19" t="s">
        <v>147</v>
      </c>
      <c r="C19" t="s">
        <v>139</v>
      </c>
      <c r="D19" s="6">
        <v>2.41</v>
      </c>
      <c r="E19" s="3">
        <v>0.20799999999999999</v>
      </c>
      <c r="F19" s="3">
        <v>0.1193</v>
      </c>
      <c r="G19">
        <v>6613</v>
      </c>
      <c r="H19" s="3">
        <v>0.25080000000000002</v>
      </c>
      <c r="I19" s="3">
        <v>0.439</v>
      </c>
      <c r="J19" s="3">
        <v>7.3200000000000001E-2</v>
      </c>
      <c r="K19">
        <v>4410</v>
      </c>
      <c r="L19" s="3">
        <v>0.2722</v>
      </c>
      <c r="M19">
        <v>3.68</v>
      </c>
      <c r="N19" s="3">
        <v>0.3165</v>
      </c>
      <c r="O19">
        <v>1500</v>
      </c>
      <c r="P19" s="3">
        <v>0.4098</v>
      </c>
      <c r="Q19" s="6">
        <v>2.82</v>
      </c>
      <c r="R19" s="7">
        <v>1.1759999999999999</v>
      </c>
      <c r="S19" s="3">
        <v>0.25319999999999998</v>
      </c>
      <c r="T19">
        <v>541</v>
      </c>
      <c r="U19">
        <v>66</v>
      </c>
      <c r="V19">
        <v>27</v>
      </c>
      <c r="W19">
        <v>327</v>
      </c>
      <c r="X19">
        <v>76.7</v>
      </c>
      <c r="Y19" s="3">
        <v>0.25690000000000002</v>
      </c>
      <c r="Z19" s="3">
        <v>0.22939999999999999</v>
      </c>
      <c r="AA19" s="3">
        <v>0.1865</v>
      </c>
      <c r="AB19" s="4">
        <v>68</v>
      </c>
      <c r="AC19" s="3">
        <v>0.52939999999999998</v>
      </c>
      <c r="AD19" s="3">
        <v>0.42649999999999999</v>
      </c>
      <c r="AE19" s="3">
        <v>4.41E-2</v>
      </c>
      <c r="AF19" s="3">
        <v>0.60289999999999999</v>
      </c>
      <c r="AG19">
        <v>8994</v>
      </c>
      <c r="AH19">
        <v>5756</v>
      </c>
      <c r="AI19" s="6">
        <v>1.91</v>
      </c>
      <c r="AJ19" s="6">
        <v>5.3</v>
      </c>
      <c r="AK19" s="3">
        <v>0.65</v>
      </c>
      <c r="AL19">
        <v>56500</v>
      </c>
      <c r="AM19">
        <v>43000</v>
      </c>
      <c r="AN19">
        <v>13000</v>
      </c>
      <c r="AO19">
        <v>0.38200000000000001</v>
      </c>
      <c r="AP19" s="7">
        <v>0.51500000000000001</v>
      </c>
      <c r="AQ19" s="7">
        <v>0.52800000000000002</v>
      </c>
      <c r="AR19" s="3">
        <v>0.36109999999999998</v>
      </c>
      <c r="AS19" s="3">
        <v>0.25929999999999997</v>
      </c>
      <c r="AT19" s="3">
        <v>0.29630000000000001</v>
      </c>
      <c r="AU19" s="3">
        <v>0.22220000000000001</v>
      </c>
      <c r="AV19" s="3">
        <v>0.22220000000000001</v>
      </c>
      <c r="AW19" s="3">
        <v>0.55559999999999998</v>
      </c>
      <c r="AX19" s="3">
        <v>0.77780000000000005</v>
      </c>
    </row>
    <row r="20" spans="2:50">
      <c r="B20" t="s">
        <v>22</v>
      </c>
      <c r="C20" t="s">
        <v>128</v>
      </c>
      <c r="D20">
        <v>2.4300000000000002</v>
      </c>
      <c r="E20" s="3">
        <v>0.2248</v>
      </c>
      <c r="F20" s="3">
        <v>0.11409999999999999</v>
      </c>
      <c r="G20">
        <v>6981</v>
      </c>
      <c r="H20" s="3">
        <v>0.255</v>
      </c>
      <c r="I20" s="3">
        <v>0.53949999999999998</v>
      </c>
      <c r="J20" s="3">
        <v>0.11840000000000001</v>
      </c>
      <c r="K20">
        <v>5074</v>
      </c>
      <c r="L20" s="3">
        <v>0.255</v>
      </c>
      <c r="M20" s="6">
        <v>3.51</v>
      </c>
      <c r="N20" s="3">
        <v>0.37840000000000001</v>
      </c>
      <c r="O20">
        <v>-7000</v>
      </c>
      <c r="P20" s="3">
        <v>0.36359999999999998</v>
      </c>
      <c r="Q20">
        <v>3.25</v>
      </c>
      <c r="R20" s="7">
        <v>1.0149999999999999</v>
      </c>
      <c r="S20" s="3">
        <v>0.25679999999999997</v>
      </c>
      <c r="T20">
        <v>951</v>
      </c>
      <c r="U20">
        <v>146</v>
      </c>
      <c r="V20">
        <v>23</v>
      </c>
      <c r="W20">
        <v>298</v>
      </c>
      <c r="X20">
        <v>98.6</v>
      </c>
      <c r="Y20" s="3">
        <v>0.27850000000000003</v>
      </c>
      <c r="Z20" s="3">
        <v>0.19800000000000001</v>
      </c>
      <c r="AA20" s="3">
        <v>0.18459999999999999</v>
      </c>
      <c r="AB20" s="4">
        <v>67</v>
      </c>
      <c r="AC20" s="3">
        <v>0.6119</v>
      </c>
      <c r="AD20" s="3">
        <v>0.28360000000000002</v>
      </c>
      <c r="AE20" s="3">
        <v>0.1045</v>
      </c>
      <c r="AF20" s="3">
        <v>0.49249999999999999</v>
      </c>
      <c r="AG20">
        <v>8143</v>
      </c>
      <c r="AH20">
        <v>6450</v>
      </c>
      <c r="AI20" s="6">
        <v>1.92</v>
      </c>
      <c r="AJ20">
        <v>5.87</v>
      </c>
      <c r="AK20" s="3">
        <v>0.57889999999999997</v>
      </c>
      <c r="AL20">
        <v>53900</v>
      </c>
      <c r="AM20">
        <v>35000</v>
      </c>
      <c r="AN20">
        <v>10000</v>
      </c>
      <c r="AO20" s="7">
        <v>0.34300000000000003</v>
      </c>
      <c r="AP20" s="7">
        <v>0.47799999999999998</v>
      </c>
      <c r="AQ20" s="7">
        <v>0.317</v>
      </c>
      <c r="AR20" s="3">
        <v>0.29270000000000002</v>
      </c>
      <c r="AS20" s="3">
        <v>0.30430000000000001</v>
      </c>
      <c r="AT20" s="3">
        <v>0.26090000000000002</v>
      </c>
      <c r="AU20" s="3">
        <v>0.13039999999999999</v>
      </c>
      <c r="AV20" s="3">
        <v>0.30430000000000001</v>
      </c>
      <c r="AW20" s="3">
        <v>0.56520000000000004</v>
      </c>
      <c r="AX20" s="3">
        <v>0.69569999999999999</v>
      </c>
    </row>
    <row r="21" spans="2:50">
      <c r="B21" t="s">
        <v>147</v>
      </c>
      <c r="C21" t="s">
        <v>138</v>
      </c>
      <c r="D21" s="6">
        <v>2.4500000000000002</v>
      </c>
      <c r="E21" s="3">
        <v>0.1961</v>
      </c>
      <c r="F21" s="3">
        <v>0.1065</v>
      </c>
      <c r="G21">
        <v>6732</v>
      </c>
      <c r="H21" s="3">
        <v>0.2034</v>
      </c>
      <c r="I21" s="3">
        <v>0.45240000000000002</v>
      </c>
      <c r="J21" s="3">
        <v>0.11899999999999999</v>
      </c>
      <c r="K21">
        <v>5550</v>
      </c>
      <c r="L21" s="3">
        <v>0.26150000000000001</v>
      </c>
      <c r="M21">
        <v>3.53</v>
      </c>
      <c r="N21" s="3">
        <v>0.3654</v>
      </c>
      <c r="O21">
        <v>24000</v>
      </c>
      <c r="P21" s="3">
        <v>0.49380000000000002</v>
      </c>
      <c r="Q21" s="6">
        <v>2.89</v>
      </c>
      <c r="R21" s="7">
        <v>1.37</v>
      </c>
      <c r="S21" s="3">
        <v>0.1923</v>
      </c>
      <c r="T21">
        <v>584</v>
      </c>
      <c r="U21">
        <v>18</v>
      </c>
      <c r="V21">
        <v>33</v>
      </c>
      <c r="W21">
        <v>413</v>
      </c>
      <c r="X21">
        <v>72.5</v>
      </c>
      <c r="Y21" s="3">
        <v>0.2591</v>
      </c>
      <c r="Z21" s="3">
        <v>0.24210000000000001</v>
      </c>
      <c r="AA21" s="3">
        <v>0.1961</v>
      </c>
      <c r="AB21" s="4">
        <v>81</v>
      </c>
      <c r="AC21" s="3">
        <v>0.46910000000000002</v>
      </c>
      <c r="AD21" s="3">
        <v>0.40739999999999998</v>
      </c>
      <c r="AE21" s="3">
        <v>0.1235</v>
      </c>
      <c r="AF21" s="3">
        <v>0.39510000000000001</v>
      </c>
      <c r="AG21">
        <v>9190</v>
      </c>
      <c r="AH21">
        <v>5872</v>
      </c>
      <c r="AI21" s="6">
        <v>1.8</v>
      </c>
      <c r="AJ21" s="6">
        <v>5.32</v>
      </c>
      <c r="AK21" s="3">
        <v>0.35</v>
      </c>
      <c r="AL21">
        <v>67900</v>
      </c>
      <c r="AM21">
        <v>49000</v>
      </c>
      <c r="AN21">
        <v>21000</v>
      </c>
      <c r="AO21">
        <v>0.74099999999999999</v>
      </c>
      <c r="AP21" s="7">
        <v>0.46899999999999997</v>
      </c>
      <c r="AQ21" s="7">
        <v>0.34200000000000003</v>
      </c>
      <c r="AR21" s="3">
        <v>0.26319999999999999</v>
      </c>
      <c r="AS21" s="3">
        <v>0.30299999999999999</v>
      </c>
      <c r="AT21" s="3">
        <v>0.1515</v>
      </c>
      <c r="AU21" s="3">
        <v>0.33329999999999999</v>
      </c>
      <c r="AV21" s="3">
        <v>0.21210000000000001</v>
      </c>
      <c r="AW21" s="3">
        <v>0.45450000000000002</v>
      </c>
      <c r="AX21" s="3">
        <v>0.78790000000000004</v>
      </c>
    </row>
    <row r="22" spans="2:50">
      <c r="B22" t="s">
        <v>13</v>
      </c>
      <c r="C22" t="s">
        <v>64</v>
      </c>
      <c r="D22">
        <v>2.46</v>
      </c>
      <c r="E22" s="3">
        <v>0.2077</v>
      </c>
      <c r="F22" s="3">
        <v>8.8999999999999996E-2</v>
      </c>
      <c r="G22">
        <v>6819</v>
      </c>
      <c r="H22" s="3">
        <v>0.21360000000000001</v>
      </c>
      <c r="I22" s="3">
        <v>0.45829999999999999</v>
      </c>
      <c r="J22" s="3">
        <v>0.125</v>
      </c>
      <c r="K22">
        <v>5103</v>
      </c>
      <c r="L22" s="3">
        <v>0.23150000000000001</v>
      </c>
      <c r="M22" s="6">
        <v>3.59</v>
      </c>
      <c r="N22" s="3">
        <v>0.33329999999999999</v>
      </c>
      <c r="O22">
        <v>3500</v>
      </c>
      <c r="P22" s="3">
        <v>0.51670000000000005</v>
      </c>
      <c r="Q22">
        <v>2.57</v>
      </c>
      <c r="R22" s="7">
        <v>1.329</v>
      </c>
      <c r="S22" s="3">
        <v>0.25</v>
      </c>
      <c r="T22">
        <v>87</v>
      </c>
      <c r="U22">
        <v>112</v>
      </c>
      <c r="V22">
        <v>28</v>
      </c>
      <c r="W22">
        <v>337</v>
      </c>
      <c r="X22">
        <v>37.9</v>
      </c>
      <c r="Y22" s="3">
        <v>0.2908</v>
      </c>
      <c r="Z22" s="3">
        <v>0.23440000000000003</v>
      </c>
      <c r="AA22" s="3">
        <v>0.17799999999999999</v>
      </c>
      <c r="AB22" s="4">
        <v>70</v>
      </c>
      <c r="AC22" s="3">
        <v>0.47139999999999999</v>
      </c>
      <c r="AD22" s="3">
        <v>0.4</v>
      </c>
      <c r="AE22" s="3">
        <v>0.12859999999999999</v>
      </c>
      <c r="AF22" s="3">
        <v>0.54290000000000005</v>
      </c>
      <c r="AG22">
        <v>7900</v>
      </c>
      <c r="AH22">
        <v>6524</v>
      </c>
      <c r="AI22" s="6">
        <v>1.81</v>
      </c>
      <c r="AJ22">
        <v>5.42</v>
      </c>
      <c r="AK22" s="3">
        <v>0.47620000000000001</v>
      </c>
      <c r="AL22">
        <v>55300</v>
      </c>
      <c r="AM22">
        <v>46000</v>
      </c>
      <c r="AN22">
        <v>12000</v>
      </c>
      <c r="AO22" s="7">
        <v>0.6</v>
      </c>
      <c r="AP22" s="7">
        <v>0.52900000000000003</v>
      </c>
      <c r="AQ22" s="7">
        <v>0.42399999999999999</v>
      </c>
      <c r="AR22" s="3">
        <v>0.33329999999999999</v>
      </c>
      <c r="AS22" s="3">
        <v>0.21429999999999999</v>
      </c>
      <c r="AT22" s="3">
        <v>0.28570000000000001</v>
      </c>
      <c r="AU22" s="3">
        <v>0.32140000000000002</v>
      </c>
      <c r="AV22" s="3">
        <v>0.17860000000000001</v>
      </c>
      <c r="AW22" s="3">
        <v>0.5</v>
      </c>
      <c r="AX22" s="3">
        <v>0.82140000000000002</v>
      </c>
    </row>
    <row r="23" spans="2:50">
      <c r="B23" t="s">
        <v>11</v>
      </c>
      <c r="C23" t="s">
        <v>131</v>
      </c>
      <c r="D23" s="6">
        <v>2.5</v>
      </c>
      <c r="E23" s="3">
        <v>0.18809999999999999</v>
      </c>
      <c r="F23" s="3">
        <v>0.11600000000000001</v>
      </c>
      <c r="G23">
        <v>7892</v>
      </c>
      <c r="H23" s="3">
        <v>0.21629999999999999</v>
      </c>
      <c r="I23" s="3">
        <v>0.44929999999999998</v>
      </c>
      <c r="J23" s="3">
        <v>0.13039999999999999</v>
      </c>
      <c r="K23">
        <v>5400</v>
      </c>
      <c r="L23" s="3">
        <v>0.22570000000000001</v>
      </c>
      <c r="M23" s="6">
        <v>3.62</v>
      </c>
      <c r="N23" s="3">
        <v>0.30430000000000001</v>
      </c>
      <c r="O23">
        <v>-13000</v>
      </c>
      <c r="P23" s="3">
        <v>0.38329999999999997</v>
      </c>
      <c r="Q23">
        <v>2.77</v>
      </c>
      <c r="R23" s="7">
        <v>1.4</v>
      </c>
      <c r="S23" s="3">
        <v>0.27539999999999998</v>
      </c>
      <c r="T23">
        <v>593</v>
      </c>
      <c r="U23">
        <v>-50</v>
      </c>
      <c r="V23">
        <v>24</v>
      </c>
      <c r="W23">
        <v>319</v>
      </c>
      <c r="X23">
        <v>-95.9</v>
      </c>
      <c r="Y23" s="3">
        <v>0.28839999999999999</v>
      </c>
      <c r="Z23" s="3">
        <v>0.21940000000000001</v>
      </c>
      <c r="AA23" s="3">
        <v>0.18809999999999999</v>
      </c>
      <c r="AB23" s="4">
        <v>60</v>
      </c>
      <c r="AC23" s="3">
        <v>0.51670000000000005</v>
      </c>
      <c r="AD23" s="3">
        <v>0.38329999999999997</v>
      </c>
      <c r="AE23" s="3">
        <v>0.1</v>
      </c>
      <c r="AF23" s="3">
        <v>0.43330000000000002</v>
      </c>
      <c r="AG23">
        <v>8887</v>
      </c>
      <c r="AH23">
        <v>7560</v>
      </c>
      <c r="AI23">
        <v>1.83</v>
      </c>
      <c r="AJ23">
        <v>5.46</v>
      </c>
      <c r="AK23" s="3">
        <v>0.42109999999999997</v>
      </c>
      <c r="AL23">
        <v>59200</v>
      </c>
      <c r="AM23">
        <v>46000</v>
      </c>
      <c r="AN23">
        <v>13000</v>
      </c>
      <c r="AO23" s="7">
        <v>0.7</v>
      </c>
      <c r="AP23">
        <v>0.51700000000000002</v>
      </c>
      <c r="AQ23" s="7">
        <v>0.35499999999999998</v>
      </c>
      <c r="AR23" s="3">
        <v>0.3548</v>
      </c>
      <c r="AS23" s="3">
        <v>0.125</v>
      </c>
      <c r="AT23" s="3">
        <v>0.45829999999999999</v>
      </c>
      <c r="AU23" s="3">
        <v>0.20830000000000001</v>
      </c>
      <c r="AV23" s="3">
        <v>0.20830000000000001</v>
      </c>
      <c r="AW23" s="3">
        <v>0.58330000000000004</v>
      </c>
      <c r="AX23" s="3">
        <v>0.79169999999999996</v>
      </c>
    </row>
    <row r="24" spans="2:50">
      <c r="B24" t="s">
        <v>146</v>
      </c>
      <c r="C24" t="s">
        <v>134</v>
      </c>
      <c r="D24" s="6">
        <v>2.52</v>
      </c>
      <c r="E24" s="3">
        <v>0.22839999999999999</v>
      </c>
      <c r="F24" s="3">
        <v>0.1207</v>
      </c>
      <c r="G24">
        <v>5428</v>
      </c>
      <c r="H24" s="3">
        <v>0.18529999999999999</v>
      </c>
      <c r="I24" s="3">
        <v>0.4884</v>
      </c>
      <c r="J24" s="3">
        <v>9.2999999999999999E-2</v>
      </c>
      <c r="K24">
        <v>4796</v>
      </c>
      <c r="L24" s="3">
        <v>0.3836</v>
      </c>
      <c r="M24">
        <v>3.58</v>
      </c>
      <c r="N24" s="3">
        <v>0.22220000000000001</v>
      </c>
      <c r="O24">
        <v>1000</v>
      </c>
      <c r="P24" s="3">
        <v>0.48649999999999999</v>
      </c>
      <c r="Q24" s="6">
        <v>2.6</v>
      </c>
      <c r="R24" s="7">
        <v>1.17</v>
      </c>
      <c r="S24" s="3">
        <v>0.27779999999999999</v>
      </c>
      <c r="T24">
        <v>-724</v>
      </c>
      <c r="U24">
        <v>-186</v>
      </c>
      <c r="V24">
        <v>21</v>
      </c>
      <c r="W24">
        <v>232</v>
      </c>
      <c r="X24">
        <v>-77.099999999999994</v>
      </c>
      <c r="Y24" s="3">
        <v>0.27589999999999998</v>
      </c>
      <c r="Z24" s="3">
        <v>0.2155</v>
      </c>
      <c r="AA24" s="3">
        <v>0.1595</v>
      </c>
      <c r="AB24" s="4">
        <v>53</v>
      </c>
      <c r="AC24" s="3">
        <v>0.3962</v>
      </c>
      <c r="AD24" s="3">
        <v>0.54720000000000002</v>
      </c>
      <c r="AE24" s="3">
        <v>5.6599999999999998E-2</v>
      </c>
      <c r="AF24" s="3">
        <v>0.434</v>
      </c>
      <c r="AG24">
        <v>5844</v>
      </c>
      <c r="AH24">
        <v>5343</v>
      </c>
      <c r="AI24" s="6">
        <v>1.81</v>
      </c>
      <c r="AJ24" s="6">
        <v>5.33</v>
      </c>
      <c r="AK24" s="3">
        <v>0.8</v>
      </c>
      <c r="AL24">
        <v>36100</v>
      </c>
      <c r="AM24">
        <v>28000</v>
      </c>
      <c r="AN24">
        <v>6000</v>
      </c>
      <c r="AO24">
        <v>0.50900000000000001</v>
      </c>
      <c r="AP24" s="7">
        <v>0.49099999999999999</v>
      </c>
      <c r="AQ24" s="7">
        <v>0.42899999999999999</v>
      </c>
      <c r="AR24" s="3">
        <v>0.28570000000000001</v>
      </c>
      <c r="AS24" s="3">
        <v>0.1905</v>
      </c>
      <c r="AT24" s="3">
        <v>0.38100000000000001</v>
      </c>
      <c r="AU24" s="3">
        <v>0.1429</v>
      </c>
      <c r="AV24" s="3">
        <v>0.28570000000000001</v>
      </c>
      <c r="AW24" s="3">
        <v>0.57140000000000002</v>
      </c>
      <c r="AX24" s="3">
        <v>0.71430000000000005</v>
      </c>
    </row>
    <row r="25" spans="2:50">
      <c r="B25" t="s">
        <v>147</v>
      </c>
      <c r="C25" t="s">
        <v>136</v>
      </c>
      <c r="D25" s="6">
        <v>2.5299999999999998</v>
      </c>
      <c r="E25" s="3">
        <v>0.2437</v>
      </c>
      <c r="F25" s="3">
        <v>0.13450000000000001</v>
      </c>
      <c r="G25">
        <v>5941</v>
      </c>
      <c r="H25" s="3">
        <v>0.24790000000000001</v>
      </c>
      <c r="I25" s="3">
        <v>0.45760000000000001</v>
      </c>
      <c r="J25" s="3">
        <v>0.1525</v>
      </c>
      <c r="K25">
        <v>5997</v>
      </c>
      <c r="L25" s="3">
        <v>0.24790000000000001</v>
      </c>
      <c r="M25">
        <v>3.46</v>
      </c>
      <c r="N25" s="3">
        <v>0.32140000000000002</v>
      </c>
      <c r="O25">
        <v>2500</v>
      </c>
      <c r="P25" s="3">
        <v>0.40539999999999998</v>
      </c>
      <c r="Q25" s="6">
        <v>2.81</v>
      </c>
      <c r="R25" s="7">
        <v>1.276</v>
      </c>
      <c r="S25" s="3">
        <v>0.21429999999999999</v>
      </c>
      <c r="T25">
        <v>-36</v>
      </c>
      <c r="U25">
        <v>-133</v>
      </c>
      <c r="V25">
        <v>19</v>
      </c>
      <c r="W25">
        <v>238</v>
      </c>
      <c r="X25">
        <v>-56.6</v>
      </c>
      <c r="Y25" s="3">
        <v>0.25209999999999999</v>
      </c>
      <c r="Z25" s="3">
        <v>0.21429999999999999</v>
      </c>
      <c r="AA25" s="3">
        <v>0.1555</v>
      </c>
      <c r="AB25" s="4">
        <v>58</v>
      </c>
      <c r="AC25" s="3">
        <v>0.46550000000000002</v>
      </c>
      <c r="AD25" s="3">
        <v>0.48280000000000001</v>
      </c>
      <c r="AE25" s="3">
        <v>5.1700000000000003E-2</v>
      </c>
      <c r="AF25" s="3">
        <v>0.37930000000000003</v>
      </c>
      <c r="AG25">
        <v>7367</v>
      </c>
      <c r="AH25">
        <v>5570</v>
      </c>
      <c r="AI25" s="6">
        <v>1.8</v>
      </c>
      <c r="AJ25" s="6">
        <v>5.39</v>
      </c>
      <c r="AK25" s="3">
        <v>0.5</v>
      </c>
      <c r="AL25">
        <v>32300</v>
      </c>
      <c r="AM25">
        <v>20000</v>
      </c>
      <c r="AN25">
        <v>5000</v>
      </c>
      <c r="AO25">
        <v>0.58599999999999997</v>
      </c>
      <c r="AP25" s="7">
        <v>0.43099999999999999</v>
      </c>
      <c r="AQ25" s="7">
        <v>0.55600000000000005</v>
      </c>
      <c r="AR25" s="3">
        <v>0.44440000000000002</v>
      </c>
      <c r="AS25" s="3">
        <v>0.21049999999999999</v>
      </c>
      <c r="AT25" s="3">
        <v>0.21049999999999999</v>
      </c>
      <c r="AU25" s="3">
        <v>0.42109999999999997</v>
      </c>
      <c r="AV25" s="3">
        <v>0.15790000000000001</v>
      </c>
      <c r="AW25" s="3">
        <v>0.42109999999999997</v>
      </c>
      <c r="AX25" s="3">
        <v>0.84209999999999996</v>
      </c>
    </row>
    <row r="26" spans="2:50">
      <c r="B26" t="s">
        <v>22</v>
      </c>
      <c r="C26" t="s">
        <v>44</v>
      </c>
      <c r="D26">
        <v>2.54</v>
      </c>
      <c r="E26" s="3">
        <v>0.189</v>
      </c>
      <c r="F26" s="3">
        <v>9.6199999999999994E-2</v>
      </c>
      <c r="G26">
        <v>7284</v>
      </c>
      <c r="H26" s="3">
        <v>0.24049999999999999</v>
      </c>
      <c r="I26" s="3">
        <v>0.48570000000000002</v>
      </c>
      <c r="J26" s="3">
        <v>0.1</v>
      </c>
      <c r="K26">
        <v>6307</v>
      </c>
      <c r="L26" s="3">
        <v>0.20269999999999999</v>
      </c>
      <c r="M26" s="6">
        <v>3.56</v>
      </c>
      <c r="N26" s="3">
        <v>0.28360000000000002</v>
      </c>
      <c r="O26">
        <v>-1500</v>
      </c>
      <c r="P26" s="3">
        <v>0.39660000000000001</v>
      </c>
      <c r="Q26">
        <v>2.94</v>
      </c>
      <c r="R26" s="7">
        <v>1.345</v>
      </c>
      <c r="S26" s="3">
        <v>0.26869999999999999</v>
      </c>
      <c r="T26">
        <v>376</v>
      </c>
      <c r="U26">
        <v>-54</v>
      </c>
      <c r="V26">
        <v>24</v>
      </c>
      <c r="W26">
        <v>291</v>
      </c>
      <c r="X26">
        <v>-35.6</v>
      </c>
      <c r="Y26" s="3">
        <v>0.24740000000000001</v>
      </c>
      <c r="Z26" s="3">
        <v>0.26800000000000002</v>
      </c>
      <c r="AA26" s="3">
        <v>0.1993</v>
      </c>
      <c r="AB26" s="4">
        <v>55</v>
      </c>
      <c r="AC26" s="3">
        <v>0.61819999999999997</v>
      </c>
      <c r="AD26" s="3">
        <v>0.2727</v>
      </c>
      <c r="AE26" s="3">
        <v>0.1091</v>
      </c>
      <c r="AF26" s="3">
        <v>0.34549999999999997</v>
      </c>
      <c r="AG26">
        <v>9907</v>
      </c>
      <c r="AH26">
        <v>6388</v>
      </c>
      <c r="AI26">
        <v>1.84</v>
      </c>
      <c r="AJ26">
        <v>5.51</v>
      </c>
      <c r="AK26" s="3">
        <v>0.77780000000000005</v>
      </c>
      <c r="AL26">
        <v>44800</v>
      </c>
      <c r="AM26">
        <v>34000</v>
      </c>
      <c r="AN26">
        <v>13000</v>
      </c>
      <c r="AO26" s="7">
        <v>0.6</v>
      </c>
      <c r="AP26" s="7">
        <v>0.50900000000000001</v>
      </c>
      <c r="AQ26" s="7">
        <v>0.39400000000000002</v>
      </c>
      <c r="AR26" s="3">
        <v>0.2727</v>
      </c>
      <c r="AS26" s="3">
        <v>0.25</v>
      </c>
      <c r="AT26" s="3">
        <v>0.20830000000000001</v>
      </c>
      <c r="AU26" s="3">
        <v>0.29170000000000001</v>
      </c>
      <c r="AV26" s="3">
        <v>0.25</v>
      </c>
      <c r="AW26" s="3">
        <v>0.45829999999999999</v>
      </c>
      <c r="AX26" s="3">
        <v>0.75</v>
      </c>
    </row>
    <row r="27" spans="2:50">
      <c r="B27" t="s">
        <v>145</v>
      </c>
      <c r="C27" t="s">
        <v>43</v>
      </c>
      <c r="D27" s="6">
        <v>2.5499999999999998</v>
      </c>
      <c r="E27" s="3">
        <v>0.18770000000000001</v>
      </c>
      <c r="F27" s="3">
        <v>0.11799999999999999</v>
      </c>
      <c r="G27">
        <v>7463</v>
      </c>
      <c r="H27" s="3">
        <v>0.2011</v>
      </c>
      <c r="I27" s="3">
        <v>0.4</v>
      </c>
      <c r="J27" s="3">
        <v>0.12</v>
      </c>
      <c r="K27">
        <v>4595</v>
      </c>
      <c r="L27" s="3">
        <v>0.28689999999999999</v>
      </c>
      <c r="M27">
        <v>3.63</v>
      </c>
      <c r="N27" s="3">
        <v>0.37630000000000002</v>
      </c>
      <c r="O27">
        <v>29500</v>
      </c>
      <c r="P27" s="3">
        <v>0.52629999999999999</v>
      </c>
      <c r="Q27" s="6">
        <v>2.83</v>
      </c>
      <c r="R27" s="7">
        <v>1.2</v>
      </c>
      <c r="S27" s="3">
        <v>0.2903</v>
      </c>
      <c r="T27">
        <v>1255</v>
      </c>
      <c r="U27">
        <v>174</v>
      </c>
      <c r="V27">
        <v>29</v>
      </c>
      <c r="W27">
        <v>373</v>
      </c>
      <c r="X27">
        <v>30</v>
      </c>
      <c r="Y27" s="3">
        <v>0.252</v>
      </c>
      <c r="Z27" s="3">
        <v>0.23860000000000001</v>
      </c>
      <c r="AA27" s="3">
        <v>0.20380000000000001</v>
      </c>
      <c r="AB27" s="4">
        <v>70</v>
      </c>
      <c r="AC27" s="3">
        <v>0.42859999999999998</v>
      </c>
      <c r="AD27" s="3">
        <v>0.42859999999999998</v>
      </c>
      <c r="AE27" s="3">
        <v>0.1429</v>
      </c>
      <c r="AF27" s="3">
        <v>0.47139999999999999</v>
      </c>
      <c r="AG27">
        <v>10409</v>
      </c>
      <c r="AH27">
        <v>6112</v>
      </c>
      <c r="AI27" s="6">
        <v>1.81</v>
      </c>
      <c r="AJ27" s="6">
        <v>5.44</v>
      </c>
      <c r="AK27" s="3">
        <v>0.48149999999999998</v>
      </c>
      <c r="AL27">
        <v>62900</v>
      </c>
      <c r="AM27">
        <v>44000</v>
      </c>
      <c r="AN27">
        <v>17000</v>
      </c>
      <c r="AO27">
        <v>0.64300000000000002</v>
      </c>
      <c r="AP27" s="7">
        <v>0.42899999999999999</v>
      </c>
      <c r="AQ27" s="7">
        <v>0.3</v>
      </c>
      <c r="AR27" s="3">
        <v>0.23330000000000001</v>
      </c>
      <c r="AS27" s="3">
        <v>0.27589999999999998</v>
      </c>
      <c r="AT27" s="3">
        <v>0.2069</v>
      </c>
      <c r="AU27" s="3">
        <v>0.2069</v>
      </c>
      <c r="AV27" s="3">
        <v>0.31030000000000002</v>
      </c>
      <c r="AW27" s="3">
        <v>0.48280000000000001</v>
      </c>
      <c r="AX27" s="3">
        <v>0.68969999999999998</v>
      </c>
    </row>
    <row r="28" spans="2:50">
      <c r="B28" t="s">
        <v>13</v>
      </c>
      <c r="C28" t="s">
        <v>126</v>
      </c>
      <c r="D28">
        <v>2.67</v>
      </c>
      <c r="E28" s="3">
        <v>0.2006</v>
      </c>
      <c r="F28" s="3">
        <v>0.15629999999999999</v>
      </c>
      <c r="G28">
        <v>6284</v>
      </c>
      <c r="H28" s="3">
        <v>0.20649999999999999</v>
      </c>
      <c r="I28" s="3">
        <v>0.37140000000000001</v>
      </c>
      <c r="J28" s="3">
        <v>0.2</v>
      </c>
      <c r="K28">
        <v>6138</v>
      </c>
      <c r="L28" s="3">
        <v>0.21529999999999999</v>
      </c>
      <c r="M28" s="6">
        <v>3.6</v>
      </c>
      <c r="N28" s="3">
        <v>0.34939999999999999</v>
      </c>
      <c r="O28">
        <v>8000</v>
      </c>
      <c r="P28" s="3">
        <v>0.4259</v>
      </c>
      <c r="Q28">
        <v>2.67</v>
      </c>
      <c r="R28" s="7">
        <v>0.91200000000000003</v>
      </c>
      <c r="S28" s="3">
        <v>0.13250000000000001</v>
      </c>
      <c r="T28">
        <v>216</v>
      </c>
      <c r="U28">
        <v>-463</v>
      </c>
      <c r="V28">
        <v>27</v>
      </c>
      <c r="W28">
        <v>339</v>
      </c>
      <c r="X28">
        <v>-242.1</v>
      </c>
      <c r="Y28" s="3">
        <v>0.26550000000000001</v>
      </c>
      <c r="Z28" s="3">
        <v>0.21829999999999999</v>
      </c>
      <c r="AA28" s="3">
        <v>0.1593</v>
      </c>
      <c r="AB28" s="4">
        <v>68</v>
      </c>
      <c r="AC28" s="3">
        <v>0.38240000000000002</v>
      </c>
      <c r="AD28" s="3">
        <v>0.36759999999999998</v>
      </c>
      <c r="AE28" s="3">
        <v>0.25</v>
      </c>
      <c r="AF28" s="3">
        <v>0.39710000000000001</v>
      </c>
      <c r="AG28">
        <v>7700</v>
      </c>
      <c r="AH28">
        <v>5694</v>
      </c>
      <c r="AI28" s="6">
        <v>1.86</v>
      </c>
      <c r="AJ28">
        <v>5.67</v>
      </c>
      <c r="AK28" s="3">
        <v>0.54549999999999998</v>
      </c>
      <c r="AL28">
        <v>61000</v>
      </c>
      <c r="AM28">
        <v>49000</v>
      </c>
      <c r="AN28">
        <v>16000</v>
      </c>
      <c r="AO28" s="7">
        <v>0.35299999999999998</v>
      </c>
      <c r="AP28" s="7">
        <v>0.41199999999999998</v>
      </c>
      <c r="AQ28" s="7">
        <v>0.38500000000000001</v>
      </c>
      <c r="AR28" s="3">
        <v>0.30769999999999997</v>
      </c>
      <c r="AS28" s="3">
        <v>0.25929999999999997</v>
      </c>
      <c r="AT28" s="3">
        <v>0.14810000000000001</v>
      </c>
      <c r="AU28" s="3">
        <v>0.25929999999999997</v>
      </c>
      <c r="AV28" s="3">
        <v>0.33329999999999999</v>
      </c>
      <c r="AW28" s="3">
        <v>0.40739999999999998</v>
      </c>
      <c r="AX28" s="3">
        <v>0.66669999999999996</v>
      </c>
    </row>
    <row r="29" spans="2:50">
      <c r="B29" t="s">
        <v>145</v>
      </c>
      <c r="C29" t="s">
        <v>32</v>
      </c>
      <c r="D29" s="6">
        <v>2.7</v>
      </c>
      <c r="E29" s="3">
        <v>0.20580000000000001</v>
      </c>
      <c r="F29" s="3">
        <v>0.14080000000000001</v>
      </c>
      <c r="G29">
        <v>6146</v>
      </c>
      <c r="H29" s="3">
        <v>0.2238</v>
      </c>
      <c r="I29" s="3">
        <v>0.4032</v>
      </c>
      <c r="J29" s="3">
        <v>0.1774</v>
      </c>
      <c r="K29">
        <v>5672</v>
      </c>
      <c r="L29" s="3">
        <v>0.2238</v>
      </c>
      <c r="M29">
        <v>3.61</v>
      </c>
      <c r="N29" s="3">
        <v>0.38669999999999999</v>
      </c>
      <c r="O29">
        <v>-4000</v>
      </c>
      <c r="P29" s="3">
        <v>0.41510000000000002</v>
      </c>
      <c r="Q29" s="6">
        <v>2.76</v>
      </c>
      <c r="R29" s="7">
        <v>1.1930000000000001</v>
      </c>
      <c r="S29" s="3">
        <v>0.24</v>
      </c>
      <c r="T29">
        <v>312</v>
      </c>
      <c r="U29">
        <v>-256</v>
      </c>
      <c r="V29">
        <v>23</v>
      </c>
      <c r="W29">
        <v>277</v>
      </c>
      <c r="X29">
        <v>-196</v>
      </c>
      <c r="Y29" s="3">
        <v>0.2455</v>
      </c>
      <c r="Z29" s="3">
        <v>0.21659999999999999</v>
      </c>
      <c r="AA29" s="3">
        <v>0.1913</v>
      </c>
      <c r="AB29" s="4">
        <v>57</v>
      </c>
      <c r="AC29" s="3">
        <v>0.43859999999999999</v>
      </c>
      <c r="AD29" s="3">
        <v>0.47370000000000001</v>
      </c>
      <c r="AE29" s="3">
        <v>8.77E-2</v>
      </c>
      <c r="AF29" s="3">
        <v>0.50880000000000003</v>
      </c>
      <c r="AG29">
        <v>5809</v>
      </c>
      <c r="AH29">
        <v>6374</v>
      </c>
      <c r="AI29" s="6">
        <v>1.85</v>
      </c>
      <c r="AJ29" s="6">
        <v>5.81</v>
      </c>
      <c r="AK29" s="3">
        <v>0.44440000000000002</v>
      </c>
      <c r="AL29">
        <v>30300</v>
      </c>
      <c r="AM29">
        <v>24000</v>
      </c>
      <c r="AN29">
        <v>4000</v>
      </c>
      <c r="AO29">
        <v>0.52600000000000002</v>
      </c>
      <c r="AP29" s="7">
        <v>0.50900000000000001</v>
      </c>
      <c r="AQ29" s="7">
        <v>0.36</v>
      </c>
      <c r="AR29" s="3">
        <v>0.36</v>
      </c>
      <c r="AS29" s="3">
        <v>0.1739</v>
      </c>
      <c r="AT29" s="3">
        <v>0.26090000000000002</v>
      </c>
      <c r="AU29" s="3">
        <v>0.26090000000000002</v>
      </c>
      <c r="AV29" s="3">
        <v>0.30430000000000001</v>
      </c>
      <c r="AW29" s="3">
        <v>0.43480000000000002</v>
      </c>
      <c r="AX29" s="3">
        <v>0.69569999999999999</v>
      </c>
    </row>
    <row r="30" spans="2:50">
      <c r="B30" t="s">
        <v>144</v>
      </c>
      <c r="C30" t="s">
        <v>59</v>
      </c>
      <c r="D30" s="6">
        <v>2.74</v>
      </c>
      <c r="E30" s="3">
        <v>0.19500000000000001</v>
      </c>
      <c r="F30" s="3">
        <v>0.10639999999999999</v>
      </c>
      <c r="G30">
        <v>6895</v>
      </c>
      <c r="H30" s="3">
        <v>0.25180000000000002</v>
      </c>
      <c r="I30" s="3">
        <v>0.53520000000000001</v>
      </c>
      <c r="J30" s="3">
        <v>9.8599999999999993E-2</v>
      </c>
      <c r="K30">
        <v>8017</v>
      </c>
      <c r="L30" s="3">
        <v>0.22339999999999999</v>
      </c>
      <c r="M30" s="6">
        <v>3.54</v>
      </c>
      <c r="N30" s="3">
        <v>0.33329999999999999</v>
      </c>
      <c r="O30">
        <v>-14500</v>
      </c>
      <c r="P30" s="3">
        <v>0.35849999999999999</v>
      </c>
      <c r="Q30">
        <v>3.11</v>
      </c>
      <c r="R30" s="7">
        <v>1.073</v>
      </c>
      <c r="S30" s="3">
        <v>0.24640000000000001</v>
      </c>
      <c r="T30">
        <v>370</v>
      </c>
      <c r="U30">
        <v>-320</v>
      </c>
      <c r="V30">
        <v>23</v>
      </c>
      <c r="W30">
        <v>282</v>
      </c>
      <c r="X30">
        <v>-215.3</v>
      </c>
      <c r="Y30" s="3">
        <v>0.26950000000000002</v>
      </c>
      <c r="Z30" s="3">
        <v>0.24110000000000001</v>
      </c>
      <c r="AA30" s="3">
        <v>0.18790000000000001</v>
      </c>
      <c r="AB30" s="4">
        <v>55</v>
      </c>
      <c r="AC30" s="3">
        <v>0.69089999999999996</v>
      </c>
      <c r="AD30" s="3">
        <v>0.2364</v>
      </c>
      <c r="AE30" s="3">
        <v>7.2700000000000001E-2</v>
      </c>
      <c r="AF30" s="3">
        <v>0.47270000000000001</v>
      </c>
      <c r="AG30">
        <v>9872</v>
      </c>
      <c r="AH30">
        <v>5446</v>
      </c>
      <c r="AI30">
        <v>1.86</v>
      </c>
      <c r="AJ30">
        <v>5.39</v>
      </c>
      <c r="AK30" s="3">
        <v>0.58819999999999995</v>
      </c>
      <c r="AL30">
        <v>46700</v>
      </c>
      <c r="AM30">
        <v>35000</v>
      </c>
      <c r="AN30">
        <v>17000</v>
      </c>
      <c r="AO30" s="7">
        <v>0.49099999999999999</v>
      </c>
      <c r="AP30">
        <v>0.29099999999999998</v>
      </c>
      <c r="AQ30" s="7">
        <v>0.42099999999999999</v>
      </c>
      <c r="AR30" s="3">
        <v>0.34210000000000002</v>
      </c>
      <c r="AS30" s="3">
        <v>0.21740000000000001</v>
      </c>
      <c r="AT30" s="3">
        <v>0.21740000000000001</v>
      </c>
      <c r="AU30" s="3">
        <v>0.1739</v>
      </c>
      <c r="AV30" s="3">
        <v>0.39129999999999998</v>
      </c>
      <c r="AW30" s="3">
        <v>0.43480000000000002</v>
      </c>
      <c r="AX30" s="3">
        <v>0.60870000000000002</v>
      </c>
    </row>
    <row r="31" spans="2:50">
      <c r="B31" t="s">
        <v>22</v>
      </c>
      <c r="C31" t="s">
        <v>51</v>
      </c>
      <c r="D31">
        <v>2.79</v>
      </c>
      <c r="E31" s="3">
        <v>0.1542</v>
      </c>
      <c r="F31" s="3">
        <v>0.1308</v>
      </c>
      <c r="G31">
        <v>6927</v>
      </c>
      <c r="H31" s="3">
        <v>0.215</v>
      </c>
      <c r="I31" s="3">
        <v>0.3478</v>
      </c>
      <c r="J31" s="3">
        <v>0.1739</v>
      </c>
      <c r="K31">
        <v>6018</v>
      </c>
      <c r="L31" s="3">
        <v>0.2944</v>
      </c>
      <c r="M31" s="6">
        <v>3.52</v>
      </c>
      <c r="N31" s="3">
        <v>0.32140000000000002</v>
      </c>
      <c r="O31">
        <v>19000</v>
      </c>
      <c r="P31" s="3">
        <v>0.54349999999999998</v>
      </c>
      <c r="Q31">
        <v>2.83</v>
      </c>
      <c r="R31" s="7">
        <v>1.4239999999999999</v>
      </c>
      <c r="S31" s="3">
        <v>0.28570000000000001</v>
      </c>
      <c r="T31">
        <v>-154</v>
      </c>
      <c r="U31">
        <v>-364</v>
      </c>
      <c r="V31">
        <v>19</v>
      </c>
      <c r="W31">
        <v>214</v>
      </c>
      <c r="X31">
        <v>-243</v>
      </c>
      <c r="Y31" s="3">
        <v>0.25700000000000001</v>
      </c>
      <c r="Z31" s="3">
        <v>0.24299999999999999</v>
      </c>
      <c r="AA31" s="3">
        <v>0.215</v>
      </c>
      <c r="AB31" s="4">
        <v>33</v>
      </c>
      <c r="AC31" s="3">
        <v>0.48480000000000001</v>
      </c>
      <c r="AD31" s="3">
        <v>0.39389999999999997</v>
      </c>
      <c r="AE31" s="3">
        <v>0.1212</v>
      </c>
      <c r="AF31" s="3">
        <v>0.48480000000000001</v>
      </c>
      <c r="AG31">
        <v>7420</v>
      </c>
      <c r="AH31">
        <v>6713</v>
      </c>
      <c r="AI31" s="6">
        <v>1.87</v>
      </c>
      <c r="AJ31">
        <v>5.52</v>
      </c>
      <c r="AK31" s="3">
        <v>0.375</v>
      </c>
      <c r="AL31">
        <v>23100</v>
      </c>
      <c r="AM31">
        <v>18000</v>
      </c>
      <c r="AN31">
        <v>6000</v>
      </c>
      <c r="AO31" s="7">
        <v>0.75800000000000001</v>
      </c>
      <c r="AP31" s="7">
        <v>0.57599999999999996</v>
      </c>
      <c r="AQ31" s="7">
        <v>0.188</v>
      </c>
      <c r="AR31" s="3">
        <v>0.125</v>
      </c>
      <c r="AS31" s="3">
        <v>0.1053</v>
      </c>
      <c r="AT31" s="3">
        <v>0.31580000000000003</v>
      </c>
      <c r="AU31" s="3">
        <v>0.26319999999999999</v>
      </c>
      <c r="AV31" s="3">
        <v>0.31580000000000003</v>
      </c>
      <c r="AW31" s="3">
        <v>0.42109999999999997</v>
      </c>
      <c r="AX31" s="3">
        <v>0.68420000000000003</v>
      </c>
    </row>
    <row r="32" spans="2:50">
      <c r="B32" t="s">
        <v>13</v>
      </c>
      <c r="C32" t="s">
        <v>127</v>
      </c>
      <c r="D32">
        <v>2.84</v>
      </c>
      <c r="E32" s="3">
        <v>0.19170000000000001</v>
      </c>
      <c r="F32" s="3">
        <v>0.1086</v>
      </c>
      <c r="G32">
        <v>6713</v>
      </c>
      <c r="H32" s="3">
        <v>0.2268</v>
      </c>
      <c r="I32" s="3">
        <v>0.50700000000000001</v>
      </c>
      <c r="J32" s="3">
        <v>0.16900000000000001</v>
      </c>
      <c r="K32">
        <v>6103</v>
      </c>
      <c r="L32" s="3">
        <v>0.24279999999999999</v>
      </c>
      <c r="M32" s="6">
        <v>3.61</v>
      </c>
      <c r="N32" s="3">
        <v>0.38269999999999998</v>
      </c>
      <c r="O32">
        <v>-16500</v>
      </c>
      <c r="P32" s="3">
        <v>0.34920000000000001</v>
      </c>
      <c r="Q32">
        <v>2.69</v>
      </c>
      <c r="R32" s="7">
        <v>1.1499999999999999</v>
      </c>
      <c r="S32" s="3">
        <v>0.25929999999999997</v>
      </c>
      <c r="T32">
        <v>841</v>
      </c>
      <c r="U32">
        <v>-290</v>
      </c>
      <c r="V32">
        <v>25</v>
      </c>
      <c r="W32">
        <v>313</v>
      </c>
      <c r="X32">
        <v>-325.89999999999998</v>
      </c>
      <c r="Y32" s="3">
        <v>0.27479999999999999</v>
      </c>
      <c r="Z32" s="3">
        <v>0.22359999999999999</v>
      </c>
      <c r="AA32" s="3">
        <v>0.20130000000000001</v>
      </c>
      <c r="AB32" s="4">
        <v>60</v>
      </c>
      <c r="AC32" s="3">
        <v>0.6</v>
      </c>
      <c r="AD32" s="3">
        <v>0.2833</v>
      </c>
      <c r="AE32" s="3">
        <v>0.1167</v>
      </c>
      <c r="AF32" s="3">
        <v>0.4</v>
      </c>
      <c r="AG32">
        <v>9311</v>
      </c>
      <c r="AH32">
        <v>5510</v>
      </c>
      <c r="AI32" s="6">
        <v>1.65</v>
      </c>
      <c r="AJ32">
        <v>4.99</v>
      </c>
      <c r="AK32" s="3">
        <v>0.42859999999999998</v>
      </c>
      <c r="AL32">
        <v>41000</v>
      </c>
      <c r="AM32">
        <v>29000</v>
      </c>
      <c r="AN32">
        <v>14000</v>
      </c>
      <c r="AO32" s="7">
        <v>0.51700000000000002</v>
      </c>
      <c r="AP32" s="7">
        <v>0.46700000000000003</v>
      </c>
      <c r="AQ32" s="7">
        <v>0.25700000000000001</v>
      </c>
      <c r="AR32" s="3">
        <v>0.2571</v>
      </c>
      <c r="AS32" s="3">
        <v>0.12</v>
      </c>
      <c r="AT32" s="3">
        <v>0.28000000000000003</v>
      </c>
      <c r="AU32" s="3">
        <v>0.24</v>
      </c>
      <c r="AV32" s="3">
        <v>0.36</v>
      </c>
      <c r="AW32" s="3">
        <v>0.4</v>
      </c>
      <c r="AX32" s="3">
        <v>0.64</v>
      </c>
    </row>
    <row r="33" spans="2:50">
      <c r="B33" t="s">
        <v>24</v>
      </c>
      <c r="C33" t="s">
        <v>40</v>
      </c>
      <c r="D33">
        <v>2.84</v>
      </c>
      <c r="E33" s="3">
        <v>0.15090000000000001</v>
      </c>
      <c r="F33" s="3">
        <v>0.125</v>
      </c>
      <c r="G33">
        <v>6269</v>
      </c>
      <c r="H33" s="3">
        <v>0.1638</v>
      </c>
      <c r="I33" s="3">
        <v>0.36840000000000001</v>
      </c>
      <c r="J33" s="3">
        <v>5.2600000000000001E-2</v>
      </c>
      <c r="K33">
        <v>4217</v>
      </c>
      <c r="L33" s="3">
        <v>0.2112</v>
      </c>
      <c r="M33" s="6">
        <v>3.53</v>
      </c>
      <c r="N33" s="3">
        <v>0.25490000000000002</v>
      </c>
      <c r="O33">
        <v>6500</v>
      </c>
      <c r="P33" s="3">
        <v>0.4</v>
      </c>
      <c r="Q33">
        <v>2.68</v>
      </c>
      <c r="R33" s="7">
        <v>1.3140000000000001</v>
      </c>
      <c r="S33" s="3">
        <v>0.29409999999999997</v>
      </c>
      <c r="T33">
        <v>-627</v>
      </c>
      <c r="U33">
        <v>-422</v>
      </c>
      <c r="V33">
        <v>19</v>
      </c>
      <c r="W33">
        <v>232</v>
      </c>
      <c r="X33">
        <v>-262.8</v>
      </c>
      <c r="Y33" s="3">
        <v>0.29310000000000003</v>
      </c>
      <c r="Z33" s="3">
        <v>0.2155</v>
      </c>
      <c r="AA33" s="3">
        <v>0.2155</v>
      </c>
      <c r="AB33" s="4">
        <v>35</v>
      </c>
      <c r="AC33" s="3">
        <v>0.4</v>
      </c>
      <c r="AD33" s="3">
        <v>0.42859999999999998</v>
      </c>
      <c r="AE33" s="3">
        <v>0.1714</v>
      </c>
      <c r="AF33" s="3">
        <v>0.4</v>
      </c>
      <c r="AG33">
        <v>7525</v>
      </c>
      <c r="AH33">
        <v>5896</v>
      </c>
      <c r="AI33">
        <v>1.79</v>
      </c>
      <c r="AJ33">
        <v>5.45</v>
      </c>
      <c r="AK33" s="3">
        <v>0.6</v>
      </c>
      <c r="AL33">
        <v>24700</v>
      </c>
      <c r="AM33">
        <v>19000</v>
      </c>
      <c r="AN33">
        <v>5000</v>
      </c>
      <c r="AO33" s="7">
        <v>0.71399999999999997</v>
      </c>
      <c r="AP33" s="7">
        <v>0.45700000000000002</v>
      </c>
      <c r="AQ33">
        <v>0.35699999999999998</v>
      </c>
      <c r="AR33" s="3">
        <v>0.28570000000000001</v>
      </c>
      <c r="AS33" s="3">
        <v>0.21049999999999999</v>
      </c>
      <c r="AT33" s="3">
        <v>0.1053</v>
      </c>
      <c r="AU33" s="3">
        <v>0.31580000000000003</v>
      </c>
      <c r="AV33" s="3">
        <v>0.36840000000000001</v>
      </c>
      <c r="AW33" s="3">
        <v>0.31580000000000003</v>
      </c>
      <c r="AX33" s="3">
        <v>0.63160000000000005</v>
      </c>
    </row>
    <row r="34" spans="2:50">
      <c r="B34" t="s">
        <v>144</v>
      </c>
      <c r="C34" t="s">
        <v>130</v>
      </c>
      <c r="D34" s="6">
        <v>2.9</v>
      </c>
      <c r="E34" s="3">
        <v>0.21340000000000001</v>
      </c>
      <c r="F34" s="3">
        <v>0.13039999999999999</v>
      </c>
      <c r="G34">
        <v>7089</v>
      </c>
      <c r="H34" s="3">
        <v>0.24510000000000001</v>
      </c>
      <c r="I34" s="3">
        <v>0.4677</v>
      </c>
      <c r="J34" s="3">
        <v>0.1452</v>
      </c>
      <c r="K34">
        <v>5048</v>
      </c>
      <c r="L34" s="3">
        <v>0.21340000000000001</v>
      </c>
      <c r="M34" s="6">
        <v>3.64</v>
      </c>
      <c r="N34" s="3">
        <v>0.4</v>
      </c>
      <c r="O34">
        <v>7000</v>
      </c>
      <c r="P34" s="3">
        <v>0.45829999999999999</v>
      </c>
      <c r="Q34">
        <v>2.95</v>
      </c>
      <c r="R34" s="7">
        <v>1.204</v>
      </c>
      <c r="S34" s="3">
        <v>0.2286</v>
      </c>
      <c r="T34">
        <v>696</v>
      </c>
      <c r="U34">
        <v>-33</v>
      </c>
      <c r="V34">
        <v>21</v>
      </c>
      <c r="W34">
        <v>253</v>
      </c>
      <c r="X34">
        <v>-223.3</v>
      </c>
      <c r="Y34" s="3">
        <v>0.26879999999999998</v>
      </c>
      <c r="Z34" s="3">
        <v>0.1976</v>
      </c>
      <c r="AA34" s="3">
        <v>0.18970000000000001</v>
      </c>
      <c r="AB34" s="4">
        <v>54</v>
      </c>
      <c r="AC34" s="3">
        <v>0.53700000000000003</v>
      </c>
      <c r="AD34" s="3">
        <v>0.25929999999999997</v>
      </c>
      <c r="AE34" s="3">
        <v>0.20369999999999999</v>
      </c>
      <c r="AF34" s="3">
        <v>0.51849999999999996</v>
      </c>
      <c r="AG34">
        <v>8969</v>
      </c>
      <c r="AH34">
        <v>6297</v>
      </c>
      <c r="AI34">
        <v>1.84</v>
      </c>
      <c r="AJ34">
        <v>5.71</v>
      </c>
      <c r="AK34" s="3">
        <v>0.75</v>
      </c>
      <c r="AL34">
        <v>49400</v>
      </c>
      <c r="AM34">
        <v>38000</v>
      </c>
      <c r="AN34">
        <v>16000</v>
      </c>
      <c r="AO34" s="7">
        <v>0.55600000000000005</v>
      </c>
      <c r="AP34">
        <v>0.48099999999999998</v>
      </c>
      <c r="AQ34" s="7">
        <v>0.31</v>
      </c>
      <c r="AR34" s="3">
        <v>0.27589999999999998</v>
      </c>
      <c r="AS34" s="3">
        <v>0.1429</v>
      </c>
      <c r="AT34" s="3">
        <v>0.28570000000000001</v>
      </c>
      <c r="AU34" s="3">
        <v>9.5200000000000007E-2</v>
      </c>
      <c r="AV34" s="3">
        <v>0.47620000000000001</v>
      </c>
      <c r="AW34" s="3">
        <v>0.42859999999999998</v>
      </c>
      <c r="AX34" s="3">
        <v>0.52380000000000004</v>
      </c>
    </row>
    <row r="35" spans="2:50">
      <c r="B35" t="s">
        <v>24</v>
      </c>
      <c r="C35" t="s">
        <v>33</v>
      </c>
      <c r="D35" s="6">
        <v>2.91</v>
      </c>
      <c r="E35" s="3">
        <v>0.16800000000000001</v>
      </c>
      <c r="F35" s="3">
        <v>0.14399999999999999</v>
      </c>
      <c r="G35">
        <v>6498</v>
      </c>
      <c r="H35" s="3">
        <v>0.27200000000000002</v>
      </c>
      <c r="I35" s="3">
        <v>0.4118</v>
      </c>
      <c r="J35" s="3">
        <v>0.17649999999999999</v>
      </c>
      <c r="K35">
        <v>5958</v>
      </c>
      <c r="L35" s="3">
        <v>0.21199999999999999</v>
      </c>
      <c r="M35" s="6">
        <v>3.54</v>
      </c>
      <c r="N35" s="3">
        <v>0.1852</v>
      </c>
      <c r="O35">
        <v>-4000</v>
      </c>
      <c r="P35" s="3">
        <v>0.43180000000000002</v>
      </c>
      <c r="Q35">
        <v>2.93</v>
      </c>
      <c r="R35" s="7">
        <v>1.31</v>
      </c>
      <c r="S35" s="3">
        <v>0.31480000000000002</v>
      </c>
      <c r="T35">
        <v>-1269</v>
      </c>
      <c r="U35">
        <v>-626</v>
      </c>
      <c r="V35">
        <v>22</v>
      </c>
      <c r="W35">
        <v>250</v>
      </c>
      <c r="X35">
        <v>-426.6</v>
      </c>
      <c r="Y35" s="3">
        <v>0.30399999999999999</v>
      </c>
      <c r="Z35" s="3">
        <v>0.20799999999999999</v>
      </c>
      <c r="AA35" s="3">
        <v>0.17599999999999999</v>
      </c>
      <c r="AB35" s="4">
        <v>42</v>
      </c>
      <c r="AC35" s="3">
        <v>0.66669999999999996</v>
      </c>
      <c r="AD35" s="3">
        <v>0.26190000000000002</v>
      </c>
      <c r="AE35" s="3">
        <v>7.1400000000000005E-2</v>
      </c>
      <c r="AF35" s="3">
        <v>0.35709999999999997</v>
      </c>
      <c r="AG35">
        <v>5325</v>
      </c>
      <c r="AH35">
        <v>6621</v>
      </c>
      <c r="AI35">
        <v>1.78</v>
      </c>
      <c r="AJ35">
        <v>5.44</v>
      </c>
      <c r="AK35" s="3">
        <v>0.47060000000000002</v>
      </c>
      <c r="AL35">
        <v>31000</v>
      </c>
      <c r="AM35">
        <v>22000</v>
      </c>
      <c r="AN35">
        <v>10000</v>
      </c>
      <c r="AO35" s="7">
        <v>0.54800000000000004</v>
      </c>
      <c r="AP35" s="7">
        <v>0.38100000000000001</v>
      </c>
      <c r="AQ35" s="7">
        <v>0.57099999999999995</v>
      </c>
      <c r="AR35" s="3">
        <v>0.39290000000000003</v>
      </c>
      <c r="AS35" s="3">
        <v>4.5499999999999999E-2</v>
      </c>
      <c r="AT35" s="3">
        <v>0.36359999999999998</v>
      </c>
      <c r="AU35" s="3">
        <v>0.2273</v>
      </c>
      <c r="AV35" s="3">
        <v>0.36359999999999998</v>
      </c>
      <c r="AW35" s="3">
        <v>0.40910000000000002</v>
      </c>
      <c r="AX35" s="3">
        <v>0.63639999999999997</v>
      </c>
    </row>
    <row r="36" spans="2:50">
      <c r="B36" t="s">
        <v>145</v>
      </c>
      <c r="C36" t="s">
        <v>140</v>
      </c>
      <c r="D36" s="6">
        <v>2.92</v>
      </c>
      <c r="E36" s="3">
        <v>0.18149999999999999</v>
      </c>
      <c r="F36" s="3">
        <v>0.1459</v>
      </c>
      <c r="G36">
        <v>6347</v>
      </c>
      <c r="H36" s="3">
        <v>0.2349</v>
      </c>
      <c r="I36" s="3">
        <v>0.37880000000000003</v>
      </c>
      <c r="J36" s="3">
        <v>0.21210000000000001</v>
      </c>
      <c r="K36">
        <v>5288</v>
      </c>
      <c r="L36" s="3">
        <v>0.2384</v>
      </c>
      <c r="M36">
        <v>3.57</v>
      </c>
      <c r="N36" s="3">
        <v>0.33329999999999999</v>
      </c>
      <c r="O36">
        <v>0</v>
      </c>
      <c r="P36" s="3">
        <v>0.36359999999999998</v>
      </c>
      <c r="Q36" s="6">
        <v>2.48</v>
      </c>
      <c r="R36" s="7">
        <v>1.137</v>
      </c>
      <c r="S36" s="3">
        <v>0.25</v>
      </c>
      <c r="T36">
        <v>-210</v>
      </c>
      <c r="U36">
        <v>-506</v>
      </c>
      <c r="V36">
        <v>24</v>
      </c>
      <c r="W36">
        <v>281</v>
      </c>
      <c r="X36">
        <v>-402.2</v>
      </c>
      <c r="Y36" s="3">
        <v>0.26329999999999998</v>
      </c>
      <c r="Z36" s="3">
        <v>0.25269999999999998</v>
      </c>
      <c r="AA36" s="3">
        <v>0.15659999999999999</v>
      </c>
      <c r="AB36" s="4">
        <v>51</v>
      </c>
      <c r="AC36" s="3">
        <v>0.49020000000000002</v>
      </c>
      <c r="AD36" s="3">
        <v>0.47060000000000002</v>
      </c>
      <c r="AE36" s="3">
        <v>3.9199999999999999E-2</v>
      </c>
      <c r="AF36" s="3">
        <v>0.49020000000000002</v>
      </c>
      <c r="AG36">
        <v>6265</v>
      </c>
      <c r="AH36">
        <v>6388</v>
      </c>
      <c r="AI36" s="6">
        <v>1.82</v>
      </c>
      <c r="AJ36" s="6">
        <v>4.95</v>
      </c>
      <c r="AK36" s="3">
        <v>0.55559999999999998</v>
      </c>
      <c r="AL36">
        <v>33400</v>
      </c>
      <c r="AM36">
        <v>25000</v>
      </c>
      <c r="AN36">
        <v>6000</v>
      </c>
      <c r="AO36">
        <v>0.68600000000000005</v>
      </c>
      <c r="AP36" s="7">
        <v>0.314</v>
      </c>
      <c r="AQ36" s="7">
        <v>0.28000000000000003</v>
      </c>
      <c r="AR36" s="3">
        <v>0.28000000000000003</v>
      </c>
      <c r="AS36" s="3">
        <v>0.125</v>
      </c>
      <c r="AT36" s="3">
        <v>0.16669999999999999</v>
      </c>
      <c r="AU36" s="3">
        <v>0.375</v>
      </c>
      <c r="AV36" s="3">
        <v>0.33329999999999999</v>
      </c>
      <c r="AW36" s="3">
        <v>0.29170000000000001</v>
      </c>
      <c r="AX36" s="3">
        <v>0.66669999999999996</v>
      </c>
    </row>
    <row r="37" spans="2:50">
      <c r="B37" t="s">
        <v>13</v>
      </c>
      <c r="C37" t="s">
        <v>66</v>
      </c>
      <c r="D37">
        <v>2.94</v>
      </c>
      <c r="E37" s="3">
        <v>0.1421</v>
      </c>
      <c r="F37" s="3">
        <v>0.1202</v>
      </c>
      <c r="G37">
        <v>7731</v>
      </c>
      <c r="H37" s="3">
        <v>0.20219999999999999</v>
      </c>
      <c r="I37" s="3">
        <v>0.40539999999999998</v>
      </c>
      <c r="J37" s="3">
        <v>5.4100000000000002E-2</v>
      </c>
      <c r="K37">
        <v>5127</v>
      </c>
      <c r="L37" s="3">
        <v>0.14749999999999999</v>
      </c>
      <c r="M37" s="6">
        <v>3.67</v>
      </c>
      <c r="N37" s="3">
        <v>0.2727</v>
      </c>
      <c r="O37">
        <v>3000</v>
      </c>
      <c r="P37" s="3">
        <v>0.40479999999999999</v>
      </c>
      <c r="Q37">
        <v>2.46</v>
      </c>
      <c r="R37" s="7">
        <v>1.2689999999999999</v>
      </c>
      <c r="S37" s="3">
        <v>0.2727</v>
      </c>
      <c r="T37">
        <v>-300</v>
      </c>
      <c r="U37">
        <v>-225</v>
      </c>
      <c r="V37">
        <v>16</v>
      </c>
      <c r="W37">
        <v>183</v>
      </c>
      <c r="X37">
        <v>-221.2</v>
      </c>
      <c r="Y37" s="3">
        <v>0.26779999999999998</v>
      </c>
      <c r="Z37" s="3">
        <v>0.2404</v>
      </c>
      <c r="AA37" s="3">
        <v>0.22950000000000001</v>
      </c>
      <c r="AB37" s="4">
        <v>26</v>
      </c>
      <c r="AC37" s="3">
        <v>0.57689999999999997</v>
      </c>
      <c r="AD37" s="3">
        <v>0.30769999999999997</v>
      </c>
      <c r="AE37" s="3">
        <v>0.1154</v>
      </c>
      <c r="AF37" s="3">
        <v>0.23080000000000001</v>
      </c>
      <c r="AG37">
        <v>12980</v>
      </c>
      <c r="AH37">
        <v>6481</v>
      </c>
      <c r="AI37" s="6">
        <v>1.7</v>
      </c>
      <c r="AJ37">
        <v>4.78</v>
      </c>
      <c r="AK37" s="3">
        <v>0.5</v>
      </c>
      <c r="AL37">
        <v>26700</v>
      </c>
      <c r="AM37">
        <v>21000</v>
      </c>
      <c r="AN37">
        <v>9000</v>
      </c>
      <c r="AO37" s="7">
        <v>0.42299999999999999</v>
      </c>
      <c r="AP37" s="7">
        <v>0.61499999999999999</v>
      </c>
      <c r="AQ37" s="7">
        <v>0.4</v>
      </c>
      <c r="AR37" s="3">
        <v>0.26669999999999999</v>
      </c>
      <c r="AS37" s="3">
        <v>0.125</v>
      </c>
      <c r="AT37" s="3">
        <v>0.25</v>
      </c>
      <c r="AU37" s="3">
        <v>0.1875</v>
      </c>
      <c r="AV37" s="3">
        <v>0.4375</v>
      </c>
      <c r="AW37" s="3">
        <v>0.375</v>
      </c>
      <c r="AX37" s="3">
        <v>0.5625</v>
      </c>
    </row>
    <row r="38" spans="2:50">
      <c r="B38" t="s">
        <v>145</v>
      </c>
      <c r="C38" t="s">
        <v>141</v>
      </c>
      <c r="D38" s="6">
        <v>3.25</v>
      </c>
      <c r="E38" s="3">
        <v>0.15540000000000001</v>
      </c>
      <c r="F38" s="3">
        <v>0.18329999999999999</v>
      </c>
      <c r="G38">
        <v>6538</v>
      </c>
      <c r="H38" s="3">
        <v>0.22309999999999999</v>
      </c>
      <c r="I38" s="3">
        <v>0.44640000000000002</v>
      </c>
      <c r="J38" s="3">
        <v>0.21429999999999999</v>
      </c>
      <c r="K38">
        <v>5024</v>
      </c>
      <c r="L38" s="3">
        <v>0.18329999999999999</v>
      </c>
      <c r="M38">
        <v>3.55</v>
      </c>
      <c r="N38" s="3">
        <v>0.2727</v>
      </c>
      <c r="O38">
        <v>-3000</v>
      </c>
      <c r="P38" s="3">
        <v>0.3846</v>
      </c>
      <c r="Q38" s="6">
        <v>2.75</v>
      </c>
      <c r="R38" s="7">
        <v>1.2050000000000001</v>
      </c>
      <c r="S38" s="3">
        <v>0.29089999999999999</v>
      </c>
      <c r="T38">
        <v>-807</v>
      </c>
      <c r="U38">
        <v>-858</v>
      </c>
      <c r="V38">
        <v>20</v>
      </c>
      <c r="W38">
        <v>251</v>
      </c>
      <c r="X38">
        <v>-575.4</v>
      </c>
      <c r="Y38" s="3">
        <v>0.31080000000000002</v>
      </c>
      <c r="Z38" s="3">
        <v>0.19520000000000001</v>
      </c>
      <c r="AA38" s="3">
        <v>0.15540000000000001</v>
      </c>
      <c r="AB38" s="4">
        <v>39</v>
      </c>
      <c r="AC38" s="3">
        <v>0.64100000000000001</v>
      </c>
      <c r="AD38" s="3">
        <v>0.28210000000000002</v>
      </c>
      <c r="AE38" s="3">
        <v>7.6899999999999996E-2</v>
      </c>
      <c r="AF38" s="3">
        <v>0.4103</v>
      </c>
      <c r="AG38">
        <v>7111</v>
      </c>
      <c r="AH38">
        <v>6367</v>
      </c>
      <c r="AI38" s="6">
        <v>1.79</v>
      </c>
      <c r="AJ38" s="6">
        <v>5.61</v>
      </c>
      <c r="AK38" s="3">
        <v>0.6875</v>
      </c>
      <c r="AL38">
        <v>28600</v>
      </c>
      <c r="AM38">
        <v>19000</v>
      </c>
      <c r="AN38">
        <v>4000</v>
      </c>
      <c r="AO38">
        <v>0.53800000000000003</v>
      </c>
      <c r="AP38" s="7">
        <v>0.41</v>
      </c>
      <c r="AQ38" s="7">
        <v>0.4</v>
      </c>
      <c r="AR38" s="3">
        <v>0.32</v>
      </c>
      <c r="AS38" s="3">
        <v>0.1</v>
      </c>
      <c r="AT38" s="3">
        <v>0.1</v>
      </c>
      <c r="AU38" s="3">
        <v>0.25</v>
      </c>
      <c r="AV38" s="3">
        <v>0.55000000000000004</v>
      </c>
      <c r="AW38" s="3">
        <v>0.2</v>
      </c>
      <c r="AX38" s="3">
        <v>0.45</v>
      </c>
    </row>
    <row r="39" spans="2:50">
      <c r="B39" t="s">
        <v>147</v>
      </c>
      <c r="C39" t="s">
        <v>137</v>
      </c>
      <c r="D39" s="6">
        <v>3.29</v>
      </c>
      <c r="E39" s="3">
        <v>0.1414</v>
      </c>
      <c r="F39" s="3">
        <v>0.1515</v>
      </c>
      <c r="G39">
        <v>6093</v>
      </c>
      <c r="H39" s="3">
        <v>0.16669999999999999</v>
      </c>
      <c r="I39" s="3">
        <v>0.36359999999999998</v>
      </c>
      <c r="J39" s="3">
        <v>0.21210000000000001</v>
      </c>
      <c r="K39">
        <v>5953</v>
      </c>
      <c r="L39" s="3">
        <v>0.2626</v>
      </c>
      <c r="M39">
        <v>3.55</v>
      </c>
      <c r="N39" s="3">
        <v>0.2273</v>
      </c>
      <c r="O39">
        <v>-9000</v>
      </c>
      <c r="P39" s="3">
        <v>0.35</v>
      </c>
      <c r="Q39" s="6">
        <v>2.48</v>
      </c>
      <c r="R39" s="7">
        <v>1.25</v>
      </c>
      <c r="S39" s="3">
        <v>0.29549999999999998</v>
      </c>
      <c r="T39">
        <v>-1055</v>
      </c>
      <c r="U39">
        <v>-866</v>
      </c>
      <c r="V39">
        <v>17</v>
      </c>
      <c r="W39">
        <v>198</v>
      </c>
      <c r="X39">
        <v>-506.5</v>
      </c>
      <c r="Y39" s="3">
        <v>0.2828</v>
      </c>
      <c r="Z39" s="3">
        <v>0.22220000000000001</v>
      </c>
      <c r="AA39" s="3">
        <v>0.20200000000000001</v>
      </c>
      <c r="AB39" s="4">
        <v>28</v>
      </c>
      <c r="AC39" s="3">
        <v>0.42859999999999998</v>
      </c>
      <c r="AD39" s="3">
        <v>0.53569999999999995</v>
      </c>
      <c r="AE39" s="3">
        <v>3.5700000000000003E-2</v>
      </c>
      <c r="AF39" s="3">
        <v>0.57140000000000002</v>
      </c>
      <c r="AG39">
        <v>6533</v>
      </c>
      <c r="AH39">
        <v>5973</v>
      </c>
      <c r="AI39" s="6">
        <v>1.82</v>
      </c>
      <c r="AJ39" s="6">
        <v>5.18</v>
      </c>
      <c r="AK39" s="3">
        <v>0.53849999999999998</v>
      </c>
      <c r="AL39">
        <v>26200</v>
      </c>
      <c r="AM39">
        <v>19000</v>
      </c>
      <c r="AN39">
        <v>7000</v>
      </c>
      <c r="AO39">
        <v>0.71399999999999997</v>
      </c>
      <c r="AP39" s="7">
        <v>0.35699999999999998</v>
      </c>
      <c r="AQ39" s="7">
        <v>0.41699999999999998</v>
      </c>
      <c r="AR39" s="3">
        <v>0.33329999999999999</v>
      </c>
      <c r="AS39" s="3">
        <v>5.8799999999999998E-2</v>
      </c>
      <c r="AT39" s="3">
        <v>0.17649999999999999</v>
      </c>
      <c r="AU39" s="3">
        <v>0.17649999999999999</v>
      </c>
      <c r="AV39" s="3">
        <v>0.58819999999999995</v>
      </c>
      <c r="AW39" s="3">
        <v>0.23530000000000001</v>
      </c>
      <c r="AX39" s="3">
        <v>0.4118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0D38-E77E-4031-AD91-53C377BDB526}">
  <dimension ref="A2:V117"/>
  <sheetViews>
    <sheetView tabSelected="1" topLeftCell="H137" zoomScale="70" zoomScaleNormal="70" workbookViewId="0">
      <selection activeCell="AC143" sqref="AC143"/>
    </sheetView>
  </sheetViews>
  <sheetFormatPr defaultRowHeight="18"/>
  <sheetData>
    <row r="2" spans="1:19">
      <c r="C2" t="s">
        <v>191</v>
      </c>
      <c r="K2" t="s">
        <v>192</v>
      </c>
    </row>
    <row r="3" spans="1:19">
      <c r="A3" t="s">
        <v>272</v>
      </c>
      <c r="B3" t="s">
        <v>210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272</v>
      </c>
    </row>
    <row r="4" spans="1:19">
      <c r="A4">
        <v>1</v>
      </c>
      <c r="B4" t="s">
        <v>143</v>
      </c>
      <c r="C4" t="s">
        <v>155</v>
      </c>
      <c r="D4">
        <v>-2.7749223660000002</v>
      </c>
      <c r="E4">
        <v>2.0188355439999999</v>
      </c>
      <c r="F4">
        <v>2.402432723</v>
      </c>
      <c r="G4">
        <v>0.702765372</v>
      </c>
      <c r="H4">
        <v>0.47725803100000003</v>
      </c>
      <c r="I4">
        <v>-0.315082156</v>
      </c>
      <c r="K4" t="s">
        <v>264</v>
      </c>
      <c r="L4" t="s">
        <v>201</v>
      </c>
      <c r="M4">
        <v>-0.26013618799999999</v>
      </c>
      <c r="N4">
        <v>-0.24024600300000001</v>
      </c>
      <c r="O4">
        <v>-0.26955330900000002</v>
      </c>
      <c r="P4">
        <v>-0.121686947</v>
      </c>
      <c r="Q4">
        <v>0.106669286</v>
      </c>
      <c r="R4">
        <v>0.18172749199999999</v>
      </c>
      <c r="S4">
        <v>10</v>
      </c>
    </row>
    <row r="5" spans="1:19">
      <c r="A5">
        <v>2</v>
      </c>
      <c r="B5" t="s">
        <v>143</v>
      </c>
      <c r="C5" t="s">
        <v>156</v>
      </c>
      <c r="D5">
        <v>-3.187912758</v>
      </c>
      <c r="E5">
        <v>-0.59317631900000001</v>
      </c>
      <c r="F5">
        <v>-0.22520865200000001</v>
      </c>
      <c r="G5">
        <v>-0.35157602599999999</v>
      </c>
      <c r="H5">
        <v>1.7203802969999999</v>
      </c>
      <c r="I5">
        <v>1.0511420199999999</v>
      </c>
      <c r="K5" t="s">
        <v>269</v>
      </c>
      <c r="L5" t="s">
        <v>207</v>
      </c>
      <c r="M5">
        <v>-0.31932539199999999</v>
      </c>
      <c r="N5">
        <v>1.5994445999999999E-2</v>
      </c>
      <c r="O5">
        <v>-2.3355984E-2</v>
      </c>
      <c r="P5">
        <v>-0.12081883</v>
      </c>
      <c r="Q5">
        <v>5.8961702999999997E-2</v>
      </c>
      <c r="R5">
        <v>0.10742048899999999</v>
      </c>
      <c r="S5">
        <v>16</v>
      </c>
    </row>
    <row r="6" spans="1:19">
      <c r="A6">
        <v>3</v>
      </c>
      <c r="B6" t="s">
        <v>143</v>
      </c>
      <c r="C6" t="s">
        <v>157</v>
      </c>
      <c r="D6">
        <v>-2.9798323</v>
      </c>
      <c r="E6">
        <v>1.27220417</v>
      </c>
      <c r="F6">
        <v>-1.763368161</v>
      </c>
      <c r="G6">
        <v>-0.44270509699999999</v>
      </c>
      <c r="H6">
        <v>0.42474644299999997</v>
      </c>
      <c r="I6">
        <v>-1.4693653449999999</v>
      </c>
      <c r="K6" t="s">
        <v>271</v>
      </c>
      <c r="L6" t="s">
        <v>209</v>
      </c>
      <c r="M6">
        <v>-0.30120518099999999</v>
      </c>
      <c r="N6">
        <v>-7.3732184000000006E-2</v>
      </c>
      <c r="O6">
        <v>0.15309848200000001</v>
      </c>
      <c r="P6">
        <v>-6.4365698999999998E-2</v>
      </c>
      <c r="Q6">
        <v>-0.22781296700000001</v>
      </c>
      <c r="R6">
        <v>-0.21298435600000001</v>
      </c>
      <c r="S6">
        <v>18</v>
      </c>
    </row>
    <row r="7" spans="1:19">
      <c r="A7">
        <v>4</v>
      </c>
      <c r="B7" t="s">
        <v>143</v>
      </c>
      <c r="C7" t="s">
        <v>158</v>
      </c>
      <c r="D7">
        <v>-2.0329458410000001</v>
      </c>
      <c r="E7">
        <v>-0.47613023399999999</v>
      </c>
      <c r="F7">
        <v>2.0824085550000002</v>
      </c>
      <c r="G7">
        <v>0.47156213800000002</v>
      </c>
      <c r="H7">
        <v>-0.89935740099999995</v>
      </c>
      <c r="I7">
        <v>-0.91563808899999999</v>
      </c>
      <c r="K7" t="s">
        <v>256</v>
      </c>
      <c r="L7" t="s">
        <v>212</v>
      </c>
      <c r="M7">
        <v>-0.28266825499999998</v>
      </c>
      <c r="N7">
        <v>-0.23864263499999999</v>
      </c>
      <c r="O7">
        <v>0.25769220399999998</v>
      </c>
      <c r="P7">
        <v>-5.5506239999999998E-2</v>
      </c>
      <c r="Q7">
        <v>0.22026797200000001</v>
      </c>
      <c r="R7">
        <v>-1.1497000000000001E-4</v>
      </c>
      <c r="S7">
        <v>1</v>
      </c>
    </row>
    <row r="8" spans="1:19">
      <c r="A8">
        <v>5</v>
      </c>
      <c r="B8" t="s">
        <v>13</v>
      </c>
      <c r="C8" t="s">
        <v>159</v>
      </c>
      <c r="D8">
        <v>-0.459063948</v>
      </c>
      <c r="E8">
        <v>0.94786619500000002</v>
      </c>
      <c r="F8">
        <v>0.99688658699999999</v>
      </c>
      <c r="G8">
        <v>-0.247991236</v>
      </c>
      <c r="H8">
        <v>-0.55274240600000002</v>
      </c>
      <c r="I8">
        <v>-1.1502006920000001</v>
      </c>
      <c r="K8" t="s">
        <v>260</v>
      </c>
      <c r="L8" t="s">
        <v>196</v>
      </c>
      <c r="M8">
        <v>0.30328538100000002</v>
      </c>
      <c r="N8">
        <v>-5.1166832000000002E-2</v>
      </c>
      <c r="O8">
        <v>8.6617859000000005E-2</v>
      </c>
      <c r="P8">
        <v>-3.3595219000000003E-2</v>
      </c>
      <c r="Q8">
        <v>0.33051865899999999</v>
      </c>
      <c r="R8">
        <v>9.0241571000000007E-2</v>
      </c>
      <c r="S8">
        <v>5</v>
      </c>
    </row>
    <row r="9" spans="1:19">
      <c r="A9">
        <v>6</v>
      </c>
      <c r="B9" t="s">
        <v>13</v>
      </c>
      <c r="C9" t="s">
        <v>160</v>
      </c>
      <c r="D9">
        <v>2.7173024020000001</v>
      </c>
      <c r="E9">
        <v>-0.55467524499999998</v>
      </c>
      <c r="F9">
        <v>1.0217526050000001</v>
      </c>
      <c r="G9">
        <v>-0.34839376399999999</v>
      </c>
      <c r="H9">
        <v>1.296022647</v>
      </c>
      <c r="I9">
        <v>-0.26335069300000002</v>
      </c>
      <c r="K9" t="s">
        <v>266</v>
      </c>
      <c r="L9" t="s">
        <v>204</v>
      </c>
      <c r="M9">
        <v>-0.12608855399999999</v>
      </c>
      <c r="N9">
        <v>0.21462648100000001</v>
      </c>
      <c r="O9">
        <v>0.49042115200000003</v>
      </c>
      <c r="P9">
        <v>-1.7687140000000001E-2</v>
      </c>
      <c r="Q9">
        <v>6.297693E-2</v>
      </c>
      <c r="R9">
        <v>0.19556499399999999</v>
      </c>
      <c r="S9">
        <v>13</v>
      </c>
    </row>
    <row r="10" spans="1:19">
      <c r="A10">
        <v>7</v>
      </c>
      <c r="B10" t="s">
        <v>13</v>
      </c>
      <c r="C10" t="s">
        <v>161</v>
      </c>
      <c r="D10">
        <v>1.8242596040000001</v>
      </c>
      <c r="E10">
        <v>-7.2835721000000006E-2</v>
      </c>
      <c r="F10">
        <v>-0.74392460900000001</v>
      </c>
      <c r="G10">
        <v>0.91449037399999999</v>
      </c>
      <c r="H10">
        <v>0.73981072000000003</v>
      </c>
      <c r="I10">
        <v>0.30438780700000001</v>
      </c>
      <c r="K10" t="s">
        <v>270</v>
      </c>
      <c r="L10" t="s">
        <v>208</v>
      </c>
      <c r="M10">
        <v>-0.33624210199999999</v>
      </c>
      <c r="N10">
        <v>6.8597240000000002E-3</v>
      </c>
      <c r="O10">
        <v>5.9683890000000003E-2</v>
      </c>
      <c r="P10">
        <v>-2.1527069999999998E-3</v>
      </c>
      <c r="Q10">
        <v>-3.9202397999999999E-2</v>
      </c>
      <c r="R10">
        <v>-0.17604657500000001</v>
      </c>
      <c r="S10">
        <v>17</v>
      </c>
    </row>
    <row r="11" spans="1:19">
      <c r="A11">
        <v>8</v>
      </c>
      <c r="B11" t="s">
        <v>13</v>
      </c>
      <c r="C11" t="s">
        <v>162</v>
      </c>
      <c r="D11">
        <v>3.1376680509999999</v>
      </c>
      <c r="E11">
        <v>3.1862403480000001</v>
      </c>
      <c r="F11">
        <v>-2.754361029</v>
      </c>
      <c r="G11">
        <v>0.38830314999999999</v>
      </c>
      <c r="H11">
        <v>-0.94342692399999994</v>
      </c>
      <c r="I11">
        <v>-1.5257706129999999</v>
      </c>
      <c r="K11" t="s">
        <v>259</v>
      </c>
      <c r="L11" t="s">
        <v>195</v>
      </c>
      <c r="M11">
        <v>-0.35162349900000001</v>
      </c>
      <c r="N11">
        <v>0.10612758799999999</v>
      </c>
      <c r="O11">
        <v>5.2975339999999996E-3</v>
      </c>
      <c r="P11">
        <v>4.3126237999999997E-2</v>
      </c>
      <c r="Q11">
        <v>4.5996870000000002E-2</v>
      </c>
      <c r="R11">
        <v>-3.6699392999999997E-2</v>
      </c>
      <c r="S11">
        <v>4</v>
      </c>
    </row>
    <row r="12" spans="1:19">
      <c r="A12">
        <v>9</v>
      </c>
      <c r="B12" t="s">
        <v>22</v>
      </c>
      <c r="C12" t="s">
        <v>163</v>
      </c>
      <c r="D12">
        <v>-3.4109585789999999</v>
      </c>
      <c r="E12">
        <v>0.30108731799999999</v>
      </c>
      <c r="F12">
        <v>0.124979856</v>
      </c>
      <c r="G12">
        <v>0.41481157099999999</v>
      </c>
      <c r="H12">
        <v>-1.4510474310000001</v>
      </c>
      <c r="I12">
        <v>1.3286043460000001</v>
      </c>
      <c r="K12" t="s">
        <v>92</v>
      </c>
      <c r="L12" t="s">
        <v>202</v>
      </c>
      <c r="M12">
        <v>0.24251145399999999</v>
      </c>
      <c r="N12">
        <v>-0.21710204499999999</v>
      </c>
      <c r="O12">
        <v>0.192993685</v>
      </c>
      <c r="P12">
        <v>6.3954833000000003E-2</v>
      </c>
      <c r="Q12">
        <v>0.35990587299999999</v>
      </c>
      <c r="R12">
        <v>2.3663759999999999E-3</v>
      </c>
      <c r="S12">
        <v>11</v>
      </c>
    </row>
    <row r="13" spans="1:19">
      <c r="A13">
        <v>10</v>
      </c>
      <c r="B13" t="s">
        <v>22</v>
      </c>
      <c r="C13" t="s">
        <v>164</v>
      </c>
      <c r="D13">
        <v>2.9123583759999998</v>
      </c>
      <c r="E13">
        <v>1.1512358949999999</v>
      </c>
      <c r="F13">
        <v>1.5135884040000001</v>
      </c>
      <c r="G13">
        <v>1.7025279820000001</v>
      </c>
      <c r="H13">
        <v>-1.369133264</v>
      </c>
      <c r="I13">
        <v>0.723613222</v>
      </c>
      <c r="K13" t="s">
        <v>268</v>
      </c>
      <c r="L13" t="s">
        <v>206</v>
      </c>
      <c r="M13">
        <v>0.35440673</v>
      </c>
      <c r="N13">
        <v>2.2349879E-2</v>
      </c>
      <c r="O13">
        <v>-7.8828547999999998E-2</v>
      </c>
      <c r="P13">
        <v>6.7737450000000005E-2</v>
      </c>
      <c r="Q13">
        <v>9.2143765000000002E-2</v>
      </c>
      <c r="R13">
        <v>0.116427559</v>
      </c>
      <c r="S13">
        <v>15</v>
      </c>
    </row>
    <row r="14" spans="1:19">
      <c r="A14">
        <v>11</v>
      </c>
      <c r="B14" t="s">
        <v>22</v>
      </c>
      <c r="C14" t="s">
        <v>165</v>
      </c>
      <c r="D14">
        <v>-1.824681947</v>
      </c>
      <c r="E14">
        <v>-1.6123563839999999</v>
      </c>
      <c r="F14">
        <v>-0.66601286000000004</v>
      </c>
      <c r="G14">
        <v>1.0711291970000001</v>
      </c>
      <c r="H14">
        <v>0.66807920899999995</v>
      </c>
      <c r="I14">
        <v>1.4985282129999999</v>
      </c>
      <c r="K14" t="s">
        <v>267</v>
      </c>
      <c r="L14" t="s">
        <v>205</v>
      </c>
      <c r="M14">
        <v>4.0572070000000002E-3</v>
      </c>
      <c r="N14">
        <v>0.42766399199999999</v>
      </c>
      <c r="O14">
        <v>-0.126230284</v>
      </c>
      <c r="P14">
        <v>7.1713139999999995E-2</v>
      </c>
      <c r="Q14">
        <v>0.45439569000000002</v>
      </c>
      <c r="R14">
        <v>-0.405539292</v>
      </c>
      <c r="S14">
        <v>14</v>
      </c>
    </row>
    <row r="15" spans="1:19">
      <c r="A15">
        <v>12</v>
      </c>
      <c r="B15" t="s">
        <v>22</v>
      </c>
      <c r="C15" t="s">
        <v>166</v>
      </c>
      <c r="D15">
        <v>5.9029705000000002E-2</v>
      </c>
      <c r="E15">
        <v>-0.62997945300000002</v>
      </c>
      <c r="F15">
        <v>-1.2937670939999999</v>
      </c>
      <c r="G15">
        <v>1.1948656820000001</v>
      </c>
      <c r="H15">
        <v>-1.426866999</v>
      </c>
      <c r="I15">
        <v>-0.44813616000000001</v>
      </c>
      <c r="K15" t="s">
        <v>262</v>
      </c>
      <c r="L15" t="s">
        <v>198</v>
      </c>
      <c r="M15">
        <v>-2.8115331E-2</v>
      </c>
      <c r="N15">
        <v>0.26270621</v>
      </c>
      <c r="O15">
        <v>0.50029102199999997</v>
      </c>
      <c r="P15">
        <v>0.231411703</v>
      </c>
      <c r="Q15">
        <v>-0.14662804199999999</v>
      </c>
      <c r="R15">
        <v>-4.7462202000000002E-2</v>
      </c>
      <c r="S15">
        <v>7</v>
      </c>
    </row>
    <row r="16" spans="1:19">
      <c r="A16">
        <v>13</v>
      </c>
      <c r="B16" t="s">
        <v>24</v>
      </c>
      <c r="C16" t="s">
        <v>167</v>
      </c>
      <c r="D16">
        <v>3.013092001</v>
      </c>
      <c r="E16">
        <v>2.10025934</v>
      </c>
      <c r="F16">
        <v>-0.90752072800000005</v>
      </c>
      <c r="G16">
        <v>-1.904913619</v>
      </c>
      <c r="H16">
        <v>-1.9759474850000001</v>
      </c>
      <c r="I16">
        <v>1.2622863390000001</v>
      </c>
      <c r="K16" t="s">
        <v>257</v>
      </c>
      <c r="L16" t="s">
        <v>193</v>
      </c>
      <c r="M16">
        <v>-0.151486909</v>
      </c>
      <c r="N16">
        <v>0.170651103</v>
      </c>
      <c r="O16">
        <v>-0.45070770399999999</v>
      </c>
      <c r="P16">
        <v>0.26517195999999998</v>
      </c>
      <c r="Q16">
        <v>4.5052626999999998E-2</v>
      </c>
      <c r="R16">
        <v>-0.29909607900000001</v>
      </c>
      <c r="S16">
        <v>2</v>
      </c>
    </row>
    <row r="17" spans="1:22">
      <c r="A17">
        <v>14</v>
      </c>
      <c r="B17" t="s">
        <v>24</v>
      </c>
      <c r="C17" t="s">
        <v>168</v>
      </c>
      <c r="D17">
        <v>-2.7367127459999998</v>
      </c>
      <c r="E17">
        <v>-0.283510131</v>
      </c>
      <c r="F17">
        <v>1.5400070189999999</v>
      </c>
      <c r="G17">
        <v>-2.8273735000000001E-2</v>
      </c>
      <c r="H17">
        <v>-0.24949412600000001</v>
      </c>
      <c r="I17">
        <v>0.72365542299999996</v>
      </c>
      <c r="K17" t="s">
        <v>265</v>
      </c>
      <c r="L17" t="s">
        <v>203</v>
      </c>
      <c r="M17">
        <v>-0.196130363</v>
      </c>
      <c r="N17">
        <v>-0.225790726</v>
      </c>
      <c r="O17">
        <v>-0.20329288600000001</v>
      </c>
      <c r="P17">
        <v>0.288461827</v>
      </c>
      <c r="Q17">
        <v>6.0140224999999999E-2</v>
      </c>
      <c r="R17">
        <v>0.44367865200000001</v>
      </c>
      <c r="S17">
        <v>12</v>
      </c>
    </row>
    <row r="18" spans="1:22">
      <c r="A18">
        <v>15</v>
      </c>
      <c r="B18" t="s">
        <v>24</v>
      </c>
      <c r="C18" t="s">
        <v>169</v>
      </c>
      <c r="D18">
        <v>4.0482743750000001</v>
      </c>
      <c r="E18">
        <v>-1.8049588910000001</v>
      </c>
      <c r="F18">
        <v>0.283814185</v>
      </c>
      <c r="G18">
        <v>1.052807748</v>
      </c>
      <c r="H18">
        <v>-0.76081948799999999</v>
      </c>
      <c r="I18">
        <v>-0.98894360800000003</v>
      </c>
      <c r="K18" t="s">
        <v>258</v>
      </c>
      <c r="L18" t="s">
        <v>194</v>
      </c>
      <c r="M18">
        <v>-0.22005654299999999</v>
      </c>
      <c r="N18">
        <v>0.12766454399999999</v>
      </c>
      <c r="O18">
        <v>2.8620099E-2</v>
      </c>
      <c r="P18">
        <v>0.30344042500000001</v>
      </c>
      <c r="Q18">
        <v>0.42617780199999999</v>
      </c>
      <c r="R18">
        <v>0.36592656699999998</v>
      </c>
      <c r="S18">
        <v>3</v>
      </c>
    </row>
    <row r="19" spans="1:22">
      <c r="A19">
        <v>16</v>
      </c>
      <c r="B19" t="s">
        <v>24</v>
      </c>
      <c r="C19" t="s">
        <v>170</v>
      </c>
      <c r="D19">
        <v>-1.135024839</v>
      </c>
      <c r="E19">
        <v>-2.6100862829999998</v>
      </c>
      <c r="F19">
        <v>-0.652761225</v>
      </c>
      <c r="G19">
        <v>-1.400671344</v>
      </c>
      <c r="H19">
        <v>-0.38232411799999999</v>
      </c>
      <c r="I19">
        <v>-0.95172945499999995</v>
      </c>
      <c r="K19" t="s">
        <v>261</v>
      </c>
      <c r="L19" t="s">
        <v>197</v>
      </c>
      <c r="M19">
        <v>0.122684083</v>
      </c>
      <c r="N19">
        <v>-0.35492001000000001</v>
      </c>
      <c r="O19">
        <v>3.3292507999999998E-2</v>
      </c>
      <c r="P19">
        <v>0.385036184</v>
      </c>
      <c r="Q19">
        <v>-0.31686426299999998</v>
      </c>
      <c r="R19">
        <v>-7.8639138999999997E-2</v>
      </c>
      <c r="S19">
        <v>6</v>
      </c>
    </row>
    <row r="20" spans="1:22">
      <c r="A20">
        <v>17</v>
      </c>
      <c r="B20" t="s">
        <v>144</v>
      </c>
      <c r="C20" t="s">
        <v>171</v>
      </c>
      <c r="D20">
        <v>1.23817442</v>
      </c>
      <c r="E20">
        <v>0.59087007599999997</v>
      </c>
      <c r="F20">
        <v>-0.43875455200000002</v>
      </c>
      <c r="G20">
        <v>1.73457276</v>
      </c>
      <c r="H20">
        <v>2.132314826</v>
      </c>
      <c r="I20">
        <v>0.257808441</v>
      </c>
      <c r="K20" t="s">
        <v>78</v>
      </c>
      <c r="L20" t="s">
        <v>199</v>
      </c>
      <c r="M20">
        <v>5.8769566000000002E-2</v>
      </c>
      <c r="N20">
        <v>0.44385675800000002</v>
      </c>
      <c r="O20">
        <v>-9.8030797000000003E-2</v>
      </c>
      <c r="P20">
        <v>0.39716349699999998</v>
      </c>
      <c r="Q20">
        <v>-0.30533476799999998</v>
      </c>
      <c r="R20">
        <v>0.329300223</v>
      </c>
      <c r="S20">
        <v>8</v>
      </c>
    </row>
    <row r="21" spans="1:22">
      <c r="A21">
        <v>18</v>
      </c>
      <c r="B21" t="s">
        <v>144</v>
      </c>
      <c r="C21" t="s">
        <v>172</v>
      </c>
      <c r="D21">
        <v>-4.4030284870000003</v>
      </c>
      <c r="E21">
        <v>1.113315888</v>
      </c>
      <c r="F21">
        <v>-1.576491646</v>
      </c>
      <c r="G21">
        <v>6.2884745000000006E-2</v>
      </c>
      <c r="H21">
        <v>0.87723403499999997</v>
      </c>
      <c r="I21">
        <v>0.92135084099999998</v>
      </c>
      <c r="K21" t="s">
        <v>263</v>
      </c>
      <c r="L21" t="s">
        <v>200</v>
      </c>
      <c r="M21">
        <v>-3.9849381000000003E-2</v>
      </c>
      <c r="N21">
        <v>-0.31737079699999998</v>
      </c>
      <c r="O21">
        <v>0.140202139</v>
      </c>
      <c r="P21">
        <v>0.58403621900000002</v>
      </c>
      <c r="Q21">
        <v>0.14478574599999999</v>
      </c>
      <c r="R21">
        <v>-0.340932823</v>
      </c>
      <c r="S21">
        <v>9</v>
      </c>
    </row>
    <row r="22" spans="1:22">
      <c r="A22">
        <v>19</v>
      </c>
      <c r="B22" t="s">
        <v>144</v>
      </c>
      <c r="C22" t="s">
        <v>173</v>
      </c>
      <c r="D22">
        <v>-3.3149184589999998</v>
      </c>
      <c r="E22">
        <v>0.44661356000000002</v>
      </c>
      <c r="F22">
        <v>-0.26496940600000002</v>
      </c>
      <c r="G22">
        <v>-1.2509590450000001</v>
      </c>
      <c r="H22">
        <v>0.32078327099999998</v>
      </c>
      <c r="I22">
        <v>-0.16054681000000001</v>
      </c>
    </row>
    <row r="23" spans="1:22">
      <c r="A23">
        <v>20</v>
      </c>
      <c r="B23" t="s">
        <v>144</v>
      </c>
      <c r="C23" t="s">
        <v>174</v>
      </c>
      <c r="D23">
        <v>0.86668948499999998</v>
      </c>
      <c r="E23">
        <v>-2.4134209200000001</v>
      </c>
      <c r="F23">
        <v>-1.3877747789999999</v>
      </c>
      <c r="G23">
        <v>2.2589744829999998</v>
      </c>
      <c r="H23">
        <v>-1.0461472199999999</v>
      </c>
      <c r="I23">
        <v>0.75707556799999998</v>
      </c>
      <c r="K23" t="s">
        <v>211</v>
      </c>
    </row>
    <row r="24" spans="1:22">
      <c r="A24">
        <v>21</v>
      </c>
      <c r="B24" t="s">
        <v>11</v>
      </c>
      <c r="C24" t="s">
        <v>175</v>
      </c>
      <c r="D24">
        <v>0.27135046299999999</v>
      </c>
      <c r="E24">
        <v>0.71888799699999995</v>
      </c>
      <c r="F24">
        <v>-1.243225145</v>
      </c>
      <c r="G24">
        <v>0.40818826000000002</v>
      </c>
      <c r="H24">
        <v>-6.2626454999999998E-2</v>
      </c>
      <c r="I24">
        <v>-1.566429608</v>
      </c>
    </row>
    <row r="25" spans="1:22">
      <c r="A25">
        <v>22</v>
      </c>
      <c r="B25" t="s">
        <v>11</v>
      </c>
      <c r="C25" t="s">
        <v>176</v>
      </c>
      <c r="D25">
        <v>-1.7146364350000001</v>
      </c>
      <c r="E25">
        <v>-4.0084949439999997</v>
      </c>
      <c r="F25">
        <v>0.15085253200000001</v>
      </c>
      <c r="G25">
        <v>0.38337426099999999</v>
      </c>
      <c r="H25">
        <v>-0.85083301700000002</v>
      </c>
      <c r="I25">
        <v>-1.5518311849999999</v>
      </c>
      <c r="K25" t="s">
        <v>275</v>
      </c>
      <c r="M25" t="s">
        <v>273</v>
      </c>
      <c r="N25">
        <v>-0.35162349900000001</v>
      </c>
      <c r="U25" t="s">
        <v>273</v>
      </c>
      <c r="V25">
        <v>-0.35162349900000001</v>
      </c>
    </row>
    <row r="26" spans="1:22">
      <c r="A26">
        <v>23</v>
      </c>
      <c r="B26" t="s">
        <v>11</v>
      </c>
      <c r="C26" t="s">
        <v>177</v>
      </c>
      <c r="D26">
        <v>-1.5451500629999999</v>
      </c>
      <c r="E26">
        <v>-1.4595266119999999</v>
      </c>
      <c r="F26">
        <v>-3.9749833809999999</v>
      </c>
      <c r="G26">
        <v>-1.901589746</v>
      </c>
      <c r="H26">
        <v>-0.21040073000000001</v>
      </c>
      <c r="I26">
        <v>0.61666276499999995</v>
      </c>
      <c r="M26" t="s">
        <v>274</v>
      </c>
      <c r="N26">
        <v>-0.28266825499999998</v>
      </c>
      <c r="S26" t="s">
        <v>275</v>
      </c>
      <c r="U26" t="s">
        <v>274</v>
      </c>
      <c r="V26">
        <v>-0.28266825499999998</v>
      </c>
    </row>
    <row r="27" spans="1:22">
      <c r="A27">
        <v>24</v>
      </c>
      <c r="B27" t="s">
        <v>11</v>
      </c>
      <c r="C27" t="s">
        <v>178</v>
      </c>
      <c r="D27">
        <v>-0.92417060500000003</v>
      </c>
      <c r="E27">
        <v>1.437056619</v>
      </c>
      <c r="F27">
        <v>0.60921942399999995</v>
      </c>
      <c r="G27">
        <v>0.73517250099999998</v>
      </c>
      <c r="H27">
        <v>-0.91422654699999994</v>
      </c>
      <c r="I27">
        <v>0.352119813</v>
      </c>
      <c r="M27" t="s">
        <v>260</v>
      </c>
      <c r="N27">
        <v>0.30328538100000002</v>
      </c>
      <c r="U27" t="s">
        <v>260</v>
      </c>
      <c r="V27">
        <v>0.30328538100000002</v>
      </c>
    </row>
    <row r="28" spans="1:22">
      <c r="A28">
        <v>25</v>
      </c>
      <c r="B28" t="s">
        <v>146</v>
      </c>
      <c r="C28" t="s">
        <v>179</v>
      </c>
      <c r="D28">
        <v>0.333831665</v>
      </c>
      <c r="E28">
        <v>0.54080331699999995</v>
      </c>
      <c r="F28">
        <v>2.9534171100000002</v>
      </c>
      <c r="G28">
        <v>-2.775848979</v>
      </c>
      <c r="H28">
        <v>-0.561299514</v>
      </c>
      <c r="I28">
        <v>-3.6909565999999998E-2</v>
      </c>
      <c r="M28" t="s">
        <v>268</v>
      </c>
      <c r="N28">
        <v>0.35440673</v>
      </c>
      <c r="U28" t="s">
        <v>268</v>
      </c>
      <c r="V28">
        <v>0.35440673</v>
      </c>
    </row>
    <row r="29" spans="1:22">
      <c r="A29">
        <v>26</v>
      </c>
      <c r="B29" t="s">
        <v>146</v>
      </c>
      <c r="C29" t="s">
        <v>180</v>
      </c>
      <c r="D29">
        <v>-0.96407381199999997</v>
      </c>
      <c r="E29">
        <v>-0.54928957099999998</v>
      </c>
      <c r="F29">
        <v>1.2344083560000001</v>
      </c>
      <c r="G29">
        <v>-1.206616575</v>
      </c>
      <c r="H29">
        <v>0.59307628400000001</v>
      </c>
      <c r="I29">
        <v>-0.32800658700000002</v>
      </c>
      <c r="K29" t="s">
        <v>276</v>
      </c>
      <c r="M29" t="s">
        <v>261</v>
      </c>
      <c r="N29">
        <v>-0.35492001000000001</v>
      </c>
      <c r="U29" t="s">
        <v>263</v>
      </c>
      <c r="V29">
        <v>-0.31737079699999998</v>
      </c>
    </row>
    <row r="30" spans="1:22">
      <c r="A30">
        <v>27</v>
      </c>
      <c r="B30" t="s">
        <v>146</v>
      </c>
      <c r="C30" t="s">
        <v>181</v>
      </c>
      <c r="D30">
        <v>-2.1927541380000002</v>
      </c>
      <c r="E30">
        <v>1.038580633</v>
      </c>
      <c r="F30">
        <v>-0.39316743500000001</v>
      </c>
      <c r="G30">
        <v>5.9133156999999999E-2</v>
      </c>
      <c r="H30">
        <v>0.69306778000000002</v>
      </c>
      <c r="I30">
        <v>0.164081899</v>
      </c>
      <c r="M30" t="s">
        <v>263</v>
      </c>
      <c r="N30">
        <v>-0.31737079699999998</v>
      </c>
      <c r="S30" t="s">
        <v>276</v>
      </c>
      <c r="U30" t="s">
        <v>261</v>
      </c>
      <c r="V30">
        <v>-0.35492001000000001</v>
      </c>
    </row>
    <row r="31" spans="1:22">
      <c r="A31">
        <v>28</v>
      </c>
      <c r="B31" t="s">
        <v>146</v>
      </c>
      <c r="C31" t="s">
        <v>182</v>
      </c>
      <c r="D31">
        <v>-2.846912761</v>
      </c>
      <c r="E31">
        <v>-0.27612896999999997</v>
      </c>
      <c r="F31">
        <v>-0.60898170299999999</v>
      </c>
      <c r="G31">
        <v>-0.66670647699999996</v>
      </c>
      <c r="H31">
        <v>-0.407313657</v>
      </c>
      <c r="I31">
        <v>0.218640002</v>
      </c>
      <c r="M31" t="s">
        <v>278</v>
      </c>
      <c r="N31">
        <v>0.42766399199999999</v>
      </c>
      <c r="U31" t="s">
        <v>278</v>
      </c>
      <c r="V31">
        <v>0.42766399199999999</v>
      </c>
    </row>
    <row r="32" spans="1:22">
      <c r="A32">
        <v>29</v>
      </c>
      <c r="B32" t="s">
        <v>147</v>
      </c>
      <c r="C32" t="s">
        <v>183</v>
      </c>
      <c r="D32">
        <v>0.51364149000000003</v>
      </c>
      <c r="E32">
        <v>-2.9214325290000001</v>
      </c>
      <c r="F32">
        <v>1.8618686799999999</v>
      </c>
      <c r="G32">
        <v>-0.26552630500000002</v>
      </c>
      <c r="H32">
        <v>-0.26837598899999998</v>
      </c>
      <c r="I32">
        <v>0.407637578</v>
      </c>
      <c r="M32" t="s">
        <v>78</v>
      </c>
      <c r="N32">
        <v>0.44385675800000002</v>
      </c>
      <c r="U32" t="s">
        <v>78</v>
      </c>
      <c r="V32">
        <v>0.44385675800000002</v>
      </c>
    </row>
    <row r="33" spans="1:22">
      <c r="A33">
        <v>30</v>
      </c>
      <c r="B33" t="s">
        <v>147</v>
      </c>
      <c r="C33" t="s">
        <v>184</v>
      </c>
      <c r="D33">
        <v>6.9839077620000003</v>
      </c>
      <c r="E33">
        <v>0.62313755100000001</v>
      </c>
      <c r="F33">
        <v>-0.158268931</v>
      </c>
      <c r="G33">
        <v>-1.3635546039999999</v>
      </c>
      <c r="H33">
        <v>-0.51335071300000001</v>
      </c>
      <c r="I33">
        <v>1.0380036239999999</v>
      </c>
      <c r="K33" t="s">
        <v>277</v>
      </c>
      <c r="M33" t="s">
        <v>257</v>
      </c>
      <c r="N33">
        <v>-0.45070770399999999</v>
      </c>
      <c r="U33" t="s">
        <v>264</v>
      </c>
      <c r="V33">
        <v>-0.26955330900000002</v>
      </c>
    </row>
    <row r="34" spans="1:22">
      <c r="A34">
        <v>31</v>
      </c>
      <c r="B34" t="s">
        <v>147</v>
      </c>
      <c r="C34" t="s">
        <v>185</v>
      </c>
      <c r="D34">
        <v>-0.45715968099999998</v>
      </c>
      <c r="E34">
        <v>0.50889926299999999</v>
      </c>
      <c r="F34">
        <v>0.74782938099999996</v>
      </c>
      <c r="G34">
        <v>0.36467770999999999</v>
      </c>
      <c r="H34">
        <v>-0.90077243799999995</v>
      </c>
      <c r="I34">
        <v>1.02243477</v>
      </c>
      <c r="M34" t="s">
        <v>264</v>
      </c>
      <c r="N34">
        <v>-0.26955330900000002</v>
      </c>
      <c r="S34" t="s">
        <v>277</v>
      </c>
      <c r="U34" t="s">
        <v>257</v>
      </c>
      <c r="V34">
        <v>-0.45070770399999999</v>
      </c>
    </row>
    <row r="35" spans="1:22">
      <c r="A35">
        <v>32</v>
      </c>
      <c r="B35" t="s">
        <v>147</v>
      </c>
      <c r="C35" t="s">
        <v>186</v>
      </c>
      <c r="D35">
        <v>-0.76813257099999999</v>
      </c>
      <c r="E35">
        <v>1.3059053469999999</v>
      </c>
      <c r="F35">
        <v>0.26024074699999999</v>
      </c>
      <c r="G35">
        <v>0.11636697999999999</v>
      </c>
      <c r="H35">
        <v>0.934711501</v>
      </c>
      <c r="I35">
        <v>-1.2765787399999999</v>
      </c>
      <c r="M35" t="s">
        <v>266</v>
      </c>
      <c r="N35">
        <v>0.49042115200000003</v>
      </c>
      <c r="U35" t="s">
        <v>266</v>
      </c>
      <c r="V35">
        <v>0.49042115200000003</v>
      </c>
    </row>
    <row r="36" spans="1:22">
      <c r="A36">
        <v>33</v>
      </c>
      <c r="B36" t="s">
        <v>145</v>
      </c>
      <c r="C36" t="s">
        <v>187</v>
      </c>
      <c r="D36">
        <v>3.9345593860000001</v>
      </c>
      <c r="E36">
        <v>-0.69355189299999997</v>
      </c>
      <c r="F36">
        <v>0.76732740499999996</v>
      </c>
      <c r="G36">
        <v>-0.54417685999999998</v>
      </c>
      <c r="H36">
        <v>1.384297407</v>
      </c>
      <c r="I36">
        <v>-0.65354600699999998</v>
      </c>
      <c r="M36" t="s">
        <v>262</v>
      </c>
      <c r="N36">
        <v>0.50029102199999997</v>
      </c>
      <c r="U36" t="s">
        <v>262</v>
      </c>
      <c r="V36">
        <v>0.50029102199999997</v>
      </c>
    </row>
    <row r="37" spans="1:22">
      <c r="A37">
        <v>34</v>
      </c>
      <c r="B37" t="s">
        <v>145</v>
      </c>
      <c r="C37" t="s">
        <v>188</v>
      </c>
      <c r="D37">
        <v>1.9377934459999999</v>
      </c>
      <c r="E37">
        <v>6.4398235999999998E-2</v>
      </c>
      <c r="F37">
        <v>0.79180042900000003</v>
      </c>
      <c r="G37">
        <v>0.60305492599999999</v>
      </c>
      <c r="H37">
        <v>1.21792218</v>
      </c>
      <c r="I37">
        <v>0.30051492299999999</v>
      </c>
      <c r="K37" t="s">
        <v>292</v>
      </c>
      <c r="M37" t="s">
        <v>258</v>
      </c>
      <c r="N37">
        <v>0.30344042500000001</v>
      </c>
      <c r="U37" t="s">
        <v>258</v>
      </c>
      <c r="V37">
        <v>0.30344042500000001</v>
      </c>
    </row>
    <row r="38" spans="1:22">
      <c r="A38">
        <v>35</v>
      </c>
      <c r="B38" t="s">
        <v>145</v>
      </c>
      <c r="C38" t="s">
        <v>189</v>
      </c>
      <c r="D38">
        <v>-0.17348075399999999</v>
      </c>
      <c r="E38">
        <v>2.811264134</v>
      </c>
      <c r="F38">
        <v>0.48376222400000002</v>
      </c>
      <c r="G38">
        <v>0.73878124899999997</v>
      </c>
      <c r="H38">
        <v>0.55598857400000001</v>
      </c>
      <c r="I38">
        <v>0.116834277</v>
      </c>
      <c r="M38" t="s">
        <v>261</v>
      </c>
      <c r="N38">
        <v>0.385036184</v>
      </c>
      <c r="S38" t="s">
        <v>292</v>
      </c>
      <c r="U38" t="s">
        <v>261</v>
      </c>
      <c r="V38">
        <v>0.385036184</v>
      </c>
    </row>
    <row r="39" spans="1:22">
      <c r="A39">
        <v>36</v>
      </c>
      <c r="B39" t="s">
        <v>145</v>
      </c>
      <c r="C39" t="s">
        <v>190</v>
      </c>
      <c r="D39">
        <v>6.0545404559999998</v>
      </c>
      <c r="E39">
        <v>-1.217907329</v>
      </c>
      <c r="F39">
        <v>-0.77305488600000005</v>
      </c>
      <c r="G39">
        <v>-0.67894083299999997</v>
      </c>
      <c r="H39">
        <v>1.710812717</v>
      </c>
      <c r="I39">
        <v>0.53668344300000004</v>
      </c>
      <c r="M39" t="s">
        <v>78</v>
      </c>
      <c r="N39">
        <v>0.39716349699999998</v>
      </c>
      <c r="U39" t="s">
        <v>78</v>
      </c>
      <c r="V39">
        <v>0.39716349699999998</v>
      </c>
    </row>
    <row r="40" spans="1:22">
      <c r="M40" t="s">
        <v>263</v>
      </c>
      <c r="N40">
        <v>0.58403621900000002</v>
      </c>
      <c r="U40" t="s">
        <v>263</v>
      </c>
      <c r="V40">
        <v>0.58403621900000002</v>
      </c>
    </row>
    <row r="42" spans="1:22">
      <c r="B42" t="s">
        <v>210</v>
      </c>
      <c r="C42" t="s">
        <v>250</v>
      </c>
      <c r="D42" t="s">
        <v>148</v>
      </c>
      <c r="E42" t="s">
        <v>251</v>
      </c>
      <c r="F42" t="s">
        <v>150</v>
      </c>
      <c r="G42" t="s">
        <v>151</v>
      </c>
      <c r="H42" t="s">
        <v>152</v>
      </c>
    </row>
    <row r="43" spans="1:22">
      <c r="B43" t="s">
        <v>143</v>
      </c>
      <c r="C43">
        <v>1</v>
      </c>
      <c r="D43" t="s">
        <v>156</v>
      </c>
      <c r="E43">
        <v>1</v>
      </c>
      <c r="F43">
        <v>-0.59317631900000001</v>
      </c>
      <c r="G43">
        <v>-0.22520865200000001</v>
      </c>
      <c r="H43">
        <v>-0.35157602599999999</v>
      </c>
    </row>
    <row r="44" spans="1:22">
      <c r="B44" t="s">
        <v>143</v>
      </c>
      <c r="C44">
        <v>2</v>
      </c>
      <c r="D44" t="s">
        <v>157</v>
      </c>
      <c r="E44">
        <v>1</v>
      </c>
      <c r="F44">
        <v>1.27220417</v>
      </c>
      <c r="G44">
        <v>-1.763368161</v>
      </c>
      <c r="H44">
        <v>-0.44270509699999999</v>
      </c>
    </row>
    <row r="45" spans="1:22">
      <c r="B45" t="s">
        <v>143</v>
      </c>
      <c r="C45">
        <v>3</v>
      </c>
      <c r="D45" t="s">
        <v>155</v>
      </c>
      <c r="E45">
        <v>1</v>
      </c>
      <c r="F45">
        <v>2.0188355439999999</v>
      </c>
      <c r="G45">
        <v>2.402432723</v>
      </c>
      <c r="H45">
        <v>0.702765372</v>
      </c>
    </row>
    <row r="46" spans="1:22">
      <c r="B46" t="s">
        <v>143</v>
      </c>
      <c r="C46">
        <v>3</v>
      </c>
      <c r="D46" t="s">
        <v>158</v>
      </c>
      <c r="E46">
        <v>1</v>
      </c>
      <c r="F46">
        <v>-0.47613023399999999</v>
      </c>
      <c r="G46">
        <v>2.0824085550000002</v>
      </c>
      <c r="H46">
        <v>0.47156213800000002</v>
      </c>
    </row>
    <row r="47" spans="1:22">
      <c r="B47" t="s">
        <v>146</v>
      </c>
      <c r="C47">
        <v>1</v>
      </c>
      <c r="D47" t="s">
        <v>182</v>
      </c>
      <c r="E47">
        <v>2</v>
      </c>
      <c r="F47">
        <v>-0.27612896999999997</v>
      </c>
      <c r="G47">
        <v>-0.60898170299999999</v>
      </c>
      <c r="H47">
        <v>-0.66670647699999996</v>
      </c>
    </row>
    <row r="48" spans="1:22">
      <c r="B48" t="s">
        <v>146</v>
      </c>
      <c r="C48">
        <v>3</v>
      </c>
      <c r="D48" t="s">
        <v>179</v>
      </c>
      <c r="E48">
        <v>2</v>
      </c>
      <c r="F48">
        <v>0.54080331699999995</v>
      </c>
      <c r="G48">
        <v>2.9534171100000002</v>
      </c>
      <c r="H48">
        <v>-2.775848979</v>
      </c>
    </row>
    <row r="49" spans="2:14">
      <c r="B49" t="s">
        <v>146</v>
      </c>
      <c r="C49">
        <v>3</v>
      </c>
      <c r="D49" t="s">
        <v>180</v>
      </c>
      <c r="E49">
        <v>2</v>
      </c>
      <c r="F49">
        <v>-0.54928957099999998</v>
      </c>
      <c r="G49">
        <v>1.2344083560000001</v>
      </c>
      <c r="H49">
        <v>-1.206616575</v>
      </c>
    </row>
    <row r="50" spans="2:14">
      <c r="B50" t="s">
        <v>146</v>
      </c>
      <c r="C50">
        <v>3</v>
      </c>
      <c r="D50" t="s">
        <v>181</v>
      </c>
      <c r="E50">
        <v>2</v>
      </c>
      <c r="F50">
        <v>1.038580633</v>
      </c>
      <c r="G50">
        <v>-0.39316743500000001</v>
      </c>
      <c r="H50">
        <v>5.9133156999999999E-2</v>
      </c>
    </row>
    <row r="51" spans="2:14">
      <c r="B51" t="s">
        <v>11</v>
      </c>
      <c r="C51">
        <v>1</v>
      </c>
      <c r="D51" t="s">
        <v>177</v>
      </c>
      <c r="E51">
        <v>3</v>
      </c>
      <c r="F51">
        <v>-1.4595266119999999</v>
      </c>
      <c r="G51">
        <v>-3.9749833809999999</v>
      </c>
      <c r="H51">
        <v>-1.901589746</v>
      </c>
    </row>
    <row r="52" spans="2:14">
      <c r="B52" t="s">
        <v>11</v>
      </c>
      <c r="C52">
        <v>1</v>
      </c>
      <c r="D52" t="s">
        <v>176</v>
      </c>
      <c r="E52">
        <v>3</v>
      </c>
      <c r="F52">
        <v>-4.0084949439999997</v>
      </c>
      <c r="G52">
        <v>0.15085253200000001</v>
      </c>
      <c r="H52">
        <v>0.38337426099999999</v>
      </c>
    </row>
    <row r="53" spans="2:14">
      <c r="B53" t="s">
        <v>11</v>
      </c>
      <c r="C53">
        <v>2</v>
      </c>
      <c r="D53" t="s">
        <v>175</v>
      </c>
      <c r="E53">
        <v>3</v>
      </c>
      <c r="F53">
        <v>0.71888799699999995</v>
      </c>
      <c r="G53">
        <v>-1.243225145</v>
      </c>
      <c r="H53">
        <v>0.40818826000000002</v>
      </c>
    </row>
    <row r="54" spans="2:14">
      <c r="B54" t="s">
        <v>11</v>
      </c>
      <c r="C54">
        <v>3</v>
      </c>
      <c r="D54" t="s">
        <v>178</v>
      </c>
      <c r="E54">
        <v>3</v>
      </c>
      <c r="F54">
        <v>1.437056619</v>
      </c>
      <c r="G54">
        <v>0.60921942399999995</v>
      </c>
      <c r="H54">
        <v>0.73517250099999998</v>
      </c>
    </row>
    <row r="55" spans="2:14">
      <c r="B55" t="s">
        <v>144</v>
      </c>
      <c r="C55">
        <v>1</v>
      </c>
      <c r="D55" t="s">
        <v>174</v>
      </c>
      <c r="E55">
        <v>4</v>
      </c>
      <c r="F55">
        <v>-2.4134209200000001</v>
      </c>
      <c r="G55">
        <v>-1.3877747789999999</v>
      </c>
      <c r="H55">
        <v>2.2589744829999998</v>
      </c>
    </row>
    <row r="56" spans="2:14">
      <c r="B56" t="s">
        <v>144</v>
      </c>
      <c r="C56">
        <v>1</v>
      </c>
      <c r="D56" t="s">
        <v>171</v>
      </c>
      <c r="E56">
        <v>4</v>
      </c>
      <c r="F56">
        <v>0.59087007599999997</v>
      </c>
      <c r="G56">
        <v>-0.43875455200000002</v>
      </c>
      <c r="H56">
        <v>1.73457276</v>
      </c>
    </row>
    <row r="57" spans="2:14">
      <c r="B57" t="s">
        <v>144</v>
      </c>
      <c r="C57">
        <v>2</v>
      </c>
      <c r="D57" t="s">
        <v>172</v>
      </c>
      <c r="E57">
        <v>4</v>
      </c>
      <c r="F57">
        <v>1.113315888</v>
      </c>
      <c r="G57">
        <v>-1.576491646</v>
      </c>
      <c r="H57">
        <v>6.2884745000000006E-2</v>
      </c>
    </row>
    <row r="58" spans="2:14">
      <c r="B58" t="s">
        <v>144</v>
      </c>
      <c r="C58">
        <v>2</v>
      </c>
      <c r="D58" t="s">
        <v>173</v>
      </c>
      <c r="E58">
        <v>4</v>
      </c>
      <c r="F58">
        <v>0.44661356000000002</v>
      </c>
      <c r="G58">
        <v>-0.26496940600000002</v>
      </c>
      <c r="H58">
        <v>-1.2509590450000001</v>
      </c>
    </row>
    <row r="59" spans="2:14">
      <c r="B59" t="s">
        <v>22</v>
      </c>
      <c r="C59">
        <v>1</v>
      </c>
      <c r="D59" t="s">
        <v>165</v>
      </c>
      <c r="E59">
        <v>5</v>
      </c>
      <c r="F59">
        <v>-1.6123563839999999</v>
      </c>
      <c r="G59">
        <v>-0.66601286000000004</v>
      </c>
      <c r="H59">
        <v>1.0711291970000001</v>
      </c>
    </row>
    <row r="60" spans="2:14">
      <c r="B60" t="s">
        <v>22</v>
      </c>
      <c r="C60">
        <v>1</v>
      </c>
      <c r="D60" t="s">
        <v>166</v>
      </c>
      <c r="E60">
        <v>5</v>
      </c>
      <c r="F60">
        <v>-0.62997945300000002</v>
      </c>
      <c r="G60">
        <v>-1.2937670939999999</v>
      </c>
      <c r="H60">
        <v>1.1948656820000001</v>
      </c>
    </row>
    <row r="61" spans="2:14">
      <c r="B61" t="s">
        <v>22</v>
      </c>
      <c r="C61">
        <v>3</v>
      </c>
      <c r="D61" t="s">
        <v>163</v>
      </c>
      <c r="E61">
        <v>5</v>
      </c>
      <c r="F61">
        <v>0.30108731799999999</v>
      </c>
      <c r="G61">
        <v>0.124979856</v>
      </c>
      <c r="H61">
        <v>0.41481157099999999</v>
      </c>
    </row>
    <row r="62" spans="2:14">
      <c r="B62" t="s">
        <v>22</v>
      </c>
      <c r="C62">
        <v>3</v>
      </c>
      <c r="D62" t="s">
        <v>164</v>
      </c>
      <c r="E62">
        <v>5</v>
      </c>
      <c r="F62">
        <v>1.1512358949999999</v>
      </c>
      <c r="G62">
        <v>1.5135884040000001</v>
      </c>
      <c r="H62">
        <v>1.7025279820000001</v>
      </c>
      <c r="K62" t="s">
        <v>142</v>
      </c>
      <c r="L62" t="s">
        <v>253</v>
      </c>
      <c r="M62" t="s">
        <v>254</v>
      </c>
      <c r="N62" t="s">
        <v>255</v>
      </c>
    </row>
    <row r="63" spans="2:14">
      <c r="B63" t="s">
        <v>24</v>
      </c>
      <c r="C63">
        <v>1</v>
      </c>
      <c r="D63" t="s">
        <v>170</v>
      </c>
      <c r="E63">
        <v>6</v>
      </c>
      <c r="F63">
        <v>-2.6100862829999998</v>
      </c>
      <c r="G63">
        <v>-0.652761225</v>
      </c>
      <c r="H63">
        <v>-1.400671344</v>
      </c>
      <c r="K63" t="s">
        <v>143</v>
      </c>
      <c r="L63">
        <f>COUNTIFS(B43:B78,K63,C43:C78,1)</f>
        <v>1</v>
      </c>
      <c r="M63">
        <f>COUNTIFS(B43:B78,K63,C43:C78,2)</f>
        <v>1</v>
      </c>
      <c r="N63">
        <f>COUNTIFS(B43:B78,K63,C43:C78,3)</f>
        <v>2</v>
      </c>
    </row>
    <row r="64" spans="2:14">
      <c r="B64" t="s">
        <v>24</v>
      </c>
      <c r="C64">
        <v>1</v>
      </c>
      <c r="D64" t="s">
        <v>169</v>
      </c>
      <c r="E64">
        <v>6</v>
      </c>
      <c r="F64">
        <v>-1.8049588910000001</v>
      </c>
      <c r="G64">
        <v>0.283814185</v>
      </c>
      <c r="H64">
        <v>1.052807748</v>
      </c>
      <c r="K64" t="s">
        <v>146</v>
      </c>
      <c r="L64">
        <f>COUNTIFS(B43:B78,K64,C43:C78,1)</f>
        <v>1</v>
      </c>
      <c r="M64">
        <f>COUNTIFS(B43:B78,K64,C43:C78,2)</f>
        <v>0</v>
      </c>
      <c r="N64">
        <f>COUNTIFS(B43:B78,K64,C43:C78,3)</f>
        <v>3</v>
      </c>
    </row>
    <row r="65" spans="2:14">
      <c r="B65" t="s">
        <v>24</v>
      </c>
      <c r="C65">
        <v>2</v>
      </c>
      <c r="D65" t="s">
        <v>167</v>
      </c>
      <c r="E65">
        <v>6</v>
      </c>
      <c r="F65">
        <v>2.10025934</v>
      </c>
      <c r="G65">
        <v>-0.90752072800000005</v>
      </c>
      <c r="H65">
        <v>-1.904913619</v>
      </c>
      <c r="K65" t="s">
        <v>11</v>
      </c>
      <c r="L65">
        <f t="shared" ref="L65:L71" si="0">COUNTIFS(B44:B79,K65,C44:C79,1)</f>
        <v>2</v>
      </c>
      <c r="M65">
        <f t="shared" ref="M65:M71" si="1">COUNTIFS(B44:B79,K65,C44:C79,2)</f>
        <v>1</v>
      </c>
      <c r="N65">
        <f t="shared" ref="N65:N71" si="2">COUNTIFS(B44:B79,K65,C44:C79,3)</f>
        <v>1</v>
      </c>
    </row>
    <row r="66" spans="2:14">
      <c r="B66" t="s">
        <v>24</v>
      </c>
      <c r="C66">
        <v>3</v>
      </c>
      <c r="D66" t="s">
        <v>168</v>
      </c>
      <c r="E66">
        <v>6</v>
      </c>
      <c r="F66">
        <v>-0.283510131</v>
      </c>
      <c r="G66">
        <v>1.5400070189999999</v>
      </c>
      <c r="H66">
        <v>-2.8273735000000001E-2</v>
      </c>
      <c r="K66" t="s">
        <v>144</v>
      </c>
      <c r="L66">
        <f t="shared" si="0"/>
        <v>2</v>
      </c>
      <c r="M66">
        <f t="shared" si="1"/>
        <v>2</v>
      </c>
      <c r="N66">
        <f t="shared" si="2"/>
        <v>0</v>
      </c>
    </row>
    <row r="67" spans="2:14">
      <c r="B67" t="s">
        <v>147</v>
      </c>
      <c r="C67">
        <v>1</v>
      </c>
      <c r="D67" t="s">
        <v>183</v>
      </c>
      <c r="E67">
        <v>7</v>
      </c>
      <c r="F67">
        <v>-2.9214325290000001</v>
      </c>
      <c r="G67">
        <v>1.8618686799999999</v>
      </c>
      <c r="H67">
        <v>-0.26552630500000002</v>
      </c>
      <c r="K67" t="s">
        <v>22</v>
      </c>
      <c r="L67">
        <f t="shared" si="0"/>
        <v>2</v>
      </c>
      <c r="M67">
        <f t="shared" si="1"/>
        <v>0</v>
      </c>
      <c r="N67">
        <f t="shared" si="2"/>
        <v>2</v>
      </c>
    </row>
    <row r="68" spans="2:14">
      <c r="B68" t="s">
        <v>147</v>
      </c>
      <c r="C68">
        <v>2</v>
      </c>
      <c r="D68" t="s">
        <v>184</v>
      </c>
      <c r="E68">
        <v>7</v>
      </c>
      <c r="F68">
        <v>0.62313755100000001</v>
      </c>
      <c r="G68">
        <v>-0.158268931</v>
      </c>
      <c r="H68">
        <v>-1.3635546039999999</v>
      </c>
      <c r="K68" t="s">
        <v>24</v>
      </c>
      <c r="L68">
        <f t="shared" si="0"/>
        <v>2</v>
      </c>
      <c r="M68">
        <f t="shared" si="1"/>
        <v>1</v>
      </c>
      <c r="N68">
        <f t="shared" si="2"/>
        <v>1</v>
      </c>
    </row>
    <row r="69" spans="2:14">
      <c r="B69" t="s">
        <v>147</v>
      </c>
      <c r="C69">
        <v>3</v>
      </c>
      <c r="D69" t="s">
        <v>185</v>
      </c>
      <c r="E69">
        <v>7</v>
      </c>
      <c r="F69">
        <v>0.50889926299999999</v>
      </c>
      <c r="G69">
        <v>0.74782938099999996</v>
      </c>
      <c r="H69">
        <v>0.36467770999999999</v>
      </c>
      <c r="K69" t="s">
        <v>147</v>
      </c>
      <c r="L69">
        <f t="shared" si="0"/>
        <v>1</v>
      </c>
      <c r="M69">
        <f t="shared" si="1"/>
        <v>1</v>
      </c>
      <c r="N69">
        <f t="shared" si="2"/>
        <v>2</v>
      </c>
    </row>
    <row r="70" spans="2:14">
      <c r="B70" t="s">
        <v>147</v>
      </c>
      <c r="C70">
        <v>3</v>
      </c>
      <c r="D70" t="s">
        <v>186</v>
      </c>
      <c r="E70">
        <v>7</v>
      </c>
      <c r="F70">
        <v>1.3059053469999999</v>
      </c>
      <c r="G70">
        <v>0.26024074699999999</v>
      </c>
      <c r="H70">
        <v>0.11636697999999999</v>
      </c>
      <c r="K70" t="s">
        <v>13</v>
      </c>
      <c r="L70">
        <f t="shared" si="0"/>
        <v>1</v>
      </c>
      <c r="M70">
        <f t="shared" si="1"/>
        <v>1</v>
      </c>
      <c r="N70">
        <f t="shared" si="2"/>
        <v>2</v>
      </c>
    </row>
    <row r="71" spans="2:14">
      <c r="B71" t="s">
        <v>13</v>
      </c>
      <c r="C71">
        <v>1</v>
      </c>
      <c r="D71" t="s">
        <v>161</v>
      </c>
      <c r="E71">
        <v>8</v>
      </c>
      <c r="F71">
        <v>-7.2835721000000006E-2</v>
      </c>
      <c r="G71">
        <v>-0.74392460900000001</v>
      </c>
      <c r="H71">
        <v>0.91449037399999999</v>
      </c>
      <c r="K71" t="s">
        <v>145</v>
      </c>
      <c r="L71">
        <f t="shared" si="0"/>
        <v>1</v>
      </c>
      <c r="M71">
        <f t="shared" si="1"/>
        <v>0</v>
      </c>
      <c r="N71">
        <f t="shared" si="2"/>
        <v>3</v>
      </c>
    </row>
    <row r="72" spans="2:14">
      <c r="B72" t="s">
        <v>13</v>
      </c>
      <c r="C72">
        <v>2</v>
      </c>
      <c r="D72" t="s">
        <v>162</v>
      </c>
      <c r="E72">
        <v>8</v>
      </c>
      <c r="F72">
        <v>3.1862403480000001</v>
      </c>
      <c r="G72">
        <v>-2.754361029</v>
      </c>
      <c r="H72">
        <v>0.38830314999999999</v>
      </c>
    </row>
    <row r="73" spans="2:14">
      <c r="B73" t="s">
        <v>13</v>
      </c>
      <c r="C73">
        <v>3</v>
      </c>
      <c r="D73" t="s">
        <v>160</v>
      </c>
      <c r="E73">
        <v>8</v>
      </c>
      <c r="F73">
        <v>-0.55467524499999998</v>
      </c>
      <c r="G73">
        <v>1.0217526050000001</v>
      </c>
      <c r="H73">
        <v>-0.34839376399999999</v>
      </c>
    </row>
    <row r="74" spans="2:14">
      <c r="B74" t="s">
        <v>13</v>
      </c>
      <c r="C74">
        <v>3</v>
      </c>
      <c r="D74" t="s">
        <v>159</v>
      </c>
      <c r="E74">
        <v>8</v>
      </c>
      <c r="F74">
        <v>0.94786619500000002</v>
      </c>
      <c r="G74">
        <v>0.99688658699999999</v>
      </c>
      <c r="H74">
        <v>-0.247991236</v>
      </c>
    </row>
    <row r="75" spans="2:14">
      <c r="B75" t="s">
        <v>145</v>
      </c>
      <c r="C75">
        <v>1</v>
      </c>
      <c r="D75" t="s">
        <v>190</v>
      </c>
      <c r="E75">
        <v>9</v>
      </c>
      <c r="F75">
        <v>-1.217907329</v>
      </c>
      <c r="G75">
        <v>-0.77305488600000005</v>
      </c>
      <c r="H75">
        <v>-0.67894083299999997</v>
      </c>
    </row>
    <row r="76" spans="2:14">
      <c r="B76" t="s">
        <v>145</v>
      </c>
      <c r="C76">
        <v>3</v>
      </c>
      <c r="D76" t="s">
        <v>187</v>
      </c>
      <c r="E76">
        <v>9</v>
      </c>
      <c r="F76">
        <v>-0.69355189299999997</v>
      </c>
      <c r="G76">
        <v>0.76732740499999996</v>
      </c>
      <c r="H76">
        <v>-0.54417685999999998</v>
      </c>
    </row>
    <row r="77" spans="2:14">
      <c r="B77" t="s">
        <v>145</v>
      </c>
      <c r="C77">
        <v>3</v>
      </c>
      <c r="D77" t="s">
        <v>188</v>
      </c>
      <c r="E77">
        <v>9</v>
      </c>
      <c r="F77">
        <v>6.4398235999999998E-2</v>
      </c>
      <c r="G77">
        <v>0.79180042900000003</v>
      </c>
      <c r="H77">
        <v>0.60305492599999999</v>
      </c>
    </row>
    <row r="78" spans="2:14">
      <c r="B78" t="s">
        <v>145</v>
      </c>
      <c r="C78">
        <v>3</v>
      </c>
      <c r="D78" t="s">
        <v>189</v>
      </c>
      <c r="E78">
        <v>9</v>
      </c>
      <c r="F78">
        <v>2.811264134</v>
      </c>
      <c r="G78">
        <v>0.48376222400000002</v>
      </c>
      <c r="H78">
        <v>0.73878124899999997</v>
      </c>
    </row>
    <row r="81" spans="2:14">
      <c r="B81" t="s">
        <v>210</v>
      </c>
      <c r="C81" t="s">
        <v>250</v>
      </c>
      <c r="D81" t="s">
        <v>148</v>
      </c>
      <c r="E81" t="s">
        <v>251</v>
      </c>
      <c r="F81" t="s">
        <v>150</v>
      </c>
      <c r="G81" t="s">
        <v>151</v>
      </c>
      <c r="H81" t="s">
        <v>295</v>
      </c>
      <c r="K81" t="s">
        <v>294</v>
      </c>
      <c r="L81" t="s">
        <v>300</v>
      </c>
      <c r="M81" t="s">
        <v>301</v>
      </c>
      <c r="N81" t="s">
        <v>302</v>
      </c>
    </row>
    <row r="82" spans="2:14">
      <c r="B82" t="s">
        <v>11</v>
      </c>
      <c r="C82">
        <v>1</v>
      </c>
      <c r="D82" t="s">
        <v>177</v>
      </c>
      <c r="E82">
        <v>3</v>
      </c>
      <c r="F82">
        <v>-1.4595266119999999</v>
      </c>
      <c r="G82">
        <v>-3.9749833809999999</v>
      </c>
      <c r="H82">
        <v>9</v>
      </c>
      <c r="K82" t="s">
        <v>143</v>
      </c>
      <c r="L82">
        <v>0</v>
      </c>
      <c r="M82">
        <v>2</v>
      </c>
      <c r="N82">
        <v>2</v>
      </c>
    </row>
    <row r="83" spans="2:14">
      <c r="B83" t="s">
        <v>11</v>
      </c>
      <c r="C83">
        <v>1</v>
      </c>
      <c r="D83" t="s">
        <v>176</v>
      </c>
      <c r="E83">
        <v>3</v>
      </c>
      <c r="F83">
        <v>-4.0084949439999997</v>
      </c>
      <c r="G83">
        <v>0.15085253200000001</v>
      </c>
      <c r="H83">
        <v>10</v>
      </c>
      <c r="K83" t="s">
        <v>146</v>
      </c>
      <c r="L83">
        <v>0</v>
      </c>
      <c r="M83">
        <v>2</v>
      </c>
      <c r="N83">
        <v>2</v>
      </c>
    </row>
    <row r="84" spans="2:14">
      <c r="B84" t="s">
        <v>144</v>
      </c>
      <c r="C84">
        <v>1</v>
      </c>
      <c r="D84" t="s">
        <v>174</v>
      </c>
      <c r="E84">
        <v>4</v>
      </c>
      <c r="F84">
        <v>-2.4134209200000001</v>
      </c>
      <c r="G84">
        <v>-1.3877747789999999</v>
      </c>
      <c r="H84">
        <v>13</v>
      </c>
      <c r="K84" t="s">
        <v>296</v>
      </c>
      <c r="L84">
        <v>2</v>
      </c>
      <c r="M84">
        <v>1</v>
      </c>
      <c r="N84">
        <v>1</v>
      </c>
    </row>
    <row r="85" spans="2:14">
      <c r="B85" t="s">
        <v>22</v>
      </c>
      <c r="C85">
        <v>1</v>
      </c>
      <c r="D85" t="s">
        <v>165</v>
      </c>
      <c r="E85">
        <v>5</v>
      </c>
      <c r="F85">
        <v>-1.6123563839999999</v>
      </c>
      <c r="G85">
        <v>-0.66601286000000004</v>
      </c>
      <c r="H85">
        <v>17</v>
      </c>
      <c r="K85" t="s">
        <v>144</v>
      </c>
      <c r="L85">
        <v>1</v>
      </c>
      <c r="M85">
        <v>0</v>
      </c>
      <c r="N85">
        <v>3</v>
      </c>
    </row>
    <row r="86" spans="2:14">
      <c r="B86" t="s">
        <v>24</v>
      </c>
      <c r="C86">
        <v>1</v>
      </c>
      <c r="D86" t="s">
        <v>170</v>
      </c>
      <c r="E86">
        <v>6</v>
      </c>
      <c r="F86">
        <v>-2.6100862829999998</v>
      </c>
      <c r="G86">
        <v>-0.652761225</v>
      </c>
      <c r="H86">
        <v>21</v>
      </c>
      <c r="K86" t="s">
        <v>297</v>
      </c>
      <c r="L86">
        <v>1</v>
      </c>
      <c r="M86">
        <v>1</v>
      </c>
      <c r="N86">
        <v>2</v>
      </c>
    </row>
    <row r="87" spans="2:14">
      <c r="B87" t="s">
        <v>24</v>
      </c>
      <c r="C87">
        <v>1</v>
      </c>
      <c r="D87" t="s">
        <v>169</v>
      </c>
      <c r="E87">
        <v>6</v>
      </c>
      <c r="F87">
        <v>-1.8049588910000001</v>
      </c>
      <c r="G87">
        <v>0.283814185</v>
      </c>
      <c r="H87">
        <v>22</v>
      </c>
      <c r="K87" t="s">
        <v>298</v>
      </c>
      <c r="L87">
        <v>2</v>
      </c>
      <c r="M87">
        <v>1</v>
      </c>
      <c r="N87">
        <v>1</v>
      </c>
    </row>
    <row r="88" spans="2:14">
      <c r="B88" t="s">
        <v>147</v>
      </c>
      <c r="C88">
        <v>1</v>
      </c>
      <c r="D88" t="s">
        <v>183</v>
      </c>
      <c r="E88">
        <v>7</v>
      </c>
      <c r="F88">
        <v>-2.9214325290000001</v>
      </c>
      <c r="G88">
        <v>1.8618686799999999</v>
      </c>
      <c r="H88">
        <v>25</v>
      </c>
      <c r="K88" t="s">
        <v>147</v>
      </c>
      <c r="L88">
        <v>1</v>
      </c>
      <c r="M88">
        <v>2</v>
      </c>
      <c r="N88">
        <v>1</v>
      </c>
    </row>
    <row r="89" spans="2:14">
      <c r="B89" t="s">
        <v>145</v>
      </c>
      <c r="C89">
        <v>1</v>
      </c>
      <c r="D89" t="s">
        <v>190</v>
      </c>
      <c r="E89">
        <v>9</v>
      </c>
      <c r="F89">
        <v>-1.217907329</v>
      </c>
      <c r="G89">
        <v>-0.77305488600000005</v>
      </c>
      <c r="H89">
        <v>33</v>
      </c>
      <c r="K89" t="s">
        <v>299</v>
      </c>
      <c r="L89">
        <v>0</v>
      </c>
      <c r="M89">
        <v>2</v>
      </c>
      <c r="N89">
        <v>2</v>
      </c>
    </row>
    <row r="90" spans="2:14">
      <c r="B90" t="s">
        <v>143</v>
      </c>
      <c r="C90">
        <v>2</v>
      </c>
      <c r="D90" t="s">
        <v>155</v>
      </c>
      <c r="E90">
        <v>1</v>
      </c>
      <c r="F90">
        <v>2.0188355439999999</v>
      </c>
      <c r="G90">
        <v>2.402432723</v>
      </c>
      <c r="H90">
        <v>3</v>
      </c>
      <c r="K90" t="s">
        <v>145</v>
      </c>
      <c r="L90">
        <v>1</v>
      </c>
      <c r="M90">
        <v>3</v>
      </c>
      <c r="N90">
        <v>0</v>
      </c>
    </row>
    <row r="91" spans="2:14">
      <c r="B91" t="s">
        <v>143</v>
      </c>
      <c r="C91">
        <v>2</v>
      </c>
      <c r="D91" t="s">
        <v>158</v>
      </c>
      <c r="E91">
        <v>1</v>
      </c>
      <c r="F91">
        <v>-0.47613023399999999</v>
      </c>
      <c r="G91">
        <v>2.0824085550000002</v>
      </c>
      <c r="H91">
        <v>4</v>
      </c>
    </row>
    <row r="92" spans="2:14">
      <c r="B92" t="s">
        <v>146</v>
      </c>
      <c r="C92">
        <v>2</v>
      </c>
      <c r="D92" t="s">
        <v>179</v>
      </c>
      <c r="E92">
        <v>2</v>
      </c>
      <c r="F92">
        <v>0.54080331699999995</v>
      </c>
      <c r="G92">
        <v>2.9534171100000002</v>
      </c>
      <c r="H92">
        <v>6</v>
      </c>
    </row>
    <row r="93" spans="2:14">
      <c r="B93" t="s">
        <v>146</v>
      </c>
      <c r="C93">
        <v>2</v>
      </c>
      <c r="D93" t="s">
        <v>180</v>
      </c>
      <c r="E93">
        <v>2</v>
      </c>
      <c r="F93">
        <v>-0.54928957099999998</v>
      </c>
      <c r="G93">
        <v>1.2344083560000001</v>
      </c>
      <c r="H93">
        <v>7</v>
      </c>
    </row>
    <row r="94" spans="2:14">
      <c r="B94" t="s">
        <v>11</v>
      </c>
      <c r="C94">
        <v>2</v>
      </c>
      <c r="D94" t="s">
        <v>178</v>
      </c>
      <c r="E94">
        <v>3</v>
      </c>
      <c r="F94">
        <v>1.437056619</v>
      </c>
      <c r="G94">
        <v>0.60921942399999995</v>
      </c>
      <c r="H94">
        <v>12</v>
      </c>
    </row>
    <row r="95" spans="2:14">
      <c r="B95" t="s">
        <v>22</v>
      </c>
      <c r="C95">
        <v>2</v>
      </c>
      <c r="D95" t="s">
        <v>164</v>
      </c>
      <c r="E95">
        <v>5</v>
      </c>
      <c r="F95">
        <v>1.1512358949999999</v>
      </c>
      <c r="G95">
        <v>1.5135884040000001</v>
      </c>
      <c r="H95">
        <v>20</v>
      </c>
    </row>
    <row r="96" spans="2:14">
      <c r="B96" t="s">
        <v>24</v>
      </c>
      <c r="C96">
        <v>2</v>
      </c>
      <c r="D96" t="s">
        <v>168</v>
      </c>
      <c r="E96">
        <v>6</v>
      </c>
      <c r="F96">
        <v>-0.283510131</v>
      </c>
      <c r="G96">
        <v>1.5400070189999999</v>
      </c>
      <c r="H96">
        <v>24</v>
      </c>
    </row>
    <row r="97" spans="2:8">
      <c r="B97" t="s">
        <v>147</v>
      </c>
      <c r="C97">
        <v>2</v>
      </c>
      <c r="D97" t="s">
        <v>185</v>
      </c>
      <c r="E97">
        <v>7</v>
      </c>
      <c r="F97">
        <v>0.50889926299999999</v>
      </c>
      <c r="G97">
        <v>0.74782938099999996</v>
      </c>
      <c r="H97">
        <v>27</v>
      </c>
    </row>
    <row r="98" spans="2:8">
      <c r="B98" t="s">
        <v>147</v>
      </c>
      <c r="C98">
        <v>2</v>
      </c>
      <c r="D98" t="s">
        <v>186</v>
      </c>
      <c r="E98">
        <v>7</v>
      </c>
      <c r="F98">
        <v>1.3059053469999999</v>
      </c>
      <c r="G98">
        <v>0.26024074699999999</v>
      </c>
      <c r="H98">
        <v>28</v>
      </c>
    </row>
    <row r="99" spans="2:8">
      <c r="B99" t="s">
        <v>13</v>
      </c>
      <c r="C99">
        <v>2</v>
      </c>
      <c r="D99" t="s">
        <v>160</v>
      </c>
      <c r="E99">
        <v>8</v>
      </c>
      <c r="F99">
        <v>-0.55467524499999998</v>
      </c>
      <c r="G99">
        <v>1.0217526050000001</v>
      </c>
      <c r="H99">
        <v>31</v>
      </c>
    </row>
    <row r="100" spans="2:8">
      <c r="B100" t="s">
        <v>13</v>
      </c>
      <c r="C100">
        <v>2</v>
      </c>
      <c r="D100" t="s">
        <v>159</v>
      </c>
      <c r="E100">
        <v>8</v>
      </c>
      <c r="F100">
        <v>0.94786619500000002</v>
      </c>
      <c r="G100">
        <v>0.99688658699999999</v>
      </c>
      <c r="H100">
        <v>32</v>
      </c>
    </row>
    <row r="101" spans="2:8">
      <c r="B101" t="s">
        <v>145</v>
      </c>
      <c r="C101">
        <v>2</v>
      </c>
      <c r="D101" t="s">
        <v>187</v>
      </c>
      <c r="E101">
        <v>9</v>
      </c>
      <c r="F101">
        <v>-0.69355189299999997</v>
      </c>
      <c r="G101">
        <v>0.76732740499999996</v>
      </c>
      <c r="H101">
        <v>34</v>
      </c>
    </row>
    <row r="102" spans="2:8">
      <c r="B102" t="s">
        <v>145</v>
      </c>
      <c r="C102">
        <v>2</v>
      </c>
      <c r="D102" t="s">
        <v>188</v>
      </c>
      <c r="E102">
        <v>9</v>
      </c>
      <c r="F102">
        <v>6.4398235999999998E-2</v>
      </c>
      <c r="G102">
        <v>0.79180042900000003</v>
      </c>
      <c r="H102">
        <v>35</v>
      </c>
    </row>
    <row r="103" spans="2:8">
      <c r="B103" t="s">
        <v>145</v>
      </c>
      <c r="C103">
        <v>2</v>
      </c>
      <c r="D103" t="s">
        <v>189</v>
      </c>
      <c r="E103">
        <v>9</v>
      </c>
      <c r="F103">
        <v>2.811264134</v>
      </c>
      <c r="G103">
        <v>0.48376222400000002</v>
      </c>
      <c r="H103">
        <v>36</v>
      </c>
    </row>
    <row r="104" spans="2:8">
      <c r="B104" t="s">
        <v>143</v>
      </c>
      <c r="C104">
        <v>3</v>
      </c>
      <c r="D104" t="s">
        <v>156</v>
      </c>
      <c r="E104">
        <v>1</v>
      </c>
      <c r="F104">
        <v>-0.59317631900000001</v>
      </c>
      <c r="G104">
        <v>-0.22520865200000001</v>
      </c>
      <c r="H104">
        <v>1</v>
      </c>
    </row>
    <row r="105" spans="2:8">
      <c r="B105" t="s">
        <v>143</v>
      </c>
      <c r="C105">
        <v>3</v>
      </c>
      <c r="D105" t="s">
        <v>157</v>
      </c>
      <c r="E105">
        <v>1</v>
      </c>
      <c r="F105">
        <v>1.27220417</v>
      </c>
      <c r="G105">
        <v>-1.763368161</v>
      </c>
      <c r="H105">
        <v>2</v>
      </c>
    </row>
    <row r="106" spans="2:8">
      <c r="B106" t="s">
        <v>146</v>
      </c>
      <c r="C106">
        <v>3</v>
      </c>
      <c r="D106" t="s">
        <v>182</v>
      </c>
      <c r="E106">
        <v>2</v>
      </c>
      <c r="F106">
        <v>-0.27612896999999997</v>
      </c>
      <c r="G106">
        <v>-0.60898170299999999</v>
      </c>
      <c r="H106">
        <v>5</v>
      </c>
    </row>
    <row r="107" spans="2:8">
      <c r="B107" t="s">
        <v>146</v>
      </c>
      <c r="C107">
        <v>3</v>
      </c>
      <c r="D107" t="s">
        <v>181</v>
      </c>
      <c r="E107">
        <v>2</v>
      </c>
      <c r="F107">
        <v>1.038580633</v>
      </c>
      <c r="G107">
        <v>-0.39316743500000001</v>
      </c>
      <c r="H107">
        <v>8</v>
      </c>
    </row>
    <row r="108" spans="2:8">
      <c r="B108" t="s">
        <v>11</v>
      </c>
      <c r="C108">
        <v>3</v>
      </c>
      <c r="D108" t="s">
        <v>175</v>
      </c>
      <c r="E108">
        <v>3</v>
      </c>
      <c r="F108">
        <v>0.71888799699999995</v>
      </c>
      <c r="G108">
        <v>-1.243225145</v>
      </c>
      <c r="H108">
        <v>11</v>
      </c>
    </row>
    <row r="109" spans="2:8">
      <c r="B109" t="s">
        <v>144</v>
      </c>
      <c r="C109">
        <v>3</v>
      </c>
      <c r="D109" t="s">
        <v>171</v>
      </c>
      <c r="E109">
        <v>4</v>
      </c>
      <c r="F109">
        <v>0.59087007599999997</v>
      </c>
      <c r="G109">
        <v>-0.43875455200000002</v>
      </c>
      <c r="H109">
        <v>14</v>
      </c>
    </row>
    <row r="110" spans="2:8">
      <c r="B110" t="s">
        <v>144</v>
      </c>
      <c r="C110">
        <v>3</v>
      </c>
      <c r="D110" t="s">
        <v>172</v>
      </c>
      <c r="E110">
        <v>4</v>
      </c>
      <c r="F110">
        <v>1.113315888</v>
      </c>
      <c r="G110">
        <v>-1.576491646</v>
      </c>
      <c r="H110">
        <v>15</v>
      </c>
    </row>
    <row r="111" spans="2:8">
      <c r="B111" t="s">
        <v>144</v>
      </c>
      <c r="C111">
        <v>3</v>
      </c>
      <c r="D111" t="s">
        <v>173</v>
      </c>
      <c r="E111">
        <v>4</v>
      </c>
      <c r="F111">
        <v>0.44661356000000002</v>
      </c>
      <c r="G111">
        <v>-0.26496940600000002</v>
      </c>
      <c r="H111">
        <v>16</v>
      </c>
    </row>
    <row r="112" spans="2:8">
      <c r="B112" t="s">
        <v>22</v>
      </c>
      <c r="C112">
        <v>3</v>
      </c>
      <c r="D112" t="s">
        <v>166</v>
      </c>
      <c r="E112">
        <v>5</v>
      </c>
      <c r="F112">
        <v>-0.62997945300000002</v>
      </c>
      <c r="G112">
        <v>-1.2937670939999999</v>
      </c>
      <c r="H112">
        <v>18</v>
      </c>
    </row>
    <row r="113" spans="2:8">
      <c r="B113" t="s">
        <v>22</v>
      </c>
      <c r="C113">
        <v>3</v>
      </c>
      <c r="D113" t="s">
        <v>163</v>
      </c>
      <c r="E113">
        <v>5</v>
      </c>
      <c r="F113">
        <v>0.30108731799999999</v>
      </c>
      <c r="G113">
        <v>0.124979856</v>
      </c>
      <c r="H113">
        <v>19</v>
      </c>
    </row>
    <row r="114" spans="2:8">
      <c r="B114" t="s">
        <v>24</v>
      </c>
      <c r="C114">
        <v>3</v>
      </c>
      <c r="D114" t="s">
        <v>167</v>
      </c>
      <c r="E114">
        <v>6</v>
      </c>
      <c r="F114">
        <v>2.10025934</v>
      </c>
      <c r="G114">
        <v>-0.90752072800000005</v>
      </c>
      <c r="H114">
        <v>23</v>
      </c>
    </row>
    <row r="115" spans="2:8">
      <c r="B115" t="s">
        <v>147</v>
      </c>
      <c r="C115">
        <v>3</v>
      </c>
      <c r="D115" t="s">
        <v>184</v>
      </c>
      <c r="E115">
        <v>7</v>
      </c>
      <c r="F115">
        <v>0.62313755100000001</v>
      </c>
      <c r="G115">
        <v>-0.158268931</v>
      </c>
      <c r="H115">
        <v>26</v>
      </c>
    </row>
    <row r="116" spans="2:8">
      <c r="B116" t="s">
        <v>13</v>
      </c>
      <c r="C116">
        <v>3</v>
      </c>
      <c r="D116" t="s">
        <v>161</v>
      </c>
      <c r="E116">
        <v>8</v>
      </c>
      <c r="F116">
        <v>-7.2835721000000006E-2</v>
      </c>
      <c r="G116">
        <v>-0.74392460900000001</v>
      </c>
      <c r="H116">
        <v>29</v>
      </c>
    </row>
    <row r="117" spans="2:8">
      <c r="B117" t="s">
        <v>13</v>
      </c>
      <c r="C117">
        <v>3</v>
      </c>
      <c r="D117" t="s">
        <v>162</v>
      </c>
      <c r="E117">
        <v>8</v>
      </c>
      <c r="F117">
        <v>3.1862403480000001</v>
      </c>
      <c r="G117">
        <v>-2.754361029</v>
      </c>
      <c r="H117">
        <v>30</v>
      </c>
    </row>
  </sheetData>
  <autoFilter ref="B81:H117" xr:uid="{A66E0D38-E77E-4031-AD91-53C377BDB526}">
    <sortState xmlns:xlrd2="http://schemas.microsoft.com/office/spreadsheetml/2017/richdata2" ref="B82:H117">
      <sortCondition ref="C81:C117"/>
    </sortState>
  </autoFilter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2146-EC3C-452B-B211-5A5E4FA3C779}">
  <dimension ref="B2:T26"/>
  <sheetViews>
    <sheetView topLeftCell="A14" workbookViewId="0">
      <selection activeCell="B23" sqref="B23"/>
    </sheetView>
  </sheetViews>
  <sheetFormatPr defaultRowHeight="18"/>
  <sheetData>
    <row r="2" spans="2:17">
      <c r="B2" t="s">
        <v>243</v>
      </c>
      <c r="L2" t="s">
        <v>242</v>
      </c>
    </row>
    <row r="3" spans="2:17" ht="18.5" thickBot="1"/>
    <row r="4" spans="2:17">
      <c r="B4" s="43" t="s">
        <v>213</v>
      </c>
      <c r="C4" s="43"/>
      <c r="L4" s="43" t="s">
        <v>213</v>
      </c>
      <c r="M4" s="43"/>
    </row>
    <row r="5" spans="2:17">
      <c r="B5" t="s">
        <v>214</v>
      </c>
      <c r="C5">
        <v>0.75010665494215889</v>
      </c>
      <c r="L5" t="s">
        <v>214</v>
      </c>
      <c r="M5">
        <v>0.79786959554332937</v>
      </c>
    </row>
    <row r="6" spans="2:17">
      <c r="B6" t="s">
        <v>215</v>
      </c>
      <c r="C6">
        <v>0.56265999378851494</v>
      </c>
      <c r="L6" t="s">
        <v>215</v>
      </c>
      <c r="M6">
        <v>0.63659589149247597</v>
      </c>
    </row>
    <row r="7" spans="2:17">
      <c r="B7" t="s">
        <v>216</v>
      </c>
      <c r="C7">
        <v>0.55856792355495721</v>
      </c>
      <c r="L7" t="s">
        <v>216</v>
      </c>
      <c r="M7">
        <v>0.63319561913217171</v>
      </c>
    </row>
    <row r="8" spans="2:17">
      <c r="B8" t="s">
        <v>217</v>
      </c>
      <c r="C8">
        <v>0.74394348378397357</v>
      </c>
      <c r="L8" t="s">
        <v>217</v>
      </c>
      <c r="M8">
        <v>27.297729282253918</v>
      </c>
    </row>
    <row r="9" spans="2:17" ht="18.5" thickBot="1">
      <c r="B9" s="41" t="s">
        <v>218</v>
      </c>
      <c r="C9" s="41">
        <v>864</v>
      </c>
      <c r="L9" s="41" t="s">
        <v>218</v>
      </c>
      <c r="M9" s="41">
        <v>864</v>
      </c>
    </row>
    <row r="11" spans="2:17" ht="18.5" thickBot="1">
      <c r="B11" t="s">
        <v>219</v>
      </c>
      <c r="L11" t="s">
        <v>219</v>
      </c>
    </row>
    <row r="12" spans="2:17">
      <c r="B12" s="42"/>
      <c r="C12" s="42" t="s">
        <v>224</v>
      </c>
      <c r="D12" s="42" t="s">
        <v>225</v>
      </c>
      <c r="E12" s="42" t="s">
        <v>226</v>
      </c>
      <c r="F12" s="42" t="s">
        <v>227</v>
      </c>
      <c r="G12" s="42" t="s">
        <v>228</v>
      </c>
      <c r="L12" s="42"/>
      <c r="M12" s="42" t="s">
        <v>224</v>
      </c>
      <c r="N12" s="42" t="s">
        <v>225</v>
      </c>
      <c r="O12" s="42" t="s">
        <v>226</v>
      </c>
      <c r="P12" s="42" t="s">
        <v>227</v>
      </c>
      <c r="Q12" s="42" t="s">
        <v>228</v>
      </c>
    </row>
    <row r="13" spans="2:17">
      <c r="B13" t="s">
        <v>220</v>
      </c>
      <c r="C13">
        <v>8</v>
      </c>
      <c r="D13">
        <v>608.79746205232755</v>
      </c>
      <c r="E13">
        <v>76.099682756540943</v>
      </c>
      <c r="F13">
        <v>137.50008227481558</v>
      </c>
      <c r="G13">
        <v>6.6688411799569057E-148</v>
      </c>
      <c r="L13" t="s">
        <v>220</v>
      </c>
      <c r="M13">
        <v>8</v>
      </c>
      <c r="N13">
        <v>1116074.4295080239</v>
      </c>
      <c r="O13">
        <v>139509.30368850299</v>
      </c>
      <c r="P13">
        <v>187.21908836605718</v>
      </c>
      <c r="Q13">
        <v>3.9876575392188207E-182</v>
      </c>
    </row>
    <row r="14" spans="2:17">
      <c r="B14" t="s">
        <v>221</v>
      </c>
      <c r="C14">
        <v>855</v>
      </c>
      <c r="D14">
        <v>473.20138054026319</v>
      </c>
      <c r="E14">
        <v>0.55345190706463532</v>
      </c>
      <c r="L14" t="s">
        <v>221</v>
      </c>
      <c r="M14">
        <v>855</v>
      </c>
      <c r="N14">
        <v>637116.95049197564</v>
      </c>
      <c r="O14">
        <v>745.16602396722294</v>
      </c>
    </row>
    <row r="15" spans="2:17" ht="18.5" thickBot="1">
      <c r="B15" s="41" t="s">
        <v>222</v>
      </c>
      <c r="C15" s="41">
        <v>863</v>
      </c>
      <c r="D15" s="41">
        <v>1081.9988425925908</v>
      </c>
      <c r="E15" s="41"/>
      <c r="F15" s="41"/>
      <c r="G15" s="41"/>
      <c r="L15" s="41" t="s">
        <v>222</v>
      </c>
      <c r="M15" s="41">
        <v>863</v>
      </c>
      <c r="N15" s="41">
        <v>1753191.3799999994</v>
      </c>
      <c r="O15" s="41"/>
      <c r="P15" s="41"/>
      <c r="Q15" s="41"/>
    </row>
    <row r="16" spans="2:17" ht="18.5" thickBot="1"/>
    <row r="17" spans="2:20">
      <c r="B17" s="42"/>
      <c r="C17" s="42" t="s">
        <v>229</v>
      </c>
      <c r="D17" s="42" t="s">
        <v>217</v>
      </c>
      <c r="E17" s="42" t="s">
        <v>230</v>
      </c>
      <c r="F17" s="42" t="s">
        <v>231</v>
      </c>
      <c r="G17" s="42" t="s">
        <v>232</v>
      </c>
      <c r="H17" s="42" t="s">
        <v>233</v>
      </c>
      <c r="I17" s="42" t="s">
        <v>234</v>
      </c>
      <c r="J17" s="42" t="s">
        <v>235</v>
      </c>
      <c r="L17" s="42"/>
      <c r="M17" s="42" t="s">
        <v>229</v>
      </c>
      <c r="N17" s="42" t="s">
        <v>217</v>
      </c>
      <c r="O17" s="42" t="s">
        <v>230</v>
      </c>
      <c r="P17" s="42" t="s">
        <v>231</v>
      </c>
      <c r="Q17" s="42" t="s">
        <v>232</v>
      </c>
      <c r="R17" s="42" t="s">
        <v>233</v>
      </c>
      <c r="S17" s="42" t="s">
        <v>234</v>
      </c>
      <c r="T17" s="42" t="s">
        <v>235</v>
      </c>
    </row>
    <row r="18" spans="2:20">
      <c r="B18" t="s">
        <v>223</v>
      </c>
      <c r="C18">
        <v>2.7675915885695579</v>
      </c>
      <c r="D18">
        <v>0.13477271461907561</v>
      </c>
      <c r="E18">
        <v>20.535251489086171</v>
      </c>
      <c r="F18">
        <v>1.7313330105980082E-76</v>
      </c>
      <c r="G18">
        <v>2.5030674623877291</v>
      </c>
      <c r="H18">
        <v>3.0321157147513866</v>
      </c>
      <c r="I18">
        <v>2.5030674623877291</v>
      </c>
      <c r="J18">
        <v>3.0321157147513866</v>
      </c>
      <c r="L18" t="s">
        <v>223</v>
      </c>
      <c r="M18">
        <v>-13.793076875169705</v>
      </c>
      <c r="N18">
        <v>4.9452534480082857</v>
      </c>
      <c r="O18">
        <v>-2.7891546955444526</v>
      </c>
      <c r="P18">
        <v>5.4020313665002536E-3</v>
      </c>
      <c r="Q18">
        <v>-23.499335673765689</v>
      </c>
      <c r="R18">
        <v>-4.0868180765737208</v>
      </c>
      <c r="S18">
        <v>-23.499335673765689</v>
      </c>
      <c r="T18">
        <v>-4.0868180765737208</v>
      </c>
    </row>
    <row r="19" spans="2:20">
      <c r="B19" t="s">
        <v>6</v>
      </c>
      <c r="C19">
        <v>-0.45976191954328355</v>
      </c>
      <c r="D19">
        <v>1.9702640256695079E-2</v>
      </c>
      <c r="E19">
        <v>-23.335041068267671</v>
      </c>
      <c r="F19">
        <v>1.4090129341304132E-93</v>
      </c>
      <c r="G19">
        <v>-0.49843312767400938</v>
      </c>
      <c r="H19">
        <v>-0.42109071141255772</v>
      </c>
      <c r="I19">
        <v>-0.49843312767400938</v>
      </c>
      <c r="J19">
        <v>-0.42109071141255772</v>
      </c>
      <c r="L19" t="s">
        <v>6</v>
      </c>
      <c r="M19">
        <v>20.007099545435302</v>
      </c>
      <c r="N19">
        <v>0.72295456791591095</v>
      </c>
      <c r="O19">
        <v>27.674075845610243</v>
      </c>
      <c r="P19">
        <v>7.0470722917087854E-121</v>
      </c>
      <c r="Q19">
        <v>18.588125935772251</v>
      </c>
      <c r="R19">
        <v>21.426073155098354</v>
      </c>
      <c r="S19">
        <v>18.588125935772251</v>
      </c>
      <c r="T19">
        <v>21.426073155098354</v>
      </c>
    </row>
    <row r="20" spans="2:20">
      <c r="B20" t="s">
        <v>5</v>
      </c>
      <c r="C20">
        <v>8.0066067255425852E-2</v>
      </c>
      <c r="D20">
        <v>1.8889929622896994E-2</v>
      </c>
      <c r="E20">
        <v>4.2385582611369612</v>
      </c>
      <c r="F20">
        <v>2.4943281274902134E-5</v>
      </c>
      <c r="G20">
        <v>4.2990000773747788E-2</v>
      </c>
      <c r="H20">
        <v>0.11714213373710392</v>
      </c>
      <c r="I20">
        <v>4.2990000773747788E-2</v>
      </c>
      <c r="J20">
        <v>0.11714213373710392</v>
      </c>
      <c r="L20" t="s">
        <v>5</v>
      </c>
      <c r="M20">
        <v>-2.8146542976531013</v>
      </c>
      <c r="N20">
        <v>0.69313354609125943</v>
      </c>
      <c r="O20">
        <v>-4.0607676738856293</v>
      </c>
      <c r="P20">
        <v>5.3403224003264725E-5</v>
      </c>
      <c r="Q20">
        <v>-4.1750969222995558</v>
      </c>
      <c r="R20">
        <v>-1.4542116730066466</v>
      </c>
      <c r="S20">
        <v>-4.1750969222995558</v>
      </c>
      <c r="T20">
        <v>-1.4542116730066466</v>
      </c>
    </row>
    <row r="21" spans="2:20">
      <c r="B21" t="s">
        <v>236</v>
      </c>
      <c r="C21">
        <v>0.32109600733221766</v>
      </c>
      <c r="D21">
        <v>2.2794742732095592E-2</v>
      </c>
      <c r="E21">
        <v>14.086406287012229</v>
      </c>
      <c r="F21">
        <v>1.1176777412428989E-40</v>
      </c>
      <c r="G21">
        <v>0.27635579845692848</v>
      </c>
      <c r="H21">
        <v>0.36583621620750684</v>
      </c>
      <c r="I21">
        <v>0.27635579845692848</v>
      </c>
      <c r="J21">
        <v>0.36583621620750684</v>
      </c>
      <c r="L21" t="s">
        <v>236</v>
      </c>
      <c r="M21">
        <v>-13.140852537748032</v>
      </c>
      <c r="N21">
        <v>0.83641396117135436</v>
      </c>
      <c r="O21">
        <v>-15.710943561182251</v>
      </c>
      <c r="P21">
        <v>4.6756486877999928E-49</v>
      </c>
      <c r="Q21">
        <v>-14.782517713302928</v>
      </c>
      <c r="R21">
        <v>-11.499187362193135</v>
      </c>
      <c r="S21">
        <v>-14.782517713302928</v>
      </c>
      <c r="T21">
        <v>-11.499187362193135</v>
      </c>
    </row>
    <row r="22" spans="2:20">
      <c r="B22" t="s">
        <v>237</v>
      </c>
      <c r="C22">
        <v>3.1257515551085524E-2</v>
      </c>
      <c r="D22">
        <v>1.6174848843796205E-2</v>
      </c>
      <c r="E22">
        <v>1.9324765166553139</v>
      </c>
      <c r="F22">
        <v>5.3630733491611134E-2</v>
      </c>
      <c r="G22">
        <v>-4.895466686047692E-4</v>
      </c>
      <c r="H22">
        <v>6.300457777077581E-2</v>
      </c>
      <c r="I22">
        <v>-4.895466686047692E-4</v>
      </c>
      <c r="J22">
        <v>6.300457777077581E-2</v>
      </c>
      <c r="L22" t="s">
        <v>237</v>
      </c>
      <c r="M22">
        <v>-1.5302654348920328</v>
      </c>
      <c r="N22">
        <v>0.5935083168865285</v>
      </c>
      <c r="O22">
        <v>-2.5783386539882316</v>
      </c>
      <c r="P22">
        <v>1.0093895586918755E-2</v>
      </c>
      <c r="Q22">
        <v>-2.6951693944939246</v>
      </c>
      <c r="R22">
        <v>-0.36536147529014085</v>
      </c>
      <c r="S22">
        <v>-2.6951693944939246</v>
      </c>
      <c r="T22">
        <v>-0.36536147529014085</v>
      </c>
    </row>
    <row r="23" spans="2:20">
      <c r="B23" t="s">
        <v>238</v>
      </c>
      <c r="C23">
        <v>6.7547592057636027E-5</v>
      </c>
      <c r="D23">
        <v>1.3190439081250445E-4</v>
      </c>
      <c r="E23">
        <v>0.51209509889364924</v>
      </c>
      <c r="F23">
        <v>0.60871670047779736</v>
      </c>
      <c r="G23">
        <v>-1.9134675326918602E-4</v>
      </c>
      <c r="H23">
        <v>3.264419373844581E-4</v>
      </c>
      <c r="I23">
        <v>-1.9134675326918602E-4</v>
      </c>
      <c r="J23">
        <v>3.264419373844581E-4</v>
      </c>
      <c r="L23" t="s">
        <v>238</v>
      </c>
      <c r="M23">
        <v>-2.7604179867485763E-3</v>
      </c>
      <c r="N23">
        <v>4.8400052289266863E-3</v>
      </c>
      <c r="O23">
        <v>-0.57033367861892237</v>
      </c>
      <c r="P23">
        <v>0.56860124431744719</v>
      </c>
      <c r="Q23">
        <v>-1.2260101639452134E-2</v>
      </c>
      <c r="R23">
        <v>6.7392656659549816E-3</v>
      </c>
      <c r="S23">
        <v>-1.2260101639452134E-2</v>
      </c>
      <c r="T23">
        <v>6.7392656659549816E-3</v>
      </c>
    </row>
    <row r="24" spans="2:20">
      <c r="B24" t="s">
        <v>239</v>
      </c>
      <c r="C24">
        <v>2.1137772605425247E-2</v>
      </c>
      <c r="D24">
        <v>2.1468724806244916E-2</v>
      </c>
      <c r="E24">
        <v>0.98458444999381611</v>
      </c>
      <c r="F24">
        <v>0.32510676134231609</v>
      </c>
      <c r="G24">
        <v>-2.0999804616057018E-2</v>
      </c>
      <c r="H24">
        <v>6.3275349826907509E-2</v>
      </c>
      <c r="I24">
        <v>-2.0999804616057018E-2</v>
      </c>
      <c r="J24">
        <v>6.3275349826907509E-2</v>
      </c>
      <c r="L24" t="s">
        <v>239</v>
      </c>
      <c r="M24">
        <v>-0.98634622005242589</v>
      </c>
      <c r="N24">
        <v>0.78775800927138628</v>
      </c>
      <c r="O24">
        <v>-1.2520929123459092</v>
      </c>
      <c r="P24">
        <v>0.21087841132962207</v>
      </c>
      <c r="Q24">
        <v>-2.5325122940550377</v>
      </c>
      <c r="R24">
        <v>0.55981985395018585</v>
      </c>
      <c r="S24">
        <v>-2.5325122940550377</v>
      </c>
      <c r="T24">
        <v>0.55981985395018585</v>
      </c>
    </row>
    <row r="25" spans="2:20">
      <c r="B25" t="s">
        <v>7</v>
      </c>
      <c r="C25">
        <v>2.722805201674934E-4</v>
      </c>
      <c r="D25">
        <v>9.2222287111236236E-4</v>
      </c>
      <c r="E25">
        <v>0.29524372979285951</v>
      </c>
      <c r="F25">
        <v>0.76787937804378403</v>
      </c>
      <c r="G25">
        <v>-1.5378054443053672E-3</v>
      </c>
      <c r="H25">
        <v>2.0823664846403539E-3</v>
      </c>
      <c r="I25">
        <v>-1.5378054443053672E-3</v>
      </c>
      <c r="J25">
        <v>2.0823664846403539E-3</v>
      </c>
      <c r="L25" t="s">
        <v>7</v>
      </c>
      <c r="M25">
        <v>-1.2179620664244262E-2</v>
      </c>
      <c r="N25">
        <v>3.3839385413366181E-2</v>
      </c>
      <c r="O25">
        <v>-0.35992440511149021</v>
      </c>
      <c r="P25">
        <v>0.71899255070271595</v>
      </c>
      <c r="Q25">
        <v>-7.8597618419213075E-2</v>
      </c>
      <c r="R25">
        <v>5.4238377090724557E-2</v>
      </c>
      <c r="S25">
        <v>-7.8597618419213075E-2</v>
      </c>
      <c r="T25">
        <v>5.4238377090724557E-2</v>
      </c>
    </row>
    <row r="26" spans="2:20" ht="18.5" thickBot="1">
      <c r="B26" s="41" t="s">
        <v>8</v>
      </c>
      <c r="C26" s="41">
        <v>-5.4611451540164497E-4</v>
      </c>
      <c r="D26" s="41">
        <v>5.7795319968364752E-4</v>
      </c>
      <c r="E26" s="41">
        <v>-0.94491131063997913</v>
      </c>
      <c r="F26" s="41">
        <v>0.34497110009485421</v>
      </c>
      <c r="G26" s="41">
        <v>-1.6804877863743294E-3</v>
      </c>
      <c r="H26" s="41">
        <v>5.8825875557103958E-4</v>
      </c>
      <c r="I26" s="41">
        <v>-1.6804877863743294E-3</v>
      </c>
      <c r="J26" s="41">
        <v>5.8825875557103958E-4</v>
      </c>
      <c r="L26" s="41" t="s">
        <v>8</v>
      </c>
      <c r="M26" s="41">
        <v>1.1088205849261723E-3</v>
      </c>
      <c r="N26" s="41">
        <v>2.1207000701894612E-2</v>
      </c>
      <c r="O26" s="41">
        <v>5.2285591937907154E-2</v>
      </c>
      <c r="P26" s="41">
        <v>0.95831334663595402</v>
      </c>
      <c r="Q26" s="41">
        <v>-4.0515059630454632E-2</v>
      </c>
      <c r="R26" s="41">
        <v>4.2732700800306979E-2</v>
      </c>
      <c r="S26" s="41">
        <v>-4.0515059630454632E-2</v>
      </c>
      <c r="T26" s="41">
        <v>4.2732700800306979E-2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0817-4580-4602-89A1-999E62D828AE}">
  <dimension ref="A3:AV85"/>
  <sheetViews>
    <sheetView topLeftCell="M37" zoomScaleNormal="100" workbookViewId="0">
      <selection activeCell="AA56" sqref="AA56"/>
    </sheetView>
  </sheetViews>
  <sheetFormatPr defaultRowHeight="18"/>
  <cols>
    <col min="22" max="27" width="9.6640625" bestFit="1" customWidth="1"/>
  </cols>
  <sheetData>
    <row r="3" spans="1:48">
      <c r="B3" t="s">
        <v>70</v>
      </c>
      <c r="C3" t="s">
        <v>71</v>
      </c>
      <c r="D3" t="s">
        <v>72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86</v>
      </c>
      <c r="P3" s="2" t="s">
        <v>87</v>
      </c>
      <c r="Q3" s="2" t="s">
        <v>88</v>
      </c>
      <c r="R3" s="2" t="s">
        <v>90</v>
      </c>
      <c r="S3" s="2" t="s">
        <v>91</v>
      </c>
      <c r="T3" s="2" t="s">
        <v>92</v>
      </c>
      <c r="U3" s="2" t="s">
        <v>94</v>
      </c>
      <c r="V3" s="2" t="s">
        <v>93</v>
      </c>
      <c r="W3" s="2" t="s">
        <v>95</v>
      </c>
      <c r="X3" s="2" t="s">
        <v>97</v>
      </c>
      <c r="Y3" s="2" t="s">
        <v>98</v>
      </c>
      <c r="Z3" s="2" t="s">
        <v>99</v>
      </c>
      <c r="AA3" s="2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s="2" t="s">
        <v>107</v>
      </c>
      <c r="AH3" s="2" t="s">
        <v>108</v>
      </c>
      <c r="AI3" s="2" t="s">
        <v>109</v>
      </c>
      <c r="AJ3" s="2" t="s">
        <v>111</v>
      </c>
      <c r="AK3" s="2" t="s">
        <v>112</v>
      </c>
      <c r="AL3" s="2" t="s">
        <v>113</v>
      </c>
      <c r="AM3" s="2" t="s">
        <v>114</v>
      </c>
      <c r="AN3" s="2" t="s">
        <v>115</v>
      </c>
      <c r="AO3" s="2" t="s">
        <v>117</v>
      </c>
      <c r="AP3" s="2" t="s">
        <v>118</v>
      </c>
      <c r="AQ3" s="2" t="s">
        <v>119</v>
      </c>
      <c r="AR3" s="2" t="s">
        <v>120</v>
      </c>
      <c r="AS3" s="2" t="s">
        <v>121</v>
      </c>
      <c r="AT3" s="2" t="s">
        <v>122</v>
      </c>
      <c r="AU3" s="2" t="s">
        <v>123</v>
      </c>
      <c r="AV3" t="s">
        <v>248</v>
      </c>
    </row>
    <row r="4" spans="1:48">
      <c r="A4" t="s">
        <v>245</v>
      </c>
      <c r="B4">
        <f>AVERAGE(選手データ!V4:V15)</f>
        <v>25.333333333333332</v>
      </c>
      <c r="C4">
        <f>AVERAGE(選手データ!W4:W15)</f>
        <v>310.25</v>
      </c>
      <c r="D4">
        <f>AVERAGE(選手データ!X4:X15)</f>
        <v>281.11666666666667</v>
      </c>
      <c r="E4">
        <f>AVERAGE(選手データ!E4:E15)</f>
        <v>0.22280833333333336</v>
      </c>
      <c r="F4">
        <f>AVERAGE(選手データ!F4:F15)</f>
        <v>9.7049999999999984E-2</v>
      </c>
      <c r="G4">
        <f>AVERAGE(選手データ!Y4:Y15)</f>
        <v>0.27375833333333333</v>
      </c>
      <c r="H4">
        <f>AVERAGE(選手データ!Z4:Z15)</f>
        <v>0.23459166666666667</v>
      </c>
      <c r="I4">
        <f>AVERAGE(選手データ!AA4:AA15)</f>
        <v>0.17179999999999998</v>
      </c>
      <c r="J4">
        <f>AVERAGE(選手データ!AB4:AB15)</f>
        <v>69.416666666666671</v>
      </c>
      <c r="K4">
        <f>AVERAGE(選手データ!AC4:AC15)</f>
        <v>0.51908333333333323</v>
      </c>
      <c r="L4">
        <f>AVERAGE(選手データ!AD4:AD15)</f>
        <v>0.38953333333333334</v>
      </c>
      <c r="M4">
        <f>AVERAGE(選手データ!AE4:AE15)</f>
        <v>9.1400000000000023E-2</v>
      </c>
      <c r="N4">
        <f>AVERAGE(選手データ!AF4:AF15)</f>
        <v>0.43268333333333325</v>
      </c>
      <c r="O4">
        <f>AVERAGE(選手データ!G4:G15)</f>
        <v>7127.5</v>
      </c>
      <c r="P4">
        <f>AVERAGE(選手データ!AG4:AG15)</f>
        <v>9158.1666666666661</v>
      </c>
      <c r="Q4">
        <f>AVERAGE(選手データ!AH4:AH15)</f>
        <v>6158.416666666667</v>
      </c>
      <c r="R4">
        <f>AVERAGE(選手データ!H4:H15)</f>
        <v>0.22320833333333331</v>
      </c>
      <c r="S4">
        <f>AVERAGE(選手データ!I4:I15)</f>
        <v>0.52036666666666676</v>
      </c>
      <c r="T4">
        <f>AVERAGE(選手データ!J4:J15)</f>
        <v>9.4058333333333313E-2</v>
      </c>
      <c r="U4">
        <f>AVERAGE(選手データ!AI4:AI15)</f>
        <v>1.8341666666666665</v>
      </c>
      <c r="V4">
        <f>AVERAGE(選手データ!Q4:Q15)</f>
        <v>2.9150000000000005</v>
      </c>
      <c r="W4">
        <f>AVERAGE(選手データ!AJ4:AJ15)</f>
        <v>5.4174999999999995</v>
      </c>
      <c r="X4">
        <f>AVERAGE(選手データ!N4:N15)</f>
        <v>0.36352499999999993</v>
      </c>
      <c r="Y4">
        <f>AVERAGE(選手データ!S4:S15)</f>
        <v>0.24295</v>
      </c>
      <c r="Z4">
        <f>AVERAGE(選手データ!AK4:AK15)</f>
        <v>0.55131666666666668</v>
      </c>
      <c r="AA4">
        <f>AVERAGE(選手データ!T4:T15)</f>
        <v>975.08333333333337</v>
      </c>
      <c r="AB4">
        <f>AVERAGE(選手データ!U4:U15)</f>
        <v>294.41666666666669</v>
      </c>
      <c r="AC4">
        <f>AVERAGE(選手データ!K4:K15)</f>
        <v>5083.583333333333</v>
      </c>
      <c r="AD4">
        <f>AVERAGE(選手データ!P4:P15)</f>
        <v>0.41589999999999999</v>
      </c>
      <c r="AE4">
        <f>AVERAGE(選手データ!O4:O15)</f>
        <v>-1125</v>
      </c>
      <c r="AF4">
        <f>AVERAGE(選手データ!L4:L15)</f>
        <v>0.27515000000000006</v>
      </c>
      <c r="AG4">
        <f>AVERAGE(選手データ!AL4:AL15)</f>
        <v>51566.666666666664</v>
      </c>
      <c r="AH4">
        <f>AVERAGE(選手データ!AM4:AM15)</f>
        <v>37416.666666666664</v>
      </c>
      <c r="AI4">
        <f>AVERAGE(選手データ!AN4:AN15)</f>
        <v>13416.666666666666</v>
      </c>
      <c r="AJ4">
        <f>AVERAGE(選手データ!R4:R15)</f>
        <v>1.3358333333333334</v>
      </c>
      <c r="AK4">
        <f>AVERAGE(選手データ!AO4:AO15)</f>
        <v>0.58291666666666664</v>
      </c>
      <c r="AL4">
        <f>AVERAGE(選手データ!AP4:AP15)</f>
        <v>0.53783333333333339</v>
      </c>
      <c r="AM4">
        <f>AVERAGE(選手データ!AQ4:AQ15)</f>
        <v>0.41874999999999996</v>
      </c>
      <c r="AN4">
        <f>AVERAGE(選手データ!AR4:AR15)</f>
        <v>0.32950000000000002</v>
      </c>
      <c r="AO4">
        <f>AVERAGE(選手データ!D4:D15)</f>
        <v>2.2166666666666668</v>
      </c>
      <c r="AP4">
        <f>AVERAGE(選手データ!AS4:AS15)</f>
        <v>0.33487499999999998</v>
      </c>
      <c r="AQ4">
        <f>AVERAGE(選手データ!AT4:AT15)</f>
        <v>0.25650833333333334</v>
      </c>
      <c r="AR4">
        <f>AVERAGE(選手データ!AU4:AU15)</f>
        <v>0.26552500000000001</v>
      </c>
      <c r="AS4">
        <f>AVERAGE(選手データ!AV4:AV15)</f>
        <v>0.14311666666666667</v>
      </c>
      <c r="AT4">
        <f>AVERAGE(選手データ!AW4:AW15)</f>
        <v>0.59138333333333326</v>
      </c>
      <c r="AU4">
        <f>AVERAGE(選手データ!AX4:AX15)</f>
        <v>0.85688333333333333</v>
      </c>
      <c r="AV4">
        <f>AVERAGE(選手データ!M4:M15)</f>
        <v>3.5633333333333339</v>
      </c>
    </row>
    <row r="5" spans="1:48">
      <c r="A5" t="s">
        <v>246</v>
      </c>
      <c r="B5">
        <f>AVERAGE(選手データ!V16:V27)</f>
        <v>25.333333333333332</v>
      </c>
      <c r="C5">
        <f>AVERAGE(選手データ!W16:W27)</f>
        <v>310.66666666666669</v>
      </c>
      <c r="D5">
        <f>AVERAGE(選手データ!X16:X27)</f>
        <v>35.574999999999989</v>
      </c>
      <c r="E5">
        <f>AVERAGE(選手データ!E16:E27)</f>
        <v>0.20835833333333331</v>
      </c>
      <c r="F5">
        <f>AVERAGE(選手データ!F16:F27)</f>
        <v>0.1123</v>
      </c>
      <c r="G5">
        <f>AVERAGE(選手データ!Y16:Y27)</f>
        <v>0.2710083333333333</v>
      </c>
      <c r="H5">
        <f>AVERAGE(選手データ!Z16:Z27)</f>
        <v>0.22343333333333329</v>
      </c>
      <c r="I5">
        <f>AVERAGE(選手データ!AA16:AA27)</f>
        <v>0.183225</v>
      </c>
      <c r="J5">
        <f>AVERAGE(選手データ!AB16:AB27)</f>
        <v>64.166666666666671</v>
      </c>
      <c r="K5">
        <f>AVERAGE(選手データ!AC16:AC27)</f>
        <v>0.50593333333333335</v>
      </c>
      <c r="L5">
        <f>AVERAGE(選手データ!AD16:AD27)</f>
        <v>0.38670000000000004</v>
      </c>
      <c r="M5">
        <f>AVERAGE(選手データ!AE16:AE27)</f>
        <v>0.10738333333333333</v>
      </c>
      <c r="N5">
        <f>AVERAGE(選手データ!AF16:AF27)</f>
        <v>0.45618333333333333</v>
      </c>
      <c r="O5">
        <f>AVERAGE(選手データ!G16:G27)</f>
        <v>6816.333333333333</v>
      </c>
      <c r="P5">
        <f>AVERAGE(選手データ!AG16:AG27)</f>
        <v>8394.9166666666661</v>
      </c>
      <c r="Q5">
        <f>AVERAGE(選手データ!AH16:AH27)</f>
        <v>6212.166666666667</v>
      </c>
      <c r="R5">
        <f>AVERAGE(選手データ!H16:H27)</f>
        <v>0.22159166666666666</v>
      </c>
      <c r="S5">
        <f>AVERAGE(選手データ!I16:I27)</f>
        <v>0.47532500000000005</v>
      </c>
      <c r="T5">
        <f>AVERAGE(選手データ!J16:J27)</f>
        <v>0.10886666666666667</v>
      </c>
      <c r="U5">
        <f>AVERAGE(選手データ!AI16:AI27)</f>
        <v>1.8225</v>
      </c>
      <c r="V5">
        <f>AVERAGE(選手データ!Q16:Q27)</f>
        <v>2.8133333333333339</v>
      </c>
      <c r="W5">
        <f>AVERAGE(選手データ!AJ16:AJ27)</f>
        <v>5.4383333333333335</v>
      </c>
      <c r="X5">
        <f>AVERAGE(選手データ!N16:N27)</f>
        <v>0.32814166666666666</v>
      </c>
      <c r="Y5">
        <f>AVERAGE(選手データ!S16:S27)</f>
        <v>0.24914999999999998</v>
      </c>
      <c r="Z5">
        <f>AVERAGE(選手データ!AK16:AK27)</f>
        <v>0.52715833333333328</v>
      </c>
      <c r="AA5">
        <f>AVERAGE(選手データ!T16:T27)</f>
        <v>487.91666666666669</v>
      </c>
      <c r="AB5">
        <f>AVERAGE(選手データ!U16:U27)</f>
        <v>37.416666666666664</v>
      </c>
      <c r="AC5">
        <f>AVERAGE(選手データ!K16:K27)</f>
        <v>5146.166666666667</v>
      </c>
      <c r="AD5">
        <f>AVERAGE(選手データ!P16:P27)</f>
        <v>0.42445833333333333</v>
      </c>
      <c r="AE5">
        <f>AVERAGE(選手データ!O16:O27)</f>
        <v>2166.6666666666665</v>
      </c>
      <c r="AF5">
        <f>AVERAGE(選手データ!L16:L27)</f>
        <v>0.25226666666666669</v>
      </c>
      <c r="AG5">
        <f>AVERAGE(選手データ!AL16:AL27)</f>
        <v>51900</v>
      </c>
      <c r="AH5">
        <f>AVERAGE(選手データ!AM16:AM27)</f>
        <v>38000</v>
      </c>
      <c r="AI5">
        <f>AVERAGE(選手データ!AN16:AN27)</f>
        <v>12500</v>
      </c>
      <c r="AJ5">
        <f>AVERAGE(選手データ!R16:R27)</f>
        <v>1.2518333333333334</v>
      </c>
      <c r="AK5">
        <f>AVERAGE(選手データ!AO16:AO27)</f>
        <v>0.5508333333333334</v>
      </c>
      <c r="AL5">
        <f>AVERAGE(選手データ!AP16:AP27)</f>
        <v>0.4991666666666667</v>
      </c>
      <c r="AM5">
        <f>AVERAGE(選手データ!AQ16:AQ27)</f>
        <v>0.40041666666666664</v>
      </c>
      <c r="AN5">
        <f>AVERAGE(選手データ!AR16:AR27)</f>
        <v>0.31217499999999992</v>
      </c>
      <c r="AO5">
        <f>AVERAGE(選手データ!D16:D27)</f>
        <v>2.4616666666666669</v>
      </c>
      <c r="AP5">
        <f>AVERAGE(選手データ!AS16:AS27)</f>
        <v>0.255075</v>
      </c>
      <c r="AQ5">
        <f>AVERAGE(選手データ!AT16:AT27)</f>
        <v>0.26645833333333341</v>
      </c>
      <c r="AR5">
        <f>AVERAGE(選手データ!AU16:AU27)</f>
        <v>0.23923333333333333</v>
      </c>
      <c r="AS5">
        <f>AVERAGE(選手データ!AV16:AV27)</f>
        <v>0.23922500000000002</v>
      </c>
      <c r="AT5">
        <f>AVERAGE(選手データ!AW16:AW27)</f>
        <v>0.52152500000000002</v>
      </c>
      <c r="AU5">
        <f>AVERAGE(選手データ!AX16:AX27)</f>
        <v>0.76077499999999987</v>
      </c>
      <c r="AV5">
        <f>AVERAGE(選手データ!M16:M27)</f>
        <v>3.5641666666666669</v>
      </c>
    </row>
    <row r="6" spans="1:48">
      <c r="A6" t="s">
        <v>247</v>
      </c>
      <c r="B6">
        <f>AVERAGE(選手データ!V28:V39)</f>
        <v>21.333333333333332</v>
      </c>
      <c r="C6">
        <f>AVERAGE(選手データ!W28:W39)</f>
        <v>256.08333333333331</v>
      </c>
      <c r="D6">
        <f>AVERAGE(選手データ!X28:X39)</f>
        <v>-320.02499999999998</v>
      </c>
      <c r="E6">
        <f>AVERAGE(選手データ!E28:E39)</f>
        <v>0.17500000000000002</v>
      </c>
      <c r="F6">
        <f>AVERAGE(選手データ!F28:F39)</f>
        <v>0.13693333333333332</v>
      </c>
      <c r="G6">
        <f>AVERAGE(選手データ!Y28:Y39)</f>
        <v>0.27524166666666666</v>
      </c>
      <c r="H6">
        <f>AVERAGE(選手データ!Z28:Z39)</f>
        <v>0.22284999999999999</v>
      </c>
      <c r="I6">
        <f>AVERAGE(選手データ!AA28:AA39)</f>
        <v>0.18995833333333334</v>
      </c>
      <c r="J6">
        <f>AVERAGE(選手データ!AB28:AB39)</f>
        <v>45.666666666666664</v>
      </c>
      <c r="K6">
        <f>AVERAGE(選手データ!AC28:AC39)</f>
        <v>0.52809166666666663</v>
      </c>
      <c r="L6">
        <f>AVERAGE(選手データ!AD28:AD39)</f>
        <v>0.35840000000000005</v>
      </c>
      <c r="M6">
        <f>AVERAGE(選手データ!AE28:AE39)</f>
        <v>0.11349999999999999</v>
      </c>
      <c r="N6">
        <f>AVERAGE(選手データ!AF28:AF39)</f>
        <v>0.4368083333333333</v>
      </c>
      <c r="O6">
        <f>AVERAGE(選手データ!G28:G39)</f>
        <v>6627.5</v>
      </c>
      <c r="P6">
        <f>AVERAGE(選手データ!AG28:AG39)</f>
        <v>7901.666666666667</v>
      </c>
      <c r="Q6">
        <f>AVERAGE(選手データ!AH28:AH39)</f>
        <v>6146.666666666667</v>
      </c>
      <c r="R6">
        <f>AVERAGE(選手データ!H28:H39)</f>
        <v>0.21930833333333333</v>
      </c>
      <c r="S6">
        <f>AVERAGE(選手データ!I28:I39)</f>
        <v>0.41722499999999996</v>
      </c>
      <c r="T6">
        <f>AVERAGE(選手データ!J28:J39)</f>
        <v>0.15714999999999998</v>
      </c>
      <c r="U6">
        <f>AVERAGE(選手データ!AI28:AI39)</f>
        <v>1.8024999999999995</v>
      </c>
      <c r="V6">
        <f>AVERAGE(選手データ!Q28:Q39)</f>
        <v>2.7324999999999999</v>
      </c>
      <c r="W6">
        <f>AVERAGE(選手データ!AJ28:AJ39)</f>
        <v>5.375</v>
      </c>
      <c r="X6">
        <f>AVERAGE(選手データ!N28:N39)</f>
        <v>0.30996666666666667</v>
      </c>
      <c r="Y6">
        <f>AVERAGE(選手データ!S28:S39)</f>
        <v>0.25920833333333332</v>
      </c>
      <c r="Z6">
        <f>AVERAGE(選手データ!AK28:AK39)</f>
        <v>0.54032500000000006</v>
      </c>
      <c r="AA6">
        <f>AVERAGE(選手データ!T28:T39)</f>
        <v>-165.58333333333334</v>
      </c>
      <c r="AB6">
        <f>AVERAGE(選手データ!U28:U39)</f>
        <v>-435.75</v>
      </c>
      <c r="AC6">
        <f>AVERAGE(選手データ!K28:K39)</f>
        <v>5713.583333333333</v>
      </c>
      <c r="AD6">
        <f>AVERAGE(選手データ!P28:P39)</f>
        <v>0.40710833333333324</v>
      </c>
      <c r="AE6">
        <f>AVERAGE(選手データ!O28:O39)</f>
        <v>-625</v>
      </c>
      <c r="AF6">
        <f>AVERAGE(選手データ!L28:L39)</f>
        <v>0.22234166666666666</v>
      </c>
      <c r="AG6">
        <f>AVERAGE(選手データ!AL28:AL39)</f>
        <v>35175</v>
      </c>
      <c r="AH6">
        <f>AVERAGE(選手データ!AM28:AM39)</f>
        <v>26500</v>
      </c>
      <c r="AI6">
        <f>AVERAGE(選手データ!AN28:AN39)</f>
        <v>9500</v>
      </c>
      <c r="AJ6">
        <f>AVERAGE(選手データ!R28:R39)</f>
        <v>1.2034166666666668</v>
      </c>
      <c r="AK6">
        <f>AVERAGE(選手データ!AO28:AO39)</f>
        <v>0.56866666666666665</v>
      </c>
      <c r="AL6">
        <f>AVERAGE(選手データ!AP28:AP39)</f>
        <v>0.43916666666666671</v>
      </c>
      <c r="AM6">
        <f>AVERAGE(選手データ!AQ28:AQ39)</f>
        <v>0.36216666666666658</v>
      </c>
      <c r="AN6">
        <f>AVERAGE(選手データ!AR28:AR39)</f>
        <v>0.29553333333333337</v>
      </c>
      <c r="AO6">
        <f>AVERAGE(選手データ!D28:D39)</f>
        <v>2.8991666666666664</v>
      </c>
      <c r="AP6">
        <f>AVERAGE(選手データ!AS28:AS39)</f>
        <v>0.14030000000000001</v>
      </c>
      <c r="AQ6">
        <f>AVERAGE(選手データ!AT28:AT39)</f>
        <v>0.2225</v>
      </c>
      <c r="AR6">
        <f>AVERAGE(選手データ!AU28:AU39)</f>
        <v>0.23538333333333331</v>
      </c>
      <c r="AS6">
        <f>AVERAGE(選手データ!AV28:AV39)</f>
        <v>0.40182499999999993</v>
      </c>
      <c r="AT6">
        <f>AVERAGE(選手データ!AW28:AW39)</f>
        <v>0.36279999999999996</v>
      </c>
      <c r="AU6">
        <f>AVERAGE(選手データ!AX28:AX39)</f>
        <v>0.59817500000000001</v>
      </c>
      <c r="AV6">
        <f>AVERAGE(選手データ!M28:M39)</f>
        <v>3.5774999999999992</v>
      </c>
    </row>
    <row r="9" spans="1:48">
      <c r="B9" t="s">
        <v>249</v>
      </c>
    </row>
    <row r="10" spans="1:48" ht="18.5" thickBot="1"/>
    <row r="11" spans="1:48">
      <c r="B11" s="43" t="s">
        <v>213</v>
      </c>
      <c r="C11" s="43"/>
      <c r="L11" s="44"/>
      <c r="M11" s="44"/>
    </row>
    <row r="12" spans="1:48">
      <c r="B12" t="s">
        <v>214</v>
      </c>
      <c r="C12">
        <v>0.9865064659329994</v>
      </c>
    </row>
    <row r="13" spans="1:48">
      <c r="B13" t="s">
        <v>215</v>
      </c>
      <c r="C13">
        <v>0.9731950073276161</v>
      </c>
    </row>
    <row r="14" spans="1:48">
      <c r="B14" t="s">
        <v>216</v>
      </c>
      <c r="C14">
        <v>0.96764914677470903</v>
      </c>
    </row>
    <row r="15" spans="1:48">
      <c r="B15" t="s">
        <v>217</v>
      </c>
      <c r="C15">
        <v>5.5984104741641567E-2</v>
      </c>
    </row>
    <row r="16" spans="1:48" ht="18.5" thickBot="1">
      <c r="B16" s="41" t="s">
        <v>218</v>
      </c>
      <c r="C16" s="41">
        <v>36</v>
      </c>
    </row>
    <row r="18" spans="2:27" ht="18.5" thickBot="1">
      <c r="B18" t="s">
        <v>219</v>
      </c>
    </row>
    <row r="19" spans="2:27">
      <c r="B19" s="42"/>
      <c r="C19" s="42" t="s">
        <v>224</v>
      </c>
      <c r="D19" s="42" t="s">
        <v>225</v>
      </c>
      <c r="E19" s="42" t="s">
        <v>226</v>
      </c>
      <c r="F19" s="42" t="s">
        <v>227</v>
      </c>
      <c r="G19" s="42" t="s">
        <v>228</v>
      </c>
      <c r="L19" s="2"/>
      <c r="M19" s="2"/>
      <c r="N19" s="2"/>
      <c r="O19" s="2"/>
      <c r="P19" s="2"/>
      <c r="Q19" s="2"/>
    </row>
    <row r="20" spans="2:27">
      <c r="B20" t="s">
        <v>220</v>
      </c>
      <c r="C20">
        <v>6</v>
      </c>
      <c r="D20">
        <v>3.2999826204720297</v>
      </c>
      <c r="E20">
        <v>0.54999710341200492</v>
      </c>
      <c r="F20">
        <v>175.48133387838061</v>
      </c>
      <c r="G20">
        <v>1.9672349856131942E-21</v>
      </c>
    </row>
    <row r="21" spans="2:27">
      <c r="B21" t="s">
        <v>221</v>
      </c>
      <c r="C21">
        <v>29</v>
      </c>
      <c r="D21">
        <v>9.0892379527969733E-2</v>
      </c>
      <c r="E21">
        <v>3.134219983723094E-3</v>
      </c>
    </row>
    <row r="22" spans="2:27" ht="18.5" thickBot="1">
      <c r="B22" s="41" t="s">
        <v>222</v>
      </c>
      <c r="C22" s="41">
        <v>35</v>
      </c>
      <c r="D22" s="41">
        <v>3.3908749999999994</v>
      </c>
      <c r="E22" s="41"/>
      <c r="F22" s="41"/>
      <c r="G22" s="41"/>
    </row>
    <row r="23" spans="2:27" ht="18.5" thickBot="1">
      <c r="U23" s="49"/>
      <c r="V23" s="49"/>
      <c r="W23" s="49"/>
      <c r="X23" s="49"/>
      <c r="Y23" s="49"/>
      <c r="Z23" s="49"/>
      <c r="AA23" s="49"/>
    </row>
    <row r="24" spans="2:27" ht="18.5" thickTop="1">
      <c r="B24" s="42"/>
      <c r="C24" s="42" t="s">
        <v>229</v>
      </c>
      <c r="D24" s="42" t="s">
        <v>217</v>
      </c>
      <c r="E24" s="42" t="s">
        <v>230</v>
      </c>
      <c r="F24" s="42" t="s">
        <v>231</v>
      </c>
      <c r="G24" s="42" t="s">
        <v>232</v>
      </c>
      <c r="H24" s="42" t="s">
        <v>233</v>
      </c>
      <c r="I24" s="42" t="s">
        <v>234</v>
      </c>
      <c r="J24" s="42" t="s">
        <v>235</v>
      </c>
      <c r="L24" s="2" t="s">
        <v>252</v>
      </c>
      <c r="M24" s="2" t="s">
        <v>229</v>
      </c>
      <c r="N24" s="2" t="s">
        <v>231</v>
      </c>
      <c r="O24" s="2"/>
      <c r="P24" s="2" t="s">
        <v>252</v>
      </c>
      <c r="Q24" s="2" t="s">
        <v>229</v>
      </c>
      <c r="R24" s="2" t="s">
        <v>231</v>
      </c>
      <c r="S24" s="2"/>
      <c r="T24" s="2"/>
      <c r="U24" s="56" t="s">
        <v>252</v>
      </c>
      <c r="V24" s="57" t="s">
        <v>149</v>
      </c>
      <c r="W24" s="58" t="s">
        <v>150</v>
      </c>
      <c r="X24" s="59" t="s">
        <v>151</v>
      </c>
      <c r="Y24" s="60" t="s">
        <v>152</v>
      </c>
      <c r="Z24" s="60" t="s">
        <v>153</v>
      </c>
      <c r="AA24" s="60" t="s">
        <v>154</v>
      </c>
    </row>
    <row r="25" spans="2:27">
      <c r="B25" t="s">
        <v>223</v>
      </c>
      <c r="C25">
        <v>2.5258333333414393</v>
      </c>
      <c r="D25">
        <v>9.3306841236069273E-3</v>
      </c>
      <c r="E25">
        <v>270.70183706583754</v>
      </c>
      <c r="F25">
        <v>6.7160314299635113E-51</v>
      </c>
      <c r="G25">
        <v>2.5067499415904613</v>
      </c>
      <c r="H25">
        <v>2.5449167250924174</v>
      </c>
      <c r="I25">
        <v>2.5067499415904613</v>
      </c>
      <c r="J25">
        <v>2.5449167250924174</v>
      </c>
      <c r="L25" t="s">
        <v>149</v>
      </c>
      <c r="M25">
        <v>0.10876936675884913</v>
      </c>
      <c r="N25">
        <v>4.2413753363884475E-24</v>
      </c>
      <c r="P25" t="s">
        <v>149</v>
      </c>
      <c r="Q25">
        <v>-95.220908289310117</v>
      </c>
      <c r="R25">
        <v>9.9477768898109666E-22</v>
      </c>
      <c r="U25" s="54" t="s">
        <v>229</v>
      </c>
      <c r="V25" s="45">
        <v>-95.220908289310117</v>
      </c>
      <c r="W25" s="46">
        <v>15.60274537819291</v>
      </c>
      <c r="X25" s="47">
        <v>14.854527506225356</v>
      </c>
      <c r="Y25" s="48">
        <v>-13.263903342274766</v>
      </c>
      <c r="Z25" s="48">
        <v>-16.365831971766308</v>
      </c>
      <c r="AA25" s="48">
        <v>5.8615372246525048</v>
      </c>
    </row>
    <row r="26" spans="2:27" ht="18.5" thickBot="1">
      <c r="B26" t="s">
        <v>149</v>
      </c>
      <c r="C26">
        <v>0.10876936675884913</v>
      </c>
      <c r="D26">
        <v>3.4199837185362588E-3</v>
      </c>
      <c r="E26">
        <v>31.804059817396453</v>
      </c>
      <c r="F26">
        <v>4.2413753363884475E-24</v>
      </c>
      <c r="G26">
        <v>0.10177471468208754</v>
      </c>
      <c r="H26">
        <v>0.11576401883561072</v>
      </c>
      <c r="I26">
        <v>0.10177471468208754</v>
      </c>
      <c r="J26">
        <v>0.11576401883561072</v>
      </c>
      <c r="L26" t="s">
        <v>150</v>
      </c>
      <c r="M26">
        <v>6.8593001654568414E-3</v>
      </c>
      <c r="N26">
        <v>0.26109544935226203</v>
      </c>
      <c r="P26" t="s">
        <v>150</v>
      </c>
      <c r="Q26">
        <v>15.60274537819291</v>
      </c>
      <c r="R26">
        <v>2.0484957878163148E-2</v>
      </c>
      <c r="U26" s="55" t="s">
        <v>293</v>
      </c>
      <c r="V26" s="50">
        <v>9.9477768898109666E-22</v>
      </c>
      <c r="W26" s="51">
        <v>2.0484957878163148E-2</v>
      </c>
      <c r="X26" s="52">
        <v>4.4430044679812333E-2</v>
      </c>
      <c r="Y26" s="53">
        <v>0.1592542726833894</v>
      </c>
      <c r="Z26" s="53">
        <v>0.10597526656009559</v>
      </c>
      <c r="AA26" s="53">
        <v>0.60284015034209204</v>
      </c>
    </row>
    <row r="27" spans="2:27" ht="18.5" thickTop="1">
      <c r="B27" t="s">
        <v>150</v>
      </c>
      <c r="C27">
        <v>6.8593001654568414E-3</v>
      </c>
      <c r="D27">
        <v>5.9845491638145639E-3</v>
      </c>
      <c r="E27">
        <v>1.1461682371884316</v>
      </c>
      <c r="F27">
        <v>0.26109544935226203</v>
      </c>
      <c r="G27">
        <v>-5.3804771791771972E-3</v>
      </c>
      <c r="H27">
        <v>1.9099077510090878E-2</v>
      </c>
      <c r="I27">
        <v>-5.3804771791771972E-3</v>
      </c>
      <c r="J27">
        <v>1.9099077510090878E-2</v>
      </c>
      <c r="L27" t="s">
        <v>151</v>
      </c>
      <c r="M27">
        <v>-2.4192913151265771E-2</v>
      </c>
      <c r="N27">
        <v>1.054889041593671E-3</v>
      </c>
      <c r="P27" t="s">
        <v>151</v>
      </c>
      <c r="Q27">
        <v>14.854527506225356</v>
      </c>
      <c r="R27">
        <v>4.4430044679812333E-2</v>
      </c>
    </row>
    <row r="28" spans="2:27">
      <c r="B28" t="s">
        <v>151</v>
      </c>
      <c r="C28">
        <v>-2.4192913151265771E-2</v>
      </c>
      <c r="D28">
        <v>6.6476674140371096E-3</v>
      </c>
      <c r="E28">
        <v>-3.6393085941965744</v>
      </c>
      <c r="F28">
        <v>1.054889041593671E-3</v>
      </c>
      <c r="G28">
        <v>-3.7788919597494128E-2</v>
      </c>
      <c r="H28">
        <v>-1.059690670503741E-2</v>
      </c>
      <c r="I28">
        <v>-3.7788919597494128E-2</v>
      </c>
      <c r="J28">
        <v>-1.059690670503741E-2</v>
      </c>
      <c r="L28" t="s">
        <v>152</v>
      </c>
      <c r="M28">
        <v>2.0788994596572696E-2</v>
      </c>
      <c r="N28">
        <v>2.2620112023859242E-2</v>
      </c>
      <c r="P28" t="s">
        <v>152</v>
      </c>
      <c r="Q28">
        <v>-13.263903342274766</v>
      </c>
      <c r="R28">
        <v>0.1592542726833894</v>
      </c>
    </row>
    <row r="29" spans="2:27">
      <c r="B29" t="s">
        <v>152</v>
      </c>
      <c r="C29">
        <v>2.0788994596572696E-2</v>
      </c>
      <c r="D29">
        <v>8.6329791161198453E-3</v>
      </c>
      <c r="E29">
        <v>2.4080904537061429</v>
      </c>
      <c r="F29">
        <v>2.2620112023859242E-2</v>
      </c>
      <c r="G29">
        <v>3.1325698083717914E-3</v>
      </c>
      <c r="H29">
        <v>3.8445419384773596E-2</v>
      </c>
      <c r="I29">
        <v>3.1325698083717914E-3</v>
      </c>
      <c r="J29">
        <v>3.8445419384773596E-2</v>
      </c>
      <c r="L29" t="s">
        <v>153</v>
      </c>
      <c r="M29">
        <v>2.827942623513037E-2</v>
      </c>
      <c r="N29">
        <v>4.6595469003521033E-3</v>
      </c>
      <c r="P29" t="s">
        <v>153</v>
      </c>
      <c r="Q29">
        <v>-16.365831971766308</v>
      </c>
      <c r="R29">
        <v>0.10597526656009559</v>
      </c>
    </row>
    <row r="30" spans="2:27">
      <c r="B30" t="s">
        <v>153</v>
      </c>
      <c r="C30">
        <v>2.827942623513037E-2</v>
      </c>
      <c r="D30">
        <v>9.2231779417431391E-3</v>
      </c>
      <c r="E30">
        <v>3.0661260591255259</v>
      </c>
      <c r="F30">
        <v>4.6595469003521033E-3</v>
      </c>
      <c r="G30">
        <v>9.4159093140127915E-3</v>
      </c>
      <c r="H30">
        <v>4.7142943156247952E-2</v>
      </c>
      <c r="I30">
        <v>9.4159093140127915E-3</v>
      </c>
      <c r="J30">
        <v>4.7142943156247952E-2</v>
      </c>
      <c r="L30" t="s">
        <v>154</v>
      </c>
      <c r="M30">
        <v>3.5732255636616091E-2</v>
      </c>
      <c r="N30">
        <v>1.927047775417548E-3</v>
      </c>
      <c r="P30" t="s">
        <v>154</v>
      </c>
      <c r="Q30">
        <v>5.8615372246525048</v>
      </c>
      <c r="R30">
        <v>0.60284015034209204</v>
      </c>
    </row>
    <row r="31" spans="2:27" ht="18.5" thickBot="1">
      <c r="B31" s="41" t="s">
        <v>154</v>
      </c>
      <c r="C31" s="41">
        <v>3.5732255636616091E-2</v>
      </c>
      <c r="D31" s="41">
        <v>1.0477142448682381E-2</v>
      </c>
      <c r="E31" s="41">
        <v>3.4104963077131614</v>
      </c>
      <c r="F31" s="41">
        <v>1.927047775417548E-3</v>
      </c>
      <c r="G31" s="41">
        <v>1.4304093335724053E-2</v>
      </c>
      <c r="H31" s="41">
        <v>5.7160417937508132E-2</v>
      </c>
      <c r="I31" s="41">
        <v>1.4304093335724053E-2</v>
      </c>
      <c r="J31" s="41">
        <v>5.7160417937508132E-2</v>
      </c>
    </row>
    <row r="34" spans="2:7">
      <c r="B34" t="s">
        <v>291</v>
      </c>
    </row>
    <row r="35" spans="2:7" ht="18.5" thickBot="1"/>
    <row r="36" spans="2:7">
      <c r="B36" s="43" t="s">
        <v>213</v>
      </c>
      <c r="C36" s="43"/>
    </row>
    <row r="37" spans="2:7">
      <c r="B37" t="s">
        <v>214</v>
      </c>
      <c r="C37">
        <v>0.97993589415777527</v>
      </c>
    </row>
    <row r="38" spans="2:7">
      <c r="B38" t="s">
        <v>215</v>
      </c>
      <c r="C38">
        <v>0.96027435665879846</v>
      </c>
    </row>
    <row r="39" spans="2:7">
      <c r="B39" t="s">
        <v>216</v>
      </c>
      <c r="C39">
        <v>0.95205525803648094</v>
      </c>
    </row>
    <row r="40" spans="2:7">
      <c r="B40" t="s">
        <v>217</v>
      </c>
      <c r="C40">
        <v>59.537447856816271</v>
      </c>
    </row>
    <row r="41" spans="2:7" ht="18.5" thickBot="1">
      <c r="B41" s="41" t="s">
        <v>218</v>
      </c>
      <c r="C41" s="41">
        <v>36</v>
      </c>
    </row>
    <row r="43" spans="2:7" ht="18.5" thickBot="1">
      <c r="B43" t="s">
        <v>219</v>
      </c>
    </row>
    <row r="44" spans="2:7">
      <c r="B44" s="42"/>
      <c r="C44" s="42" t="s">
        <v>224</v>
      </c>
      <c r="D44" s="42" t="s">
        <v>225</v>
      </c>
      <c r="E44" s="42" t="s">
        <v>226</v>
      </c>
      <c r="F44" s="42" t="s">
        <v>227</v>
      </c>
      <c r="G44" s="42" t="s">
        <v>228</v>
      </c>
    </row>
    <row r="45" spans="2:7">
      <c r="B45" t="s">
        <v>220</v>
      </c>
      <c r="C45">
        <v>6</v>
      </c>
      <c r="D45">
        <v>2484865.1123337657</v>
      </c>
      <c r="E45">
        <v>414144.18538896093</v>
      </c>
      <c r="F45">
        <v>116.83450957156495</v>
      </c>
      <c r="G45">
        <v>5.760003970356399E-19</v>
      </c>
    </row>
    <row r="46" spans="2:7">
      <c r="B46" t="s">
        <v>221</v>
      </c>
      <c r="C46">
        <v>29</v>
      </c>
      <c r="D46">
        <v>102796.52322179038</v>
      </c>
      <c r="E46">
        <v>3544.7076973031167</v>
      </c>
    </row>
    <row r="47" spans="2:7" ht="18.5" thickBot="1">
      <c r="B47" s="41" t="s">
        <v>222</v>
      </c>
      <c r="C47" s="41">
        <v>35</v>
      </c>
      <c r="D47" s="41">
        <v>2587661.635555556</v>
      </c>
      <c r="E47" s="41"/>
      <c r="F47" s="41"/>
      <c r="G47" s="41"/>
    </row>
    <row r="48" spans="2:7" ht="18.5" thickBot="1"/>
    <row r="49" spans="2:10">
      <c r="B49" s="42"/>
      <c r="C49" s="42" t="s">
        <v>229</v>
      </c>
      <c r="D49" s="42" t="s">
        <v>217</v>
      </c>
      <c r="E49" s="42" t="s">
        <v>230</v>
      </c>
      <c r="F49" s="42" t="s">
        <v>231</v>
      </c>
      <c r="G49" s="42" t="s">
        <v>232</v>
      </c>
      <c r="H49" s="42" t="s">
        <v>233</v>
      </c>
      <c r="I49" s="42" t="s">
        <v>234</v>
      </c>
      <c r="J49" s="42" t="s">
        <v>235</v>
      </c>
    </row>
    <row r="50" spans="2:10">
      <c r="B50" t="s">
        <v>223</v>
      </c>
      <c r="C50">
        <v>-1.1111111195445562</v>
      </c>
      <c r="D50">
        <v>9.9229079761360452</v>
      </c>
      <c r="E50">
        <v>-0.1119743448409183</v>
      </c>
      <c r="F50">
        <v>0.91161521626935349</v>
      </c>
      <c r="G50">
        <v>-21.405736648493043</v>
      </c>
      <c r="H50">
        <v>19.18351440940393</v>
      </c>
      <c r="I50">
        <v>-21.405736648493043</v>
      </c>
      <c r="J50">
        <v>19.18351440940393</v>
      </c>
    </row>
    <row r="51" spans="2:10">
      <c r="B51" t="s">
        <v>149</v>
      </c>
      <c r="C51">
        <v>-95.220908289310117</v>
      </c>
      <c r="D51">
        <v>3.6370520392024877</v>
      </c>
      <c r="E51">
        <v>-26.18079347310896</v>
      </c>
      <c r="F51">
        <v>9.9477768898109666E-22</v>
      </c>
      <c r="G51">
        <v>-102.65951492986625</v>
      </c>
      <c r="H51">
        <v>-87.782301648753986</v>
      </c>
      <c r="I51">
        <v>-102.65951492986625</v>
      </c>
      <c r="J51">
        <v>-87.782301648753986</v>
      </c>
    </row>
    <row r="52" spans="2:10">
      <c r="B52" t="s">
        <v>150</v>
      </c>
      <c r="C52">
        <v>15.60274537819291</v>
      </c>
      <c r="D52">
        <v>6.3643919185893454</v>
      </c>
      <c r="E52">
        <v>2.4515689130676961</v>
      </c>
      <c r="F52">
        <v>2.0484957878163148E-2</v>
      </c>
      <c r="G52">
        <v>2.5861023721441452</v>
      </c>
      <c r="H52">
        <v>28.619388384241674</v>
      </c>
      <c r="I52">
        <v>2.5861023721441452</v>
      </c>
      <c r="J52">
        <v>28.619388384241674</v>
      </c>
    </row>
    <row r="53" spans="2:10">
      <c r="B53" t="s">
        <v>151</v>
      </c>
      <c r="C53">
        <v>14.854527506225356</v>
      </c>
      <c r="D53">
        <v>7.0695986630344709</v>
      </c>
      <c r="E53">
        <v>2.1011839871330649</v>
      </c>
      <c r="F53">
        <v>4.4430044679812333E-2</v>
      </c>
      <c r="G53">
        <v>0.39557476260551638</v>
      </c>
      <c r="H53">
        <v>29.313480249845195</v>
      </c>
      <c r="I53">
        <v>0.39557476260551638</v>
      </c>
      <c r="J53">
        <v>29.313480249845195</v>
      </c>
    </row>
    <row r="54" spans="2:10">
      <c r="B54" t="s">
        <v>152</v>
      </c>
      <c r="C54">
        <v>-13.263903342274766</v>
      </c>
      <c r="D54">
        <v>9.180919233181223</v>
      </c>
      <c r="E54">
        <v>-1.4447249785552001</v>
      </c>
      <c r="F54">
        <v>0.1592542726833894</v>
      </c>
      <c r="G54">
        <v>-32.040991500003265</v>
      </c>
      <c r="H54">
        <v>5.5131848154537337</v>
      </c>
      <c r="I54">
        <v>-32.040991500003265</v>
      </c>
      <c r="J54">
        <v>5.5131848154537337</v>
      </c>
    </row>
    <row r="55" spans="2:10">
      <c r="B55" t="s">
        <v>153</v>
      </c>
      <c r="C55">
        <v>-16.365831971766308</v>
      </c>
      <c r="D55">
        <v>9.8085783154843522</v>
      </c>
      <c r="E55">
        <v>-1.6685223327350429</v>
      </c>
      <c r="F55">
        <v>0.10597526656009559</v>
      </c>
      <c r="G55">
        <v>-36.426627089774982</v>
      </c>
      <c r="H55">
        <v>3.6949631462423618</v>
      </c>
      <c r="I55">
        <v>-36.426627089774982</v>
      </c>
      <c r="J55">
        <v>3.6949631462423618</v>
      </c>
    </row>
    <row r="56" spans="2:10" ht="18.5" thickBot="1">
      <c r="B56" s="41" t="s">
        <v>154</v>
      </c>
      <c r="C56" s="41">
        <v>5.8615372246525048</v>
      </c>
      <c r="D56" s="41">
        <v>11.142132666147427</v>
      </c>
      <c r="E56" s="41">
        <v>0.52606959549685794</v>
      </c>
      <c r="F56" s="41">
        <v>0.60284015034209204</v>
      </c>
      <c r="G56" s="41">
        <v>-16.926682780727319</v>
      </c>
      <c r="H56" s="41">
        <v>28.649757230032328</v>
      </c>
      <c r="I56" s="41">
        <v>-16.926682780727319</v>
      </c>
      <c r="J56" s="41">
        <v>28.649757230032328</v>
      </c>
    </row>
    <row r="59" spans="2:10">
      <c r="B59" t="s">
        <v>249</v>
      </c>
    </row>
    <row r="60" spans="2:10" ht="18.5" thickBot="1"/>
    <row r="61" spans="2:10">
      <c r="B61" s="43" t="s">
        <v>213</v>
      </c>
      <c r="C61" s="43"/>
    </row>
    <row r="62" spans="2:10">
      <c r="B62" t="s">
        <v>214</v>
      </c>
      <c r="C62">
        <v>0.96369353727800455</v>
      </c>
    </row>
    <row r="63" spans="2:10">
      <c r="B63" t="s">
        <v>215</v>
      </c>
      <c r="C63">
        <v>0.92870523379139269</v>
      </c>
    </row>
    <row r="64" spans="2:10">
      <c r="B64" t="s">
        <v>216</v>
      </c>
      <c r="C64">
        <v>0.9001873273079497</v>
      </c>
    </row>
    <row r="65" spans="2:10">
      <c r="B65" t="s">
        <v>217</v>
      </c>
      <c r="C65">
        <v>85.903837244657652</v>
      </c>
    </row>
    <row r="66" spans="2:10" ht="18.5" thickBot="1">
      <c r="B66" s="41" t="s">
        <v>218</v>
      </c>
      <c r="C66" s="41">
        <v>36</v>
      </c>
    </row>
    <row r="68" spans="2:10" ht="18.5" thickBot="1">
      <c r="B68" t="s">
        <v>219</v>
      </c>
    </row>
    <row r="69" spans="2:10">
      <c r="B69" s="42"/>
      <c r="C69" s="42" t="s">
        <v>224</v>
      </c>
      <c r="D69" s="42" t="s">
        <v>225</v>
      </c>
      <c r="E69" s="42" t="s">
        <v>226</v>
      </c>
      <c r="F69" s="42" t="s">
        <v>227</v>
      </c>
      <c r="G69" s="42" t="s">
        <v>228</v>
      </c>
    </row>
    <row r="70" spans="2:10">
      <c r="B70" t="s">
        <v>220</v>
      </c>
      <c r="C70">
        <v>10</v>
      </c>
      <c r="D70">
        <v>2403174.90422164</v>
      </c>
      <c r="E70">
        <v>240317.490422164</v>
      </c>
      <c r="F70">
        <v>32.565687608611285</v>
      </c>
      <c r="G70">
        <v>7.3107356254266369E-12</v>
      </c>
    </row>
    <row r="71" spans="2:10">
      <c r="B71" t="s">
        <v>221</v>
      </c>
      <c r="C71">
        <v>25</v>
      </c>
      <c r="D71">
        <v>184486.73133391578</v>
      </c>
      <c r="E71">
        <v>7379.4692533566313</v>
      </c>
    </row>
    <row r="72" spans="2:10" ht="18.5" thickBot="1">
      <c r="B72" s="41" t="s">
        <v>222</v>
      </c>
      <c r="C72" s="41">
        <v>35</v>
      </c>
      <c r="D72" s="41">
        <v>2587661.6355555556</v>
      </c>
      <c r="E72" s="41"/>
      <c r="F72" s="41"/>
      <c r="G72" s="41"/>
    </row>
    <row r="73" spans="2:10" ht="18.5" thickBot="1"/>
    <row r="74" spans="2:10">
      <c r="B74" s="42"/>
      <c r="C74" s="42" t="s">
        <v>229</v>
      </c>
      <c r="D74" s="42" t="s">
        <v>217</v>
      </c>
      <c r="E74" s="42" t="s">
        <v>230</v>
      </c>
      <c r="F74" s="42" t="s">
        <v>231</v>
      </c>
      <c r="G74" s="42" t="s">
        <v>232</v>
      </c>
      <c r="H74" s="42" t="s">
        <v>233</v>
      </c>
      <c r="I74" s="42" t="s">
        <v>234</v>
      </c>
      <c r="J74" s="42" t="s">
        <v>235</v>
      </c>
    </row>
    <row r="75" spans="2:10">
      <c r="B75" t="s">
        <v>223</v>
      </c>
      <c r="C75">
        <v>2233.8697064243447</v>
      </c>
      <c r="D75">
        <v>1240.1825871253425</v>
      </c>
      <c r="E75">
        <v>1.8012425989646415</v>
      </c>
      <c r="F75">
        <v>8.3739745362190726E-2</v>
      </c>
      <c r="G75">
        <v>-320.33414421362386</v>
      </c>
      <c r="H75">
        <v>4788.0735570623128</v>
      </c>
      <c r="I75">
        <v>-320.33414421362386</v>
      </c>
      <c r="J75">
        <v>4788.0735570623128</v>
      </c>
    </row>
    <row r="76" spans="2:10">
      <c r="B76" t="s">
        <v>282</v>
      </c>
      <c r="C76">
        <v>4573.9143964222958</v>
      </c>
      <c r="D76">
        <v>1104.64505177857</v>
      </c>
      <c r="E76">
        <v>4.1406190966572609</v>
      </c>
      <c r="F76">
        <v>3.450104060276441E-4</v>
      </c>
      <c r="G76">
        <v>2298.8553251761682</v>
      </c>
      <c r="H76">
        <v>6848.9734676684238</v>
      </c>
      <c r="I76">
        <v>2298.8553251761682</v>
      </c>
      <c r="J76">
        <v>6848.9734676684238</v>
      </c>
    </row>
    <row r="77" spans="2:10">
      <c r="B77" t="s">
        <v>283</v>
      </c>
      <c r="C77">
        <v>-3569.5830652377722</v>
      </c>
      <c r="D77">
        <v>1130.7738195606275</v>
      </c>
      <c r="E77">
        <v>-3.1567613288259242</v>
      </c>
      <c r="F77">
        <v>4.130480040363608E-3</v>
      </c>
      <c r="G77">
        <v>-5898.4553410669851</v>
      </c>
      <c r="H77">
        <v>-1240.7107894085589</v>
      </c>
      <c r="I77">
        <v>-5898.4553410669851</v>
      </c>
      <c r="J77">
        <v>-1240.7107894085589</v>
      </c>
    </row>
    <row r="78" spans="2:10">
      <c r="B78" t="s">
        <v>284</v>
      </c>
      <c r="C78">
        <v>9.7104260520480323E-2</v>
      </c>
      <c r="D78">
        <v>3.8266867768183048E-2</v>
      </c>
      <c r="E78">
        <v>2.5375544481123584</v>
      </c>
      <c r="F78">
        <v>1.7774470082112487E-2</v>
      </c>
      <c r="G78">
        <v>1.8292171058794798E-2</v>
      </c>
      <c r="H78">
        <v>0.17591634998216585</v>
      </c>
      <c r="I78">
        <v>1.8292171058794798E-2</v>
      </c>
      <c r="J78">
        <v>0.17591634998216585</v>
      </c>
    </row>
    <row r="79" spans="2:10">
      <c r="B79" t="s">
        <v>285</v>
      </c>
      <c r="C79">
        <v>-476.70786048399162</v>
      </c>
      <c r="D79">
        <v>686.24773486213951</v>
      </c>
      <c r="E79">
        <v>-0.69465855589273107</v>
      </c>
      <c r="F79">
        <v>0.49367523601436214</v>
      </c>
      <c r="G79">
        <v>-1890.0615271721913</v>
      </c>
      <c r="H79">
        <v>936.64580620420793</v>
      </c>
      <c r="I79">
        <v>-1890.0615271721913</v>
      </c>
      <c r="J79">
        <v>936.64580620420793</v>
      </c>
    </row>
    <row r="80" spans="2:10">
      <c r="B80" t="s">
        <v>286</v>
      </c>
      <c r="C80">
        <v>-404.88269395591658</v>
      </c>
      <c r="D80">
        <v>353.42165406380593</v>
      </c>
      <c r="E80">
        <v>-1.1456080557045325</v>
      </c>
      <c r="F80">
        <v>0.26280580407141163</v>
      </c>
      <c r="G80">
        <v>-1132.768215878164</v>
      </c>
      <c r="H80">
        <v>323.00282796633087</v>
      </c>
      <c r="I80">
        <v>-1132.768215878164</v>
      </c>
      <c r="J80">
        <v>323.00282796633087</v>
      </c>
    </row>
    <row r="81" spans="2:10">
      <c r="B81" t="s">
        <v>287</v>
      </c>
      <c r="C81">
        <v>-1255.7392254652752</v>
      </c>
      <c r="D81">
        <v>419.93554135933812</v>
      </c>
      <c r="E81">
        <v>-2.9903142310851498</v>
      </c>
      <c r="F81">
        <v>6.1802677988079396E-3</v>
      </c>
      <c r="G81">
        <v>-2120.6126625661591</v>
      </c>
      <c r="H81">
        <v>-390.86578836439139</v>
      </c>
      <c r="I81">
        <v>-2120.6126625661591</v>
      </c>
      <c r="J81">
        <v>-390.86578836439139</v>
      </c>
    </row>
    <row r="82" spans="2:10">
      <c r="B82" t="s">
        <v>288</v>
      </c>
      <c r="C82">
        <v>-6.154467655123716E-2</v>
      </c>
      <c r="D82">
        <v>2.3154189948401464E-2</v>
      </c>
      <c r="E82">
        <v>-2.6580362642091102</v>
      </c>
      <c r="F82">
        <v>1.3504792709101385E-2</v>
      </c>
      <c r="G82">
        <v>-0.10923162340774287</v>
      </c>
      <c r="H82">
        <v>-1.3857729694731459E-2</v>
      </c>
      <c r="I82">
        <v>-0.10923162340774287</v>
      </c>
      <c r="J82">
        <v>-1.3857729694731459E-2</v>
      </c>
    </row>
    <row r="83" spans="2:10">
      <c r="B83" t="s">
        <v>289</v>
      </c>
      <c r="C83">
        <v>522.3655646528041</v>
      </c>
      <c r="D83">
        <v>332.40792884925378</v>
      </c>
      <c r="E83">
        <v>1.5714594006862443</v>
      </c>
      <c r="F83">
        <v>0.12864768170643009</v>
      </c>
      <c r="G83">
        <v>-162.2413800531092</v>
      </c>
      <c r="H83">
        <v>1206.9725093587174</v>
      </c>
      <c r="I83">
        <v>-162.2413800531092</v>
      </c>
      <c r="J83">
        <v>1206.9725093587174</v>
      </c>
    </row>
    <row r="84" spans="2:10">
      <c r="B84" t="s">
        <v>279</v>
      </c>
      <c r="C84">
        <v>-821.65452271626077</v>
      </c>
      <c r="D84">
        <v>331.67782849510985</v>
      </c>
      <c r="E84">
        <v>-2.4772669504147307</v>
      </c>
      <c r="F84">
        <v>2.0354043534645296E-2</v>
      </c>
      <c r="G84">
        <v>-1504.7577975954359</v>
      </c>
      <c r="H84">
        <v>-138.55124783708573</v>
      </c>
      <c r="I84">
        <v>-1504.7577975954359</v>
      </c>
      <c r="J84">
        <v>-138.55124783708573</v>
      </c>
    </row>
    <row r="85" spans="2:10" ht="18.5" thickBot="1">
      <c r="B85" s="41" t="s">
        <v>290</v>
      </c>
      <c r="C85" s="41">
        <v>486.4341005906594</v>
      </c>
      <c r="D85" s="41">
        <v>342.06037257000429</v>
      </c>
      <c r="E85" s="41">
        <v>1.4220708962453941</v>
      </c>
      <c r="F85" s="41">
        <v>0.16736284564717008</v>
      </c>
      <c r="G85" s="41">
        <v>-218.05242408642101</v>
      </c>
      <c r="H85" s="41">
        <v>1190.9206252677398</v>
      </c>
      <c r="I85" s="41">
        <v>-218.05242408642101</v>
      </c>
      <c r="J85" s="41">
        <v>1190.9206252677398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試合データ</vt:lpstr>
      <vt:lpstr>選手データ_数値</vt:lpstr>
      <vt:lpstr>試合データ_数値</vt:lpstr>
      <vt:lpstr>選手データ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v25y0005</dc:creator>
  <cp:lastModifiedBy>v25y0005</cp:lastModifiedBy>
  <dcterms:created xsi:type="dcterms:W3CDTF">2025-07-09T07:41:36Z</dcterms:created>
  <dcterms:modified xsi:type="dcterms:W3CDTF">2025-07-28T04:46:55Z</dcterms:modified>
</cp:coreProperties>
</file>