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kikuchi/repos/tmu-research/20250801_pre_exam_for_kst/compare_store_data/hungarian_analysis_0530/"/>
    </mc:Choice>
  </mc:AlternateContent>
  <xr:revisionPtr revIDLastSave="0" documentId="13_ncr:1_{209104CD-FC1F-3049-B1FA-CF8418FCA6C0}" xr6:coauthVersionLast="47" xr6:coauthVersionMax="47" xr10:uidLastSave="{00000000-0000-0000-0000-000000000000}"/>
  <bookViews>
    <workbookView xWindow="2780" yWindow="4240" windowWidth="28360" windowHeight="17360" xr2:uid="{18B9EA9A-2EBC-7B47-A219-BBFDE0F9C8C5}"/>
  </bookViews>
  <sheets>
    <sheet name="individual_results_all_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B3" i="1"/>
  <c r="AC3" i="1"/>
  <c r="AD3" i="1"/>
  <c r="AE3" i="1"/>
  <c r="AB4" i="1"/>
  <c r="AC4" i="1"/>
  <c r="AD4" i="1"/>
  <c r="AE4" i="1"/>
  <c r="AA4" i="1"/>
  <c r="AA3" i="1"/>
  <c r="AA2" i="1"/>
  <c r="X14" i="1"/>
  <c r="W14" i="1"/>
  <c r="V14" i="1"/>
  <c r="X8" i="1"/>
  <c r="W8" i="1"/>
  <c r="V8" i="1"/>
  <c r="W2" i="1"/>
  <c r="X2" i="1"/>
  <c r="V2" i="1"/>
  <c r="U14" i="1"/>
  <c r="U8" i="1"/>
  <c r="U2" i="1"/>
  <c r="T14" i="1"/>
  <c r="T8" i="1"/>
  <c r="T2" i="1"/>
  <c r="S9" i="1"/>
  <c r="S10" i="1"/>
  <c r="S11" i="1"/>
  <c r="S12" i="1"/>
  <c r="S13" i="1"/>
  <c r="S14" i="1"/>
  <c r="S15" i="1"/>
  <c r="S16" i="1"/>
  <c r="S17" i="1"/>
  <c r="S18" i="1"/>
  <c r="S19" i="1"/>
  <c r="S8" i="1"/>
  <c r="R19" i="1"/>
  <c r="R14" i="1"/>
  <c r="R15" i="1"/>
  <c r="R16" i="1"/>
  <c r="R17" i="1"/>
  <c r="R18" i="1"/>
  <c r="R13" i="1"/>
  <c r="R9" i="1"/>
  <c r="R10" i="1"/>
  <c r="R11" i="1"/>
  <c r="R12" i="1"/>
  <c r="R8" i="1"/>
</calcChain>
</file>

<file path=xl/sharedStrings.xml><?xml version="1.0" encoding="utf-8"?>
<sst xmlns="http://schemas.openxmlformats.org/spreadsheetml/2006/main" count="84" uniqueCount="56">
  <si>
    <t>session</t>
  </si>
  <si>
    <t>questionnaire_person_name</t>
  </si>
  <si>
    <t>sensor_person_name</t>
  </si>
  <si>
    <t>common_onomatopoeia_count</t>
  </si>
  <si>
    <t>alignment</t>
  </si>
  <si>
    <t>accuracy</t>
  </si>
  <si>
    <t>precision_macro</t>
  </si>
  <si>
    <t>recall_macro</t>
  </si>
  <si>
    <t>f1_macro</t>
  </si>
  <si>
    <t>precision_micro</t>
  </si>
  <si>
    <t>recall_micro</t>
  </si>
  <si>
    <t>f1_micro</t>
  </si>
  <si>
    <t>precision_weighted</t>
  </si>
  <si>
    <t>recall_weighted</t>
  </si>
  <si>
    <t>f1_weighted</t>
  </si>
  <si>
    <t>nmi</t>
  </si>
  <si>
    <t>ari</t>
  </si>
  <si>
    <t>Iさん</t>
  </si>
  <si>
    <t>Mr.InamuraReona</t>
  </si>
  <si>
    <t>{1: 3, 2: 1, 3: 6, 4: 2, 5: 4, 6: 5}</t>
  </si>
  <si>
    <t>Uさん</t>
  </si>
  <si>
    <t>Mr.UtsumiKouki</t>
  </si>
  <si>
    <t>{1: 5, 2: 3, 3: 6, 4: 4, 5: 2, 6: 1}</t>
  </si>
  <si>
    <t>Kさん</t>
  </si>
  <si>
    <t>Mr.KawanoYuki</t>
  </si>
  <si>
    <t>{1: 4, 2: 1, 3: 6, 4: 2, 5: 5, 6: 3}</t>
  </si>
  <si>
    <t>Hさん</t>
  </si>
  <si>
    <t>Mr.HatanakaShuto</t>
  </si>
  <si>
    <t>{1: 1, 2: 2, 3: 3, 4: 5, 5: 4, 6: 6}</t>
  </si>
  <si>
    <t>Wさん</t>
  </si>
  <si>
    <t>Mr.WatanabeYuki</t>
  </si>
  <si>
    <t>{1: 4, 2: 5, 3: 2, 4: 6, 5: 1, 6: 3}</t>
  </si>
  <si>
    <t>菊池さん</t>
  </si>
  <si>
    <t>Mr.Kikuchi</t>
  </si>
  <si>
    <t>{1: 2, 2: 6, 3: 1, 4: 3, 5: 4, 6: 5}</t>
  </si>
  <si>
    <t>{1: 3, 2: 2, 3: 1, 4: 5, 5: 4, 6: 6}</t>
  </si>
  <si>
    <t>{1: 5, 2: 1, 3: 4, 4: 2, 5: 6, 6: 3}</t>
  </si>
  <si>
    <t>{1: 3, 2: 6, 3: 4, 4: 5, 5: 2, 6: 1}</t>
  </si>
  <si>
    <t>{1: 4, 2: 1, 3: 2, 4: 3, 5: 5, 6: 6}</t>
  </si>
  <si>
    <t>{1: 2, 2: 1, 3: 3, 4: 6, 5: 4, 6: 5}</t>
  </si>
  <si>
    <t>{1: 1, 2: 2, 3: 3, 4: 4, 5: 5, 6: 6}</t>
  </si>
  <si>
    <t>{1: 3, 2: 5, 3: 6, 4: 2, 5: 1, 6: 4}</t>
  </si>
  <si>
    <t>{1: 1, 2: 3, 3: 5, 4: 2, 5: 4, 6: 6}</t>
  </si>
  <si>
    <t>{1: 2, 2: 3, 3: 4, 4: 5, 5: 1, 6: 6}</t>
  </si>
  <si>
    <t>{1: 4, 2: 6, 3: 5, 4: 3, 5: 2, 6: 1}</t>
  </si>
  <si>
    <t>{1: 5, 2: 3, 3: 1, 4: 6, 5: 2, 6: 4}</t>
  </si>
  <si>
    <t>{1: 1, 2: 4, 3: 2, 4: 6, 5: 3, 6: 5}</t>
  </si>
  <si>
    <t>diff_accuracy (prev)</t>
    <phoneticPr fontId="18"/>
  </si>
  <si>
    <t>5/30日実験 (NMI)</t>
    <rPh sb="4" eb="5">
      <t>ニチズ</t>
    </rPh>
    <rPh sb="5" eb="7">
      <t>ジッケn</t>
    </rPh>
    <phoneticPr fontId="18"/>
  </si>
  <si>
    <t>Accuracy</t>
    <phoneticPr fontId="18"/>
  </si>
  <si>
    <t>Session</t>
    <phoneticPr fontId="18"/>
  </si>
  <si>
    <t>NMI</t>
    <phoneticPr fontId="18"/>
  </si>
  <si>
    <t>Precision (macro)</t>
    <phoneticPr fontId="18"/>
  </si>
  <si>
    <t>Recall (macro)</t>
    <phoneticPr fontId="18"/>
  </si>
  <si>
    <t>F1 (macro)</t>
  </si>
  <si>
    <t>F1 (macro)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</si>
</sst>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PAexGothic"/>
      <family val="2"/>
      <charset val="128"/>
    </font>
    <font>
      <sz val="12"/>
      <color theme="1"/>
      <name val="IPAexGothic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IPAexGothic"/>
      <family val="2"/>
      <charset val="128"/>
    </font>
    <font>
      <b/>
      <sz val="13"/>
      <color theme="3"/>
      <name val="IPAexGothic"/>
      <family val="2"/>
      <charset val="128"/>
    </font>
    <font>
      <b/>
      <sz val="11"/>
      <color theme="3"/>
      <name val="IPAexGothic"/>
      <family val="2"/>
      <charset val="128"/>
    </font>
    <font>
      <sz val="12"/>
      <color rgb="FF006100"/>
      <name val="IPAexGothic"/>
      <family val="2"/>
      <charset val="128"/>
    </font>
    <font>
      <sz val="12"/>
      <color rgb="FF9C0006"/>
      <name val="IPAexGothic"/>
      <family val="2"/>
      <charset val="128"/>
    </font>
    <font>
      <sz val="12"/>
      <color rgb="FF9C5700"/>
      <name val="IPAexGothic"/>
      <family val="2"/>
      <charset val="128"/>
    </font>
    <font>
      <sz val="12"/>
      <color rgb="FF3F3F76"/>
      <name val="IPAexGothic"/>
      <family val="2"/>
      <charset val="128"/>
    </font>
    <font>
      <b/>
      <sz val="12"/>
      <color rgb="FF3F3F3F"/>
      <name val="IPAexGothic"/>
      <family val="2"/>
      <charset val="128"/>
    </font>
    <font>
      <b/>
      <sz val="12"/>
      <color rgb="FFFA7D00"/>
      <name val="IPAexGothic"/>
      <family val="2"/>
      <charset val="128"/>
    </font>
    <font>
      <sz val="12"/>
      <color rgb="FFFA7D00"/>
      <name val="IPAexGothic"/>
      <family val="2"/>
      <charset val="128"/>
    </font>
    <font>
      <b/>
      <sz val="12"/>
      <color theme="0"/>
      <name val="IPAexGothic"/>
      <family val="2"/>
      <charset val="128"/>
    </font>
    <font>
      <sz val="12"/>
      <color rgb="FFFF0000"/>
      <name val="IPAexGothic"/>
      <family val="2"/>
      <charset val="128"/>
    </font>
    <font>
      <i/>
      <sz val="12"/>
      <color rgb="FF7F7F7F"/>
      <name val="IPAexGothic"/>
      <family val="2"/>
      <charset val="128"/>
    </font>
    <font>
      <b/>
      <sz val="12"/>
      <color theme="1"/>
      <name val="IPAexGothic"/>
      <family val="2"/>
      <charset val="128"/>
    </font>
    <font>
      <sz val="12"/>
      <color theme="0"/>
      <name val="IPAexGothic"/>
      <family val="2"/>
      <charset val="128"/>
    </font>
    <font>
      <sz val="6"/>
      <name val="IPAexGothic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individual_results_all_sessions!$AA$1</c:f>
              <c:strCache>
                <c:ptCount val="1"/>
                <c:pt idx="0">
                  <c:v>NMI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individual_results_all_sessions!$AA$2:$AA$4</c:f>
              <c:numCache>
                <c:formatCode>General</c:formatCode>
                <c:ptCount val="3"/>
                <c:pt idx="0">
                  <c:v>0.36639483194435862</c:v>
                </c:pt>
                <c:pt idx="1">
                  <c:v>0.40217405889197683</c:v>
                </c:pt>
                <c:pt idx="2">
                  <c:v>0.44681917515359654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594B-85AC-ECDE23D5C583}"/>
            </c:ext>
          </c:extLst>
        </c:ser>
        <c:ser>
          <c:idx val="1"/>
          <c:order val="1"/>
          <c:tx>
            <c:strRef>
              <c:f>individual_results_all_sessions!$AB$1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individual_results_all_sessions!$AB$2:$AB$4</c:f>
              <c:numCache>
                <c:formatCode>General</c:formatCode>
                <c:ptCount val="3"/>
                <c:pt idx="0">
                  <c:v>0.43229166666666669</c:v>
                </c:pt>
                <c:pt idx="1">
                  <c:v>0.46354166666666669</c:v>
                </c:pt>
                <c:pt idx="2">
                  <c:v>0.52083333333333337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2-594B-85AC-ECDE23D5C583}"/>
            </c:ext>
          </c:extLst>
        </c:ser>
        <c:ser>
          <c:idx val="2"/>
          <c:order val="2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individual_results_all_sessions!$AC$2:$AC$4</c:f>
              <c:numCache>
                <c:formatCode>General</c:formatCode>
                <c:ptCount val="3"/>
                <c:pt idx="0">
                  <c:v>0.42805735930735905</c:v>
                </c:pt>
                <c:pt idx="1">
                  <c:v>0.47855539522206131</c:v>
                </c:pt>
                <c:pt idx="2">
                  <c:v>0.43813632355298981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2-594B-85AC-ECDE23D5C583}"/>
            </c:ext>
          </c:extLst>
        </c:ser>
        <c:ser>
          <c:idx val="3"/>
          <c:order val="3"/>
          <c:tx>
            <c:v>Recall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individual_results_all_sessions!$AD$2:$AD$4</c:f>
              <c:numCache>
                <c:formatCode>General</c:formatCode>
                <c:ptCount val="3"/>
                <c:pt idx="0">
                  <c:v>0.44522730356063639</c:v>
                </c:pt>
                <c:pt idx="1">
                  <c:v>0.48971661054994348</c:v>
                </c:pt>
                <c:pt idx="2">
                  <c:v>0.44068678235344844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2-594B-85AC-ECDE23D5C583}"/>
            </c:ext>
          </c:extLst>
        </c:ser>
        <c:ser>
          <c:idx val="4"/>
          <c:order val="4"/>
          <c:tx>
            <c:v>F1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individual_results_all_sessions!$AE$2:$AE$4</c:f>
              <c:numCache>
                <c:formatCode>General</c:formatCode>
                <c:ptCount val="3"/>
                <c:pt idx="0">
                  <c:v>0.399112779492036</c:v>
                </c:pt>
                <c:pt idx="1">
                  <c:v>0.41962963674134918</c:v>
                </c:pt>
                <c:pt idx="2">
                  <c:v>0.4227145684183416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2-594B-85AC-ECDE23D5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769328"/>
        <c:axId val="1460771056"/>
      </c:lineChart>
      <c:catAx>
        <c:axId val="14607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771056"/>
        <c:crosses val="autoZero"/>
        <c:auto val="1"/>
        <c:lblAlgn val="ctr"/>
        <c:lblOffset val="100"/>
        <c:noMultiLvlLbl val="0"/>
      </c:catAx>
      <c:valAx>
        <c:axId val="14607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7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21</xdr:row>
      <xdr:rowOff>107950</xdr:rowOff>
    </xdr:from>
    <xdr:to>
      <xdr:col>23</xdr:col>
      <xdr:colOff>488950</xdr:colOff>
      <xdr:row>35</xdr:row>
      <xdr:rowOff>6350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1EA96C-A5CB-33B1-5D0D-80F91F82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CC41-0A99-0F45-81ED-4F20F9DE2BAA}">
  <dimension ref="A1:AE19"/>
  <sheetViews>
    <sheetView tabSelected="1" topLeftCell="R1" workbookViewId="0">
      <selection activeCell="AA12" sqref="AA12"/>
    </sheetView>
  </sheetViews>
  <sheetFormatPr baseColWidth="10" defaultRowHeight="16"/>
  <cols>
    <col min="3" max="3" width="21.5" customWidth="1"/>
    <col min="4" max="4" width="14.5" customWidth="1"/>
    <col min="5" max="5" width="28.625" customWidth="1"/>
    <col min="7" max="7" width="15.25" customWidth="1"/>
    <col min="18" max="18" width="16.875" customWidth="1"/>
    <col min="20" max="20" width="14.125" customWidth="1"/>
  </cols>
  <sheetData>
    <row r="1" spans="1:31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47</v>
      </c>
      <c r="T1" s="2" t="s">
        <v>48</v>
      </c>
      <c r="U1" s="2" t="s">
        <v>49</v>
      </c>
      <c r="V1" s="2" t="s">
        <v>6</v>
      </c>
      <c r="W1" s="2" t="s">
        <v>7</v>
      </c>
      <c r="X1" s="2" t="s">
        <v>8</v>
      </c>
      <c r="Z1" s="2" t="s">
        <v>50</v>
      </c>
      <c r="AA1" s="2" t="s">
        <v>51</v>
      </c>
      <c r="AB1" s="2" t="s">
        <v>49</v>
      </c>
      <c r="AC1" s="2" t="s">
        <v>52</v>
      </c>
      <c r="AD1" s="2" t="s">
        <v>53</v>
      </c>
      <c r="AE1" s="2" t="s">
        <v>55</v>
      </c>
    </row>
    <row r="2" spans="1:31">
      <c r="A2" s="3">
        <v>1</v>
      </c>
      <c r="B2" t="s">
        <v>17</v>
      </c>
      <c r="C2" t="s">
        <v>18</v>
      </c>
      <c r="D2">
        <v>32</v>
      </c>
      <c r="E2" t="s">
        <v>19</v>
      </c>
      <c r="F2">
        <v>0.40625</v>
      </c>
      <c r="G2">
        <v>0.50555555555555498</v>
      </c>
      <c r="H2">
        <v>0.437037037037037</v>
      </c>
      <c r="I2">
        <v>0.41394901394901301</v>
      </c>
      <c r="J2">
        <v>0.40625</v>
      </c>
      <c r="K2">
        <v>0.40625</v>
      </c>
      <c r="L2">
        <v>0.40625</v>
      </c>
      <c r="M2">
        <v>0.58229166666666599</v>
      </c>
      <c r="N2">
        <v>0.40625</v>
      </c>
      <c r="O2">
        <v>0.41210317460317403</v>
      </c>
      <c r="P2">
        <v>0.41246189874778</v>
      </c>
      <c r="Q2">
        <v>0.10354477611940199</v>
      </c>
      <c r="T2">
        <f>AVERAGE(P2:P7)</f>
        <v>0.36639483194435862</v>
      </c>
      <c r="U2">
        <f>AVERAGE(F2:F7)</f>
        <v>0.43229166666666669</v>
      </c>
      <c r="V2">
        <f>AVERAGE(G2:G7)</f>
        <v>0.42805735930735905</v>
      </c>
      <c r="W2">
        <f t="shared" ref="W2:X2" si="0">AVERAGE(H2:H7)</f>
        <v>0.44522730356063639</v>
      </c>
      <c r="X2">
        <f t="shared" si="0"/>
        <v>0.399112779492036</v>
      </c>
      <c r="Z2">
        <v>1</v>
      </c>
      <c r="AA2">
        <f>T2</f>
        <v>0.36639483194435862</v>
      </c>
      <c r="AB2">
        <f t="shared" ref="AB2:AE2" si="1">U2</f>
        <v>0.43229166666666669</v>
      </c>
      <c r="AC2">
        <f t="shared" si="1"/>
        <v>0.42805735930735905</v>
      </c>
      <c r="AD2">
        <f t="shared" si="1"/>
        <v>0.44522730356063639</v>
      </c>
      <c r="AE2">
        <f t="shared" si="1"/>
        <v>0.399112779492036</v>
      </c>
    </row>
    <row r="3" spans="1:31">
      <c r="A3" s="3">
        <v>1</v>
      </c>
      <c r="B3" t="s">
        <v>20</v>
      </c>
      <c r="C3" t="s">
        <v>21</v>
      </c>
      <c r="D3">
        <v>32</v>
      </c>
      <c r="E3" t="s">
        <v>22</v>
      </c>
      <c r="F3">
        <v>0.5</v>
      </c>
      <c r="G3">
        <v>0.49801587301587302</v>
      </c>
      <c r="H3">
        <v>0.50833333333333297</v>
      </c>
      <c r="I3">
        <v>0.465303215303215</v>
      </c>
      <c r="J3">
        <v>0.5</v>
      </c>
      <c r="K3">
        <v>0.5</v>
      </c>
      <c r="L3">
        <v>0.5</v>
      </c>
      <c r="M3">
        <v>0.57105654761904701</v>
      </c>
      <c r="N3">
        <v>0.5</v>
      </c>
      <c r="O3">
        <v>0.48206654456654402</v>
      </c>
      <c r="P3">
        <v>0.47743257599667799</v>
      </c>
      <c r="Q3">
        <v>0.17758480173116301</v>
      </c>
      <c r="Z3">
        <v>2</v>
      </c>
      <c r="AA3">
        <f>T8</f>
        <v>0.40217405889197683</v>
      </c>
      <c r="AB3">
        <f t="shared" ref="AB3:AE3" si="2">U8</f>
        <v>0.46354166666666669</v>
      </c>
      <c r="AC3">
        <f t="shared" si="2"/>
        <v>0.47855539522206131</v>
      </c>
      <c r="AD3">
        <f t="shared" si="2"/>
        <v>0.48971661054994348</v>
      </c>
      <c r="AE3">
        <f t="shared" si="2"/>
        <v>0.41962963674134918</v>
      </c>
    </row>
    <row r="4" spans="1:31">
      <c r="A4" s="3">
        <v>1</v>
      </c>
      <c r="B4" t="s">
        <v>23</v>
      </c>
      <c r="C4" t="s">
        <v>24</v>
      </c>
      <c r="D4">
        <v>32</v>
      </c>
      <c r="E4" t="s">
        <v>25</v>
      </c>
      <c r="F4">
        <v>0.375</v>
      </c>
      <c r="G4">
        <v>0.41666666666666602</v>
      </c>
      <c r="H4">
        <v>0.40138888888888802</v>
      </c>
      <c r="I4">
        <v>0.38287037037036997</v>
      </c>
      <c r="J4">
        <v>0.375</v>
      </c>
      <c r="K4">
        <v>0.375</v>
      </c>
      <c r="L4">
        <v>0.375</v>
      </c>
      <c r="M4">
        <v>0.453125</v>
      </c>
      <c r="N4">
        <v>0.375</v>
      </c>
      <c r="O4">
        <v>0.39722222222222198</v>
      </c>
      <c r="P4">
        <v>0.30819950595315998</v>
      </c>
      <c r="Q4">
        <v>2.2038259313122199E-2</v>
      </c>
      <c r="Z4">
        <v>3</v>
      </c>
      <c r="AA4">
        <f>T14</f>
        <v>0.44681917515359654</v>
      </c>
      <c r="AB4">
        <f t="shared" ref="AB4:AE4" si="3">U14</f>
        <v>0.52083333333333337</v>
      </c>
      <c r="AC4">
        <f t="shared" si="3"/>
        <v>0.43813632355298981</v>
      </c>
      <c r="AD4">
        <f t="shared" si="3"/>
        <v>0.44068678235344844</v>
      </c>
      <c r="AE4">
        <f t="shared" si="3"/>
        <v>0.4227145684183416</v>
      </c>
    </row>
    <row r="5" spans="1:31">
      <c r="A5" s="3">
        <v>1</v>
      </c>
      <c r="B5" t="s">
        <v>26</v>
      </c>
      <c r="C5" t="s">
        <v>27</v>
      </c>
      <c r="D5">
        <v>32</v>
      </c>
      <c r="E5" t="s">
        <v>28</v>
      </c>
      <c r="F5">
        <v>0.5</v>
      </c>
      <c r="G5">
        <v>0.41249999999999998</v>
      </c>
      <c r="H5">
        <v>0.46221139971139902</v>
      </c>
      <c r="I5">
        <v>0.40111898335582502</v>
      </c>
      <c r="J5">
        <v>0.5</v>
      </c>
      <c r="K5">
        <v>0.5</v>
      </c>
      <c r="L5">
        <v>0.5</v>
      </c>
      <c r="M5">
        <v>0.57578125000000002</v>
      </c>
      <c r="N5">
        <v>0.5</v>
      </c>
      <c r="O5">
        <v>0.51320533906882504</v>
      </c>
      <c r="P5">
        <v>0.367719019517395</v>
      </c>
      <c r="Q5">
        <v>0.162162162162162</v>
      </c>
    </row>
    <row r="6" spans="1:31">
      <c r="A6" s="3">
        <v>1</v>
      </c>
      <c r="B6" t="s">
        <v>29</v>
      </c>
      <c r="C6" t="s">
        <v>30</v>
      </c>
      <c r="D6">
        <v>32</v>
      </c>
      <c r="E6" t="s">
        <v>31</v>
      </c>
      <c r="F6">
        <v>0.46875</v>
      </c>
      <c r="G6">
        <v>0.47449494949494903</v>
      </c>
      <c r="H6">
        <v>0.53461538461538405</v>
      </c>
      <c r="I6">
        <v>0.45906432748538001</v>
      </c>
      <c r="J6">
        <v>0.46875</v>
      </c>
      <c r="K6">
        <v>0.46875</v>
      </c>
      <c r="L6">
        <v>0.46875</v>
      </c>
      <c r="M6">
        <v>0.56107954545454497</v>
      </c>
      <c r="N6">
        <v>0.46875</v>
      </c>
      <c r="O6">
        <v>0.46271929824561397</v>
      </c>
      <c r="P6">
        <v>0.352536713892664</v>
      </c>
      <c r="Q6">
        <v>7.9238512907405495E-2</v>
      </c>
    </row>
    <row r="7" spans="1:31" s="5" customFormat="1" ht="17" thickBot="1">
      <c r="A7" s="4">
        <v>1</v>
      </c>
      <c r="B7" s="5" t="s">
        <v>32</v>
      </c>
      <c r="C7" s="5" t="s">
        <v>33</v>
      </c>
      <c r="D7" s="5">
        <v>32</v>
      </c>
      <c r="E7" s="5" t="s">
        <v>34</v>
      </c>
      <c r="F7" s="5">
        <v>0.34375</v>
      </c>
      <c r="G7" s="5">
        <v>0.26111111111111102</v>
      </c>
      <c r="H7" s="5">
        <v>0.327777777777777</v>
      </c>
      <c r="I7" s="5">
        <v>0.27237076648841302</v>
      </c>
      <c r="J7" s="5">
        <v>0.34375</v>
      </c>
      <c r="K7" s="5">
        <v>0.34375</v>
      </c>
      <c r="L7" s="5">
        <v>0.34375</v>
      </c>
      <c r="M7" s="5">
        <v>0.33541666666666597</v>
      </c>
      <c r="N7" s="5">
        <v>0.34375</v>
      </c>
      <c r="O7" s="5">
        <v>0.31671122994652401</v>
      </c>
      <c r="P7" s="5">
        <v>0.280019277558475</v>
      </c>
      <c r="Q7" s="5">
        <v>3.12970061623562E-2</v>
      </c>
    </row>
    <row r="8" spans="1:31" s="2" customFormat="1">
      <c r="A8" s="1">
        <v>2</v>
      </c>
      <c r="B8" s="2" t="s">
        <v>17</v>
      </c>
      <c r="C8" s="2" t="s">
        <v>18</v>
      </c>
      <c r="D8" s="2">
        <v>32</v>
      </c>
      <c r="E8" s="2" t="s">
        <v>35</v>
      </c>
      <c r="F8" s="2">
        <v>0.5</v>
      </c>
      <c r="G8" s="2">
        <v>0.59166666666666601</v>
      </c>
      <c r="H8" s="2">
        <v>0.60846560846560804</v>
      </c>
      <c r="I8" s="2">
        <v>0.50889665889665803</v>
      </c>
      <c r="J8" s="2">
        <v>0.5</v>
      </c>
      <c r="K8" s="2">
        <v>0.5</v>
      </c>
      <c r="L8" s="2">
        <v>0.5</v>
      </c>
      <c r="M8" s="2">
        <v>0.66874999999999996</v>
      </c>
      <c r="N8" s="2">
        <v>0.5</v>
      </c>
      <c r="O8" s="2">
        <v>0.484003496503496</v>
      </c>
      <c r="P8" s="2">
        <v>0.454524471016999</v>
      </c>
      <c r="Q8" s="2">
        <v>0.127949183303085</v>
      </c>
      <c r="R8" s="2">
        <f>F8-F2</f>
        <v>9.375E-2</v>
      </c>
      <c r="S8" s="2">
        <f>P8-P2</f>
        <v>4.2062572269219001E-2</v>
      </c>
      <c r="T8">
        <f>AVERAGE(P8:P13)</f>
        <v>0.40217405889197683</v>
      </c>
      <c r="U8">
        <f>AVERAGE(F8:F13)</f>
        <v>0.46354166666666669</v>
      </c>
      <c r="V8">
        <f>AVERAGE(G8:G13)</f>
        <v>0.47855539522206131</v>
      </c>
      <c r="W8">
        <f t="shared" ref="W8" si="4">AVERAGE(H8:H13)</f>
        <v>0.48971661054994348</v>
      </c>
      <c r="X8">
        <f t="shared" ref="X8" si="5">AVERAGE(I8:I13)</f>
        <v>0.41962963674134918</v>
      </c>
    </row>
    <row r="9" spans="1:31">
      <c r="A9" s="3">
        <v>2</v>
      </c>
      <c r="B9" t="s">
        <v>20</v>
      </c>
      <c r="C9" t="s">
        <v>21</v>
      </c>
      <c r="D9">
        <v>32</v>
      </c>
      <c r="E9" t="s">
        <v>36</v>
      </c>
      <c r="F9">
        <v>0.4375</v>
      </c>
      <c r="G9">
        <v>0.34523809523809501</v>
      </c>
      <c r="H9">
        <v>0.34718614718614699</v>
      </c>
      <c r="I9">
        <v>0.33957115009746502</v>
      </c>
      <c r="J9">
        <v>0.4375</v>
      </c>
      <c r="K9">
        <v>0.4375</v>
      </c>
      <c r="L9">
        <v>0.4375</v>
      </c>
      <c r="M9">
        <v>0.46428571428571402</v>
      </c>
      <c r="N9">
        <v>0.4375</v>
      </c>
      <c r="O9">
        <v>0.44203216374269</v>
      </c>
      <c r="P9">
        <v>0.30324536702225602</v>
      </c>
      <c r="Q9">
        <v>7.4503531920565094E-2</v>
      </c>
      <c r="R9">
        <f t="shared" ref="R9:R12" si="6">F9-F3</f>
        <v>-6.25E-2</v>
      </c>
      <c r="S9">
        <f t="shared" ref="S9:S19" si="7">P9-P3</f>
        <v>-0.17418720897442197</v>
      </c>
    </row>
    <row r="10" spans="1:31">
      <c r="A10" s="3">
        <v>2</v>
      </c>
      <c r="B10" t="s">
        <v>23</v>
      </c>
      <c r="C10" t="s">
        <v>24</v>
      </c>
      <c r="D10">
        <v>32</v>
      </c>
      <c r="E10" t="s">
        <v>37</v>
      </c>
      <c r="F10">
        <v>0.4375</v>
      </c>
      <c r="G10">
        <v>0.38194444444444398</v>
      </c>
      <c r="H10">
        <v>0.39246031746031701</v>
      </c>
      <c r="I10">
        <v>0.37293447293447202</v>
      </c>
      <c r="J10">
        <v>0.4375</v>
      </c>
      <c r="K10">
        <v>0.4375</v>
      </c>
      <c r="L10">
        <v>0.4375</v>
      </c>
      <c r="M10">
        <v>0.45052083333333298</v>
      </c>
      <c r="N10">
        <v>0.4375</v>
      </c>
      <c r="O10">
        <v>0.43183760683760603</v>
      </c>
      <c r="P10">
        <v>0.42137005156044</v>
      </c>
      <c r="Q10">
        <v>0.13495134247860199</v>
      </c>
      <c r="R10">
        <f t="shared" si="6"/>
        <v>6.25E-2</v>
      </c>
      <c r="S10">
        <f t="shared" si="7"/>
        <v>0.11317054560728002</v>
      </c>
    </row>
    <row r="11" spans="1:31">
      <c r="A11" s="3">
        <v>2</v>
      </c>
      <c r="B11" t="s">
        <v>26</v>
      </c>
      <c r="C11" t="s">
        <v>27</v>
      </c>
      <c r="D11">
        <v>32</v>
      </c>
      <c r="E11" t="s">
        <v>38</v>
      </c>
      <c r="F11">
        <v>0.4375</v>
      </c>
      <c r="G11">
        <v>0.55601851851851802</v>
      </c>
      <c r="H11">
        <v>0.60101010101010099</v>
      </c>
      <c r="I11">
        <v>0.45694444444444399</v>
      </c>
      <c r="J11">
        <v>0.4375</v>
      </c>
      <c r="K11">
        <v>0.4375</v>
      </c>
      <c r="L11">
        <v>0.4375</v>
      </c>
      <c r="M11">
        <v>0.61336805555555496</v>
      </c>
      <c r="N11">
        <v>0.4375</v>
      </c>
      <c r="O11">
        <v>0.46501736111111103</v>
      </c>
      <c r="P11">
        <v>0.40662983568741101</v>
      </c>
      <c r="Q11">
        <v>0.11230154865101701</v>
      </c>
      <c r="R11">
        <f t="shared" si="6"/>
        <v>-6.25E-2</v>
      </c>
      <c r="S11">
        <f t="shared" si="7"/>
        <v>3.8910816170016016E-2</v>
      </c>
    </row>
    <row r="12" spans="1:31">
      <c r="A12" s="3">
        <v>2</v>
      </c>
      <c r="B12" t="s">
        <v>29</v>
      </c>
      <c r="C12" t="s">
        <v>30</v>
      </c>
      <c r="D12">
        <v>32</v>
      </c>
      <c r="E12" t="s">
        <v>39</v>
      </c>
      <c r="F12">
        <v>0.46875</v>
      </c>
      <c r="G12">
        <v>0.45757575757575703</v>
      </c>
      <c r="H12">
        <v>0.49235209235209199</v>
      </c>
      <c r="I12">
        <v>0.40250544662309301</v>
      </c>
      <c r="J12">
        <v>0.46875</v>
      </c>
      <c r="K12">
        <v>0.46875</v>
      </c>
      <c r="L12">
        <v>0.46875</v>
      </c>
      <c r="M12">
        <v>0.583901515151515</v>
      </c>
      <c r="N12">
        <v>0.46875</v>
      </c>
      <c r="O12">
        <v>0.47947303921568601</v>
      </c>
      <c r="P12">
        <v>0.37214087060811302</v>
      </c>
      <c r="Q12">
        <v>0.116298285478206</v>
      </c>
      <c r="R12">
        <f t="shared" si="6"/>
        <v>0</v>
      </c>
      <c r="S12">
        <f t="shared" si="7"/>
        <v>1.9604156715449017E-2</v>
      </c>
    </row>
    <row r="13" spans="1:31" s="5" customFormat="1" ht="17" thickBot="1">
      <c r="A13" s="4">
        <v>2</v>
      </c>
      <c r="B13" s="5" t="s">
        <v>32</v>
      </c>
      <c r="C13" s="5" t="s">
        <v>33</v>
      </c>
      <c r="D13" s="5">
        <v>32</v>
      </c>
      <c r="E13" s="5" t="s">
        <v>40</v>
      </c>
      <c r="F13" s="5">
        <v>0.5</v>
      </c>
      <c r="G13" s="5">
        <v>0.53888888888888797</v>
      </c>
      <c r="H13" s="5">
        <v>0.496825396825396</v>
      </c>
      <c r="I13" s="5">
        <v>0.436925647451963</v>
      </c>
      <c r="J13" s="5">
        <v>0.5</v>
      </c>
      <c r="K13" s="5">
        <v>0.5</v>
      </c>
      <c r="L13" s="5">
        <v>0.5</v>
      </c>
      <c r="M13" s="5">
        <v>0.62135416666666599</v>
      </c>
      <c r="N13" s="5">
        <v>0.5</v>
      </c>
      <c r="O13" s="5">
        <v>0.48417919799498699</v>
      </c>
      <c r="P13" s="5">
        <v>0.45513375745664197</v>
      </c>
      <c r="Q13" s="5">
        <v>0.19694763793363099</v>
      </c>
      <c r="R13" s="5">
        <f>F13-F7</f>
        <v>0.15625</v>
      </c>
      <c r="S13" s="5">
        <f t="shared" si="7"/>
        <v>0.17511447989816697</v>
      </c>
      <c r="Y13" s="5" t="s">
        <v>54</v>
      </c>
    </row>
    <row r="14" spans="1:31" s="2" customFormat="1">
      <c r="A14" s="1">
        <v>3</v>
      </c>
      <c r="B14" s="2" t="s">
        <v>17</v>
      </c>
      <c r="C14" s="2" t="s">
        <v>18</v>
      </c>
      <c r="D14" s="2">
        <v>32</v>
      </c>
      <c r="E14" s="2" t="s">
        <v>41</v>
      </c>
      <c r="F14" s="2">
        <v>0.46875</v>
      </c>
      <c r="G14" s="2">
        <v>0.39999999999999902</v>
      </c>
      <c r="H14" s="2">
        <v>0.37962962962962898</v>
      </c>
      <c r="I14" s="2">
        <v>0.38518518518518502</v>
      </c>
      <c r="J14" s="2">
        <v>0.46875</v>
      </c>
      <c r="K14" s="2">
        <v>0.46875</v>
      </c>
      <c r="L14" s="2">
        <v>0.46875</v>
      </c>
      <c r="M14" s="2">
        <v>0.50624999999999998</v>
      </c>
      <c r="N14" s="2">
        <v>0.46875</v>
      </c>
      <c r="O14" s="2">
        <v>0.47986111111111102</v>
      </c>
      <c r="P14" s="2">
        <v>0.50534688675794504</v>
      </c>
      <c r="Q14" s="2">
        <v>0.21613896218117801</v>
      </c>
      <c r="R14" s="2">
        <f t="shared" ref="R14:R18" si="8">F14-F8</f>
        <v>-3.125E-2</v>
      </c>
      <c r="S14" s="2">
        <f t="shared" si="7"/>
        <v>5.0822415740946036E-2</v>
      </c>
      <c r="T14">
        <f>AVERAGE(P14:P19)</f>
        <v>0.44681917515359654</v>
      </c>
      <c r="U14">
        <f>AVERAGE(F14:F19)</f>
        <v>0.52083333333333337</v>
      </c>
      <c r="V14">
        <f>AVERAGE(G14:G19)</f>
        <v>0.43813632355298981</v>
      </c>
      <c r="W14">
        <f t="shared" ref="W14" si="9">AVERAGE(H14:H19)</f>
        <v>0.44068678235344844</v>
      </c>
      <c r="X14">
        <f t="shared" ref="X14" si="10">AVERAGE(I14:I19)</f>
        <v>0.4227145684183416</v>
      </c>
    </row>
    <row r="15" spans="1:31">
      <c r="A15" s="3">
        <v>3</v>
      </c>
      <c r="B15" t="s">
        <v>20</v>
      </c>
      <c r="C15" t="s">
        <v>21</v>
      </c>
      <c r="D15">
        <v>32</v>
      </c>
      <c r="E15" t="s">
        <v>42</v>
      </c>
      <c r="F15">
        <v>0.4375</v>
      </c>
      <c r="G15">
        <v>0.37103174603174599</v>
      </c>
      <c r="H15">
        <v>0.36574074074073998</v>
      </c>
      <c r="I15">
        <v>0.34422657952069702</v>
      </c>
      <c r="J15">
        <v>0.4375</v>
      </c>
      <c r="K15">
        <v>0.4375</v>
      </c>
      <c r="L15">
        <v>0.4375</v>
      </c>
      <c r="M15">
        <v>0.51674107142857095</v>
      </c>
      <c r="N15">
        <v>0.4375</v>
      </c>
      <c r="O15">
        <v>0.459354575163398</v>
      </c>
      <c r="P15">
        <v>0.38722598396637897</v>
      </c>
      <c r="Q15">
        <v>0.15219206680584499</v>
      </c>
      <c r="R15">
        <f t="shared" si="8"/>
        <v>0</v>
      </c>
      <c r="S15">
        <f t="shared" si="7"/>
        <v>8.3980616944122954E-2</v>
      </c>
    </row>
    <row r="16" spans="1:31">
      <c r="A16" s="3">
        <v>3</v>
      </c>
      <c r="B16" t="s">
        <v>23</v>
      </c>
      <c r="C16" t="s">
        <v>24</v>
      </c>
      <c r="D16">
        <v>32</v>
      </c>
      <c r="E16" t="s">
        <v>43</v>
      </c>
      <c r="F16">
        <v>0.59375</v>
      </c>
      <c r="G16">
        <v>0.55555555555555503</v>
      </c>
      <c r="H16">
        <v>0.58754208754208703</v>
      </c>
      <c r="I16">
        <v>0.55682506920897001</v>
      </c>
      <c r="J16">
        <v>0.59375</v>
      </c>
      <c r="K16">
        <v>0.59375</v>
      </c>
      <c r="L16">
        <v>0.59375</v>
      </c>
      <c r="M16">
        <v>0.6484375</v>
      </c>
      <c r="N16">
        <v>0.59375</v>
      </c>
      <c r="O16">
        <v>0.60771874539289295</v>
      </c>
      <c r="P16">
        <v>0.50412140047085596</v>
      </c>
      <c r="Q16">
        <v>0.279983108108108</v>
      </c>
      <c r="R16">
        <f t="shared" si="8"/>
        <v>0.15625</v>
      </c>
      <c r="S16">
        <f t="shared" si="7"/>
        <v>8.2751348910415967E-2</v>
      </c>
    </row>
    <row r="17" spans="1:19">
      <c r="A17" s="3">
        <v>3</v>
      </c>
      <c r="B17" t="s">
        <v>26</v>
      </c>
      <c r="C17" t="s">
        <v>27</v>
      </c>
      <c r="D17">
        <v>32</v>
      </c>
      <c r="E17" t="s">
        <v>44</v>
      </c>
      <c r="F17">
        <v>0.53125</v>
      </c>
      <c r="G17">
        <v>0.421296296296296</v>
      </c>
      <c r="H17">
        <v>0.37509712509712501</v>
      </c>
      <c r="I17">
        <v>0.38063593326751199</v>
      </c>
      <c r="J17">
        <v>0.53125</v>
      </c>
      <c r="K17">
        <v>0.53125</v>
      </c>
      <c r="L17">
        <v>0.53125</v>
      </c>
      <c r="M17">
        <v>0.68836805555555503</v>
      </c>
      <c r="N17">
        <v>0.53125</v>
      </c>
      <c r="O17">
        <v>0.58872322852586001</v>
      </c>
      <c r="P17">
        <v>0.35993274402345998</v>
      </c>
      <c r="Q17">
        <v>0.18377512898060799</v>
      </c>
      <c r="R17">
        <f t="shared" si="8"/>
        <v>9.375E-2</v>
      </c>
      <c r="S17">
        <f t="shared" si="7"/>
        <v>-4.6697091663951029E-2</v>
      </c>
    </row>
    <row r="18" spans="1:19">
      <c r="A18" s="3">
        <v>3</v>
      </c>
      <c r="B18" t="s">
        <v>29</v>
      </c>
      <c r="C18" t="s">
        <v>30</v>
      </c>
      <c r="D18">
        <v>32</v>
      </c>
      <c r="E18" t="s">
        <v>45</v>
      </c>
      <c r="F18">
        <v>0.53125</v>
      </c>
      <c r="G18">
        <v>0.46010101010101001</v>
      </c>
      <c r="H18">
        <v>0.46388888888888802</v>
      </c>
      <c r="I18">
        <v>0.45555555555555499</v>
      </c>
      <c r="J18">
        <v>0.53125</v>
      </c>
      <c r="K18">
        <v>0.53125</v>
      </c>
      <c r="L18">
        <v>0.53125</v>
      </c>
      <c r="M18">
        <v>0.54914772727272698</v>
      </c>
      <c r="N18">
        <v>0.53125</v>
      </c>
      <c r="O18">
        <v>0.53442460317460305</v>
      </c>
      <c r="P18">
        <v>0.52673236992958195</v>
      </c>
      <c r="Q18">
        <v>0.32890365448504899</v>
      </c>
      <c r="R18">
        <f t="shared" si="8"/>
        <v>6.25E-2</v>
      </c>
      <c r="S18">
        <f t="shared" si="7"/>
        <v>0.15459149932146893</v>
      </c>
    </row>
    <row r="19" spans="1:19" s="5" customFormat="1" ht="17" thickBot="1">
      <c r="A19" s="4">
        <v>3</v>
      </c>
      <c r="B19" s="5" t="s">
        <v>32</v>
      </c>
      <c r="C19" s="5" t="s">
        <v>33</v>
      </c>
      <c r="D19" s="5">
        <v>32</v>
      </c>
      <c r="E19" s="5" t="s">
        <v>46</v>
      </c>
      <c r="F19" s="5">
        <v>0.5625</v>
      </c>
      <c r="G19" s="5">
        <v>0.420833333333333</v>
      </c>
      <c r="H19" s="5">
        <v>0.47222222222222199</v>
      </c>
      <c r="I19" s="5">
        <v>0.41385908777213098</v>
      </c>
      <c r="J19" s="5">
        <v>0.5625</v>
      </c>
      <c r="K19" s="5">
        <v>0.5625</v>
      </c>
      <c r="L19" s="5">
        <v>0.5625</v>
      </c>
      <c r="M19" s="5">
        <v>0.67994791666666599</v>
      </c>
      <c r="N19" s="5">
        <v>0.5625</v>
      </c>
      <c r="O19" s="5">
        <v>0.582404009034443</v>
      </c>
      <c r="P19" s="5">
        <v>0.39755566577335699</v>
      </c>
      <c r="Q19" s="5">
        <v>0.16942675159235601</v>
      </c>
      <c r="R19" s="5">
        <f>F19-F13</f>
        <v>6.25E-2</v>
      </c>
      <c r="S19" s="5">
        <f t="shared" si="7"/>
        <v>-5.7578091683284982E-2</v>
      </c>
    </row>
  </sheetData>
  <phoneticPr fontId="18"/>
  <conditionalFormatting sqref="F2:Q1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individual_results_all_sessions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kikuchi</dc:creator>
  <cp:lastModifiedBy>TOMO kikuchi</cp:lastModifiedBy>
  <dcterms:created xsi:type="dcterms:W3CDTF">2025-06-27T02:56:21Z</dcterms:created>
  <dcterms:modified xsi:type="dcterms:W3CDTF">2025-08-06T04:14:02Z</dcterms:modified>
</cp:coreProperties>
</file>