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Tal\PycharmProjects\SafeJourney_data_visualization\"/>
    </mc:Choice>
  </mc:AlternateContent>
  <xr:revisionPtr revIDLastSave="0" documentId="13_ncr:1_{F9D4C894-F867-45E8-8A21-134A55365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ncial_Repo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P5" i="1"/>
  <c r="P9" i="1" s="1"/>
  <c r="P12" i="1" s="1"/>
  <c r="P17" i="1" s="1"/>
  <c r="P22" i="1" s="1"/>
  <c r="O5" i="1"/>
  <c r="O9" i="1" s="1"/>
  <c r="O12" i="1" s="1"/>
  <c r="O17" i="1" s="1"/>
  <c r="O22" i="1" s="1"/>
  <c r="N5" i="1"/>
  <c r="N9" i="1" s="1"/>
  <c r="N12" i="1" s="1"/>
  <c r="N17" i="1" s="1"/>
  <c r="M5" i="1"/>
  <c r="M9" i="1" s="1"/>
  <c r="M12" i="1" s="1"/>
  <c r="M17" i="1" s="1"/>
  <c r="M22" i="1" s="1"/>
  <c r="L5" i="1"/>
  <c r="L9" i="1" s="1"/>
  <c r="L12" i="1" s="1"/>
  <c r="L17" i="1" s="1"/>
  <c r="L22" i="1" s="1"/>
  <c r="K5" i="1"/>
  <c r="K9" i="1" s="1"/>
  <c r="K12" i="1" s="1"/>
  <c r="K17" i="1" s="1"/>
  <c r="K22" i="1" s="1"/>
  <c r="J5" i="1"/>
  <c r="J9" i="1" s="1"/>
  <c r="J12" i="1" s="1"/>
  <c r="J17" i="1" s="1"/>
  <c r="J22" i="1" s="1"/>
  <c r="I5" i="1"/>
  <c r="I9" i="1" s="1"/>
  <c r="I12" i="1" s="1"/>
  <c r="I17" i="1" s="1"/>
  <c r="I22" i="1" s="1"/>
  <c r="H5" i="1"/>
  <c r="H9" i="1" s="1"/>
  <c r="H12" i="1" s="1"/>
  <c r="H17" i="1" s="1"/>
  <c r="H22" i="1" s="1"/>
  <c r="G5" i="1"/>
  <c r="G9" i="1" s="1"/>
  <c r="G12" i="1" s="1"/>
  <c r="G17" i="1" s="1"/>
  <c r="F5" i="1"/>
  <c r="F9" i="1" s="1"/>
  <c r="F12" i="1" s="1"/>
  <c r="F17" i="1" s="1"/>
  <c r="E5" i="1"/>
  <c r="E9" i="1" s="1"/>
  <c r="E12" i="1" s="1"/>
  <c r="E17" i="1" s="1"/>
  <c r="D5" i="1"/>
  <c r="D9" i="1" s="1"/>
  <c r="D12" i="1" s="1"/>
  <c r="D17" i="1" s="1"/>
  <c r="C5" i="1"/>
  <c r="C9" i="1" s="1"/>
  <c r="C12" i="1" s="1"/>
  <c r="C17" i="1" s="1"/>
  <c r="C22" i="1" s="1"/>
  <c r="B5" i="1"/>
  <c r="B9" i="1" s="1"/>
  <c r="B12" i="1" s="1"/>
  <c r="B17" i="1" s="1"/>
  <c r="B22" i="1" s="1"/>
  <c r="B23" i="1" s="1"/>
  <c r="C16" i="1" s="1"/>
  <c r="C23" i="1" s="1"/>
  <c r="D16" i="1" s="1"/>
  <c r="D23" i="1" l="1"/>
  <c r="E16" i="1" s="1"/>
  <c r="E23" i="1" s="1"/>
  <c r="F16" i="1" s="1"/>
  <c r="F23" i="1" s="1"/>
  <c r="G16" i="1" s="1"/>
  <c r="G23" i="1" s="1"/>
  <c r="H16" i="1" s="1"/>
  <c r="H23" i="1" s="1"/>
  <c r="I16" i="1" s="1"/>
  <c r="I23" i="1" s="1"/>
  <c r="J16" i="1" s="1"/>
  <c r="J23" i="1" s="1"/>
  <c r="K16" i="1" s="1"/>
  <c r="K23" i="1" s="1"/>
  <c r="L16" i="1" s="1"/>
  <c r="L23" i="1" s="1"/>
  <c r="M16" i="1" s="1"/>
  <c r="M23" i="1" s="1"/>
  <c r="N22" i="1"/>
  <c r="D22" i="1"/>
  <c r="E22" i="1"/>
  <c r="F22" i="1"/>
  <c r="G22" i="1"/>
  <c r="N23" i="1"/>
  <c r="O16" i="1" s="1"/>
  <c r="O23" i="1" s="1"/>
  <c r="P16" i="1" s="1"/>
  <c r="P23" i="1" s="1"/>
</calcChain>
</file>

<file path=xl/sharedStrings.xml><?xml version="1.0" encoding="utf-8"?>
<sst xmlns="http://schemas.openxmlformats.org/spreadsheetml/2006/main" count="52" uniqueCount="35">
  <si>
    <t>Profit &amp; Loss Statement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</si>
  <si>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</si>
  <si>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</si>
  <si>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</si>
  <si>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</si>
  <si>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</si>
  <si>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</si>
  <si>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</si>
  <si>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</si>
  <si>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</si>
  <si>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</si>
  <si>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</si>
  <si>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</si>
  <si>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</si>
  <si>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Year 1</t>
  </si>
  <si>
    <t>Year 2</t>
  </si>
  <si>
    <t>Year 3</t>
  </si>
  <si>
    <t>Revenue</t>
  </si>
  <si>
    <t>Cost of Sales</t>
  </si>
  <si>
    <t>Gross Profit</t>
  </si>
  <si>
    <t>General expenses</t>
  </si>
  <si>
    <t>Sales and Marketing Expenses</t>
  </si>
  <si>
    <t>Salary Expenses</t>
  </si>
  <si>
    <t>Operating Profit</t>
  </si>
  <si>
    <t>Financing Expenses</t>
  </si>
  <si>
    <t>Depreciation  Expenses</t>
  </si>
  <si>
    <t>Profit Before Tax</t>
  </si>
  <si>
    <t>Cash Flow Statement</t>
  </si>
  <si>
    <t>Starting Cash</t>
  </si>
  <si>
    <t>Depreciation</t>
  </si>
  <si>
    <t>Investments</t>
  </si>
  <si>
    <t>Loans</t>
  </si>
  <si>
    <t>Owner financing</t>
  </si>
  <si>
    <t>Change in Cash</t>
  </si>
  <si>
    <t>Ending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</si>
</sst>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B17" sqref="B17"/>
    </sheetView>
  </sheetViews>
  <sheetFormatPr defaultRowHeight="14.25" x14ac:dyDescent="0.2"/>
  <sheetData>
    <row r="1" spans="1:16" ht="15" x14ac:dyDescent="0.25">
      <c r="A1" s="1" t="s">
        <v>0</v>
      </c>
    </row>
    <row r="2" spans="1:16" ht="15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ht="15" x14ac:dyDescent="0.25">
      <c r="A3" s="1" t="s">
        <v>17</v>
      </c>
      <c r="B3" s="2">
        <v>615000</v>
      </c>
      <c r="C3" s="2">
        <v>656000</v>
      </c>
      <c r="D3" s="2">
        <v>718000</v>
      </c>
      <c r="E3" s="2">
        <v>780000</v>
      </c>
      <c r="F3" s="2">
        <v>822000</v>
      </c>
      <c r="G3" s="2">
        <v>865000</v>
      </c>
      <c r="H3" s="2">
        <v>928500</v>
      </c>
      <c r="I3" s="2">
        <v>1032000</v>
      </c>
      <c r="J3" s="2">
        <v>1135000</v>
      </c>
      <c r="K3" s="2">
        <v>1240000</v>
      </c>
      <c r="L3" s="2">
        <v>1345000</v>
      </c>
      <c r="M3" s="2">
        <v>1450000</v>
      </c>
      <c r="N3" s="2">
        <v>11586500</v>
      </c>
      <c r="O3" s="2">
        <v>12480000</v>
      </c>
      <c r="P3" s="2">
        <v>13762500</v>
      </c>
    </row>
    <row r="4" spans="1:16" ht="15" x14ac:dyDescent="0.25">
      <c r="A4" s="1" t="s">
        <v>18</v>
      </c>
      <c r="B4" s="2">
        <v>369900</v>
      </c>
      <c r="C4" s="2">
        <v>394560</v>
      </c>
      <c r="D4" s="2">
        <v>431980</v>
      </c>
      <c r="E4" s="2">
        <v>469400</v>
      </c>
      <c r="F4" s="2">
        <v>494920</v>
      </c>
      <c r="G4" s="2">
        <v>521300</v>
      </c>
      <c r="H4" s="2">
        <v>560010</v>
      </c>
      <c r="I4" s="2">
        <v>622520</v>
      </c>
      <c r="J4" s="2">
        <v>684600</v>
      </c>
      <c r="K4" s="2">
        <v>748400</v>
      </c>
      <c r="L4" s="2">
        <v>812200</v>
      </c>
      <c r="M4" s="2">
        <v>876000</v>
      </c>
      <c r="N4" s="2">
        <v>6985790</v>
      </c>
      <c r="O4" s="2">
        <v>8528000</v>
      </c>
      <c r="P4" s="2">
        <v>9881400</v>
      </c>
    </row>
    <row r="5" spans="1:16" ht="15" x14ac:dyDescent="0.25">
      <c r="A5" s="1" t="s">
        <v>19</v>
      </c>
      <c r="B5">
        <f t="shared" ref="B5:P5" si="0">B3-B4</f>
        <v>245100</v>
      </c>
      <c r="C5">
        <f t="shared" si="0"/>
        <v>261440</v>
      </c>
      <c r="D5">
        <f t="shared" si="0"/>
        <v>286020</v>
      </c>
      <c r="E5">
        <f t="shared" si="0"/>
        <v>310600</v>
      </c>
      <c r="F5">
        <f t="shared" si="0"/>
        <v>327080</v>
      </c>
      <c r="G5">
        <f t="shared" si="0"/>
        <v>343700</v>
      </c>
      <c r="H5">
        <f t="shared" si="0"/>
        <v>368490</v>
      </c>
      <c r="I5">
        <f t="shared" si="0"/>
        <v>409480</v>
      </c>
      <c r="J5">
        <f t="shared" si="0"/>
        <v>450400</v>
      </c>
      <c r="K5">
        <f t="shared" si="0"/>
        <v>491600</v>
      </c>
      <c r="L5">
        <f t="shared" si="0"/>
        <v>532800</v>
      </c>
      <c r="M5">
        <f t="shared" si="0"/>
        <v>574000</v>
      </c>
      <c r="N5">
        <f t="shared" si="0"/>
        <v>4600710</v>
      </c>
      <c r="O5">
        <f t="shared" si="0"/>
        <v>3952000</v>
      </c>
      <c r="P5">
        <f t="shared" si="0"/>
        <v>3881100</v>
      </c>
    </row>
    <row r="6" spans="1:16" ht="15" x14ac:dyDescent="0.25">
      <c r="A6" s="1" t="s">
        <v>20</v>
      </c>
      <c r="B6" s="3">
        <v>11726</v>
      </c>
      <c r="C6" s="3">
        <v>6836</v>
      </c>
      <c r="D6" s="3">
        <v>7026</v>
      </c>
      <c r="E6" s="3">
        <v>7186</v>
      </c>
      <c r="F6" s="3">
        <v>7371</v>
      </c>
      <c r="G6" s="3">
        <v>7506</v>
      </c>
      <c r="H6" s="3">
        <v>7506</v>
      </c>
      <c r="I6" s="3">
        <v>7506</v>
      </c>
      <c r="J6" s="3">
        <v>7876</v>
      </c>
      <c r="K6" s="3">
        <v>7666</v>
      </c>
      <c r="L6" s="3">
        <v>7716</v>
      </c>
      <c r="M6" s="3">
        <v>7666</v>
      </c>
      <c r="N6" s="3">
        <v>93587</v>
      </c>
      <c r="O6" s="3">
        <v>94447</v>
      </c>
      <c r="P6" s="3">
        <v>98362</v>
      </c>
    </row>
    <row r="7" spans="1:16" ht="15" x14ac:dyDescent="0.25">
      <c r="A7" s="1" t="s">
        <v>21</v>
      </c>
      <c r="B7" s="3">
        <v>5250</v>
      </c>
      <c r="C7" s="3">
        <v>5250</v>
      </c>
      <c r="D7" s="3">
        <v>5250</v>
      </c>
      <c r="E7" s="3">
        <v>23000</v>
      </c>
      <c r="F7" s="3">
        <v>5250</v>
      </c>
      <c r="G7" s="3">
        <v>5250</v>
      </c>
      <c r="H7" s="3">
        <v>5250</v>
      </c>
      <c r="I7" s="3">
        <v>5250</v>
      </c>
      <c r="J7" s="3">
        <v>5250</v>
      </c>
      <c r="K7" s="3">
        <v>23000</v>
      </c>
      <c r="L7" s="3">
        <v>11250</v>
      </c>
      <c r="M7" s="3">
        <v>11250</v>
      </c>
      <c r="N7" s="3">
        <v>110500</v>
      </c>
      <c r="O7" s="3">
        <v>139500</v>
      </c>
      <c r="P7" s="3">
        <v>156900</v>
      </c>
    </row>
    <row r="8" spans="1:16" ht="15" x14ac:dyDescent="0.25">
      <c r="A8" s="1" t="s">
        <v>22</v>
      </c>
      <c r="B8" s="3">
        <v>176750</v>
      </c>
      <c r="C8" s="3">
        <v>206500</v>
      </c>
      <c r="D8" s="3">
        <v>133000</v>
      </c>
      <c r="E8" s="3">
        <v>201250</v>
      </c>
      <c r="F8" s="3">
        <v>155750</v>
      </c>
      <c r="G8" s="3">
        <v>91000</v>
      </c>
      <c r="H8" s="3">
        <v>183750</v>
      </c>
      <c r="I8" s="3">
        <v>169750</v>
      </c>
      <c r="J8" s="3">
        <v>59500</v>
      </c>
      <c r="K8" s="3">
        <v>66500</v>
      </c>
      <c r="L8" s="3">
        <v>66500</v>
      </c>
      <c r="M8" s="3">
        <v>66500</v>
      </c>
      <c r="N8" s="3">
        <v>1576750</v>
      </c>
      <c r="O8" s="3">
        <v>1290000</v>
      </c>
      <c r="P8" s="3">
        <v>1329000</v>
      </c>
    </row>
    <row r="9" spans="1:16" ht="15" x14ac:dyDescent="0.25">
      <c r="A9" s="1" t="s">
        <v>23</v>
      </c>
      <c r="B9">
        <f t="shared" ref="B9:P9" si="1">B5-B6-B7-B8</f>
        <v>51374</v>
      </c>
      <c r="C9">
        <f t="shared" si="1"/>
        <v>42854</v>
      </c>
      <c r="D9">
        <f t="shared" si="1"/>
        <v>140744</v>
      </c>
      <c r="E9">
        <f t="shared" si="1"/>
        <v>79164</v>
      </c>
      <c r="F9">
        <f t="shared" si="1"/>
        <v>158709</v>
      </c>
      <c r="G9">
        <f t="shared" si="1"/>
        <v>239944</v>
      </c>
      <c r="H9">
        <f t="shared" si="1"/>
        <v>171984</v>
      </c>
      <c r="I9">
        <f t="shared" si="1"/>
        <v>226974</v>
      </c>
      <c r="J9">
        <f t="shared" si="1"/>
        <v>377774</v>
      </c>
      <c r="K9">
        <f t="shared" si="1"/>
        <v>394434</v>
      </c>
      <c r="L9">
        <f t="shared" si="1"/>
        <v>447334</v>
      </c>
      <c r="M9">
        <f t="shared" si="1"/>
        <v>488584</v>
      </c>
      <c r="N9">
        <f t="shared" si="1"/>
        <v>2819873</v>
      </c>
      <c r="O9">
        <f t="shared" si="1"/>
        <v>2428053</v>
      </c>
      <c r="P9">
        <f t="shared" si="1"/>
        <v>2296838</v>
      </c>
    </row>
    <row r="10" spans="1:16" ht="15" x14ac:dyDescent="0.25">
      <c r="A10" s="1" t="s">
        <v>24</v>
      </c>
      <c r="B10" s="4">
        <v>17285</v>
      </c>
      <c r="C10" s="4">
        <v>17065</v>
      </c>
      <c r="D10" s="4">
        <v>17065</v>
      </c>
      <c r="E10" s="4">
        <v>17285</v>
      </c>
      <c r="F10" s="4">
        <v>17065</v>
      </c>
      <c r="G10" s="4">
        <v>17065</v>
      </c>
      <c r="H10" s="4">
        <v>17285</v>
      </c>
      <c r="I10" s="4">
        <v>17065</v>
      </c>
      <c r="J10" s="4">
        <v>17065</v>
      </c>
      <c r="K10" s="4">
        <v>17285</v>
      </c>
      <c r="L10" s="4">
        <v>17065</v>
      </c>
      <c r="M10" s="4">
        <v>17065</v>
      </c>
      <c r="N10" s="4">
        <v>205664</v>
      </c>
      <c r="O10" s="4">
        <v>103312</v>
      </c>
      <c r="P10" s="4">
        <v>960</v>
      </c>
    </row>
    <row r="11" spans="1:16" ht="15" x14ac:dyDescent="0.25">
      <c r="A11" s="1" t="s">
        <v>25</v>
      </c>
      <c r="B11" s="4">
        <v>20917</v>
      </c>
      <c r="C11" s="4">
        <v>20917</v>
      </c>
      <c r="D11" s="4">
        <v>20917</v>
      </c>
      <c r="E11" s="4">
        <v>20917</v>
      </c>
      <c r="F11" s="4">
        <v>20917</v>
      </c>
      <c r="G11" s="4">
        <v>20917</v>
      </c>
      <c r="H11" s="4">
        <v>20917</v>
      </c>
      <c r="I11" s="4">
        <v>20917</v>
      </c>
      <c r="J11" s="4">
        <v>20917</v>
      </c>
      <c r="K11" s="4">
        <v>20917</v>
      </c>
      <c r="L11" s="4">
        <v>20917</v>
      </c>
      <c r="M11" s="4">
        <v>20917</v>
      </c>
      <c r="N11" s="4">
        <v>251004</v>
      </c>
      <c r="O11" s="4">
        <v>258440</v>
      </c>
      <c r="P11" s="4">
        <v>266000</v>
      </c>
    </row>
    <row r="12" spans="1:16" ht="15" x14ac:dyDescent="0.25">
      <c r="A12" s="1" t="s">
        <v>26</v>
      </c>
      <c r="B12">
        <f t="shared" ref="B12:P12" si="2">B9-B10-B11</f>
        <v>13172</v>
      </c>
      <c r="C12">
        <f t="shared" si="2"/>
        <v>4872</v>
      </c>
      <c r="D12">
        <f t="shared" si="2"/>
        <v>102762</v>
      </c>
      <c r="E12">
        <f t="shared" si="2"/>
        <v>40962</v>
      </c>
      <c r="F12">
        <f t="shared" si="2"/>
        <v>120727</v>
      </c>
      <c r="G12">
        <f t="shared" si="2"/>
        <v>201962</v>
      </c>
      <c r="H12">
        <f t="shared" si="2"/>
        <v>133782</v>
      </c>
      <c r="I12">
        <f t="shared" si="2"/>
        <v>188992</v>
      </c>
      <c r="J12">
        <f t="shared" si="2"/>
        <v>339792</v>
      </c>
      <c r="K12">
        <f t="shared" si="2"/>
        <v>356232</v>
      </c>
      <c r="L12">
        <f t="shared" si="2"/>
        <v>409352</v>
      </c>
      <c r="M12">
        <f t="shared" si="2"/>
        <v>450602</v>
      </c>
      <c r="N12">
        <f t="shared" si="2"/>
        <v>2363205</v>
      </c>
      <c r="O12">
        <f t="shared" si="2"/>
        <v>2066301</v>
      </c>
      <c r="P12">
        <f t="shared" si="2"/>
        <v>2029878</v>
      </c>
    </row>
    <row r="14" spans="1:16" ht="15" x14ac:dyDescent="0.25">
      <c r="A14" s="1" t="s">
        <v>27</v>
      </c>
    </row>
    <row r="15" spans="1:16" ht="15" x14ac:dyDescent="0.25">
      <c r="A15" s="1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ht="15" x14ac:dyDescent="0.25">
      <c r="A16" s="1" t="s">
        <v>28</v>
      </c>
      <c r="B16">
        <v>-400000</v>
      </c>
      <c r="C16">
        <f t="shared" ref="C16:M16" si="3">B23</f>
        <v>-365911</v>
      </c>
      <c r="D16">
        <f t="shared" si="3"/>
        <v>-340122</v>
      </c>
      <c r="E16">
        <f t="shared" si="3"/>
        <v>-216443</v>
      </c>
      <c r="F16">
        <f t="shared" si="3"/>
        <v>-154564</v>
      </c>
      <c r="G16">
        <f t="shared" si="3"/>
        <v>-12920</v>
      </c>
      <c r="H16">
        <f t="shared" si="3"/>
        <v>209959</v>
      </c>
      <c r="I16">
        <f t="shared" si="3"/>
        <v>364658</v>
      </c>
      <c r="J16">
        <f t="shared" si="3"/>
        <v>574567</v>
      </c>
      <c r="K16">
        <f t="shared" si="3"/>
        <v>935276</v>
      </c>
      <c r="L16">
        <f t="shared" si="3"/>
        <v>1312425</v>
      </c>
      <c r="M16">
        <f t="shared" si="3"/>
        <v>1742694</v>
      </c>
      <c r="N16">
        <f>B16</f>
        <v>-400000</v>
      </c>
      <c r="O16">
        <f>N23</f>
        <v>2214209</v>
      </c>
      <c r="P16">
        <f>O23</f>
        <v>4538950</v>
      </c>
    </row>
    <row r="17" spans="1:16" ht="15" x14ac:dyDescent="0.25">
      <c r="A17" s="1" t="s">
        <v>26</v>
      </c>
      <c r="B17">
        <f t="shared" ref="B17:P17" si="4">B12</f>
        <v>13172</v>
      </c>
      <c r="C17">
        <f t="shared" si="4"/>
        <v>4872</v>
      </c>
      <c r="D17">
        <f t="shared" si="4"/>
        <v>102762</v>
      </c>
      <c r="E17">
        <f t="shared" si="4"/>
        <v>40962</v>
      </c>
      <c r="F17">
        <f t="shared" si="4"/>
        <v>120727</v>
      </c>
      <c r="G17">
        <f t="shared" si="4"/>
        <v>201962</v>
      </c>
      <c r="H17">
        <f t="shared" si="4"/>
        <v>133782</v>
      </c>
      <c r="I17">
        <f t="shared" si="4"/>
        <v>188992</v>
      </c>
      <c r="J17">
        <f t="shared" si="4"/>
        <v>339792</v>
      </c>
      <c r="K17">
        <f t="shared" si="4"/>
        <v>356232</v>
      </c>
      <c r="L17">
        <f t="shared" si="4"/>
        <v>409352</v>
      </c>
      <c r="M17">
        <f t="shared" si="4"/>
        <v>450602</v>
      </c>
      <c r="N17">
        <f t="shared" si="4"/>
        <v>2363205</v>
      </c>
      <c r="O17">
        <f t="shared" si="4"/>
        <v>2066301</v>
      </c>
      <c r="P17">
        <f t="shared" si="4"/>
        <v>2029878</v>
      </c>
    </row>
    <row r="18" spans="1:16" ht="15" x14ac:dyDescent="0.25">
      <c r="A18" s="1" t="s">
        <v>29</v>
      </c>
      <c r="B18">
        <f t="shared" ref="B18:P18" si="5">B11</f>
        <v>20917</v>
      </c>
      <c r="C18">
        <f t="shared" si="5"/>
        <v>20917</v>
      </c>
      <c r="D18">
        <f t="shared" si="5"/>
        <v>20917</v>
      </c>
      <c r="E18">
        <f t="shared" si="5"/>
        <v>20917</v>
      </c>
      <c r="F18">
        <f t="shared" si="5"/>
        <v>20917</v>
      </c>
      <c r="G18">
        <f t="shared" si="5"/>
        <v>20917</v>
      </c>
      <c r="H18">
        <f t="shared" si="5"/>
        <v>20917</v>
      </c>
      <c r="I18">
        <f t="shared" si="5"/>
        <v>20917</v>
      </c>
      <c r="J18">
        <f t="shared" si="5"/>
        <v>20917</v>
      </c>
      <c r="K18">
        <f t="shared" si="5"/>
        <v>20917</v>
      </c>
      <c r="L18">
        <f t="shared" si="5"/>
        <v>20917</v>
      </c>
      <c r="M18">
        <f t="shared" si="5"/>
        <v>20917</v>
      </c>
      <c r="N18">
        <f t="shared" si="5"/>
        <v>251004</v>
      </c>
      <c r="O18">
        <f t="shared" si="5"/>
        <v>258440</v>
      </c>
      <c r="P18">
        <f t="shared" si="5"/>
        <v>266000</v>
      </c>
    </row>
    <row r="19" spans="1:16" ht="15" x14ac:dyDescent="0.25">
      <c r="A19" s="1" t="s">
        <v>30</v>
      </c>
    </row>
    <row r="20" spans="1:16" ht="15" x14ac:dyDescent="0.25">
      <c r="A20" s="1" t="s">
        <v>31</v>
      </c>
    </row>
    <row r="21" spans="1:16" ht="15" x14ac:dyDescent="0.25">
      <c r="A21" s="1" t="s">
        <v>32</v>
      </c>
    </row>
    <row r="22" spans="1:16" ht="15" x14ac:dyDescent="0.25">
      <c r="A22" s="1" t="s">
        <v>33</v>
      </c>
      <c r="B22">
        <f t="shared" ref="B22:P22" si="6">B17+B18</f>
        <v>34089</v>
      </c>
      <c r="C22">
        <f t="shared" si="6"/>
        <v>25789</v>
      </c>
      <c r="D22">
        <f t="shared" si="6"/>
        <v>123679</v>
      </c>
      <c r="E22">
        <f t="shared" si="6"/>
        <v>61879</v>
      </c>
      <c r="F22">
        <f t="shared" si="6"/>
        <v>141644</v>
      </c>
      <c r="G22">
        <f t="shared" si="6"/>
        <v>222879</v>
      </c>
      <c r="H22">
        <f t="shared" si="6"/>
        <v>154699</v>
      </c>
      <c r="I22">
        <f t="shared" si="6"/>
        <v>209909</v>
      </c>
      <c r="J22">
        <f t="shared" si="6"/>
        <v>360709</v>
      </c>
      <c r="K22">
        <f t="shared" si="6"/>
        <v>377149</v>
      </c>
      <c r="L22">
        <f t="shared" si="6"/>
        <v>430269</v>
      </c>
      <c r="M22">
        <f t="shared" si="6"/>
        <v>471519</v>
      </c>
      <c r="N22">
        <f t="shared" si="6"/>
        <v>2614209</v>
      </c>
      <c r="O22">
        <f t="shared" si="6"/>
        <v>2324741</v>
      </c>
      <c r="P22">
        <f t="shared" si="6"/>
        <v>2295878</v>
      </c>
    </row>
    <row r="23" spans="1:16" ht="15" x14ac:dyDescent="0.25">
      <c r="A23" s="1" t="s">
        <v>34</v>
      </c>
      <c r="B23">
        <f t="shared" ref="B23:P23" si="7">B16+B22</f>
        <v>-365911</v>
      </c>
      <c r="C23">
        <f t="shared" si="7"/>
        <v>-340122</v>
      </c>
      <c r="D23">
        <f t="shared" si="7"/>
        <v>-216443</v>
      </c>
      <c r="E23">
        <f t="shared" si="7"/>
        <v>-154564</v>
      </c>
      <c r="F23">
        <f t="shared" si="7"/>
        <v>-12920</v>
      </c>
      <c r="G23">
        <f t="shared" si="7"/>
        <v>209959</v>
      </c>
      <c r="H23">
        <f t="shared" si="7"/>
        <v>364658</v>
      </c>
      <c r="I23">
        <f t="shared" si="7"/>
        <v>574567</v>
      </c>
      <c r="J23">
        <f t="shared" si="7"/>
        <v>935276</v>
      </c>
      <c r="K23">
        <f t="shared" si="7"/>
        <v>1312425</v>
      </c>
      <c r="L23">
        <f t="shared" si="7"/>
        <v>1742694</v>
      </c>
      <c r="M23">
        <f t="shared" si="7"/>
        <v>2214213</v>
      </c>
      <c r="N23">
        <f t="shared" si="7"/>
        <v>2214209</v>
      </c>
      <c r="O23">
        <f t="shared" si="7"/>
        <v>4538950</v>
      </c>
      <c r="P23">
        <f t="shared" si="7"/>
        <v>6834828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Financial_Reports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Tal Levi</cp:lastModifiedBy>
  <dcterms:created xsi:type="dcterms:W3CDTF">2025-02-19T19:00:31Z</dcterms:created>
  <dcterms:modified xsi:type="dcterms:W3CDTF">2025-02-19T19:06:16Z</dcterms:modified>
</cp:coreProperties>
</file>