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rode\Desktop\VisualizeCuriosity\voter_counts\"/>
    </mc:Choice>
  </mc:AlternateContent>
  <xr:revisionPtr revIDLastSave="0" documentId="8_{35843E50-C0C3-4164-9B88-A84F97A1CDAB}" xr6:coauthVersionLast="45" xr6:coauthVersionMax="45" xr10:uidLastSave="{00000000-0000-0000-0000-000000000000}"/>
  <bookViews>
    <workbookView xWindow="-120" yWindow="-120" windowWidth="29040" windowHeight="15840" tabRatio="833" activeTab="6" xr2:uid="{00000000-000D-0000-FFFF-FFFF00000000}"/>
  </bookViews>
  <sheets>
    <sheet name="Reg Voter" sheetId="1" r:id="rId1"/>
    <sheet name="Online Apps New-Change (2020)" sheetId="230" r:id="rId2"/>
    <sheet name="Party-to-Party(2020)" sheetId="226" r:id="rId3"/>
    <sheet name="Party-to-Party (past)" sheetId="214" r:id="rId4"/>
    <sheet name="Change to Other (2020)" sheetId="227" r:id="rId5"/>
    <sheet name="Change to Other (past)" sheetId="215" r:id="rId6"/>
    <sheet name="All by Age" sheetId="7" r:id="rId7"/>
    <sheet name="Dem by Age" sheetId="5" r:id="rId8"/>
    <sheet name="Rep by Age" sheetId="6" r:id="rId9"/>
    <sheet name="Active-Inactive" sheetId="8" r:id="rId10"/>
    <sheet name="Lib by Age" sheetId="221" state="hidden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0" i="230" l="1"/>
  <c r="D69" i="7" l="1"/>
  <c r="G70" i="1" l="1"/>
  <c r="D70" i="230" l="1"/>
  <c r="B70" i="230" l="1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3" i="1"/>
  <c r="B71" i="226" l="1"/>
  <c r="B70" i="227" l="1"/>
  <c r="C70" i="227"/>
  <c r="B70" i="8"/>
  <c r="C69" i="6"/>
  <c r="G71" i="226"/>
  <c r="C69" i="5"/>
  <c r="E70" i="227"/>
  <c r="I71" i="226"/>
  <c r="D70" i="227"/>
  <c r="C70" i="1"/>
  <c r="E70" i="1"/>
  <c r="I70" i="1"/>
  <c r="C70" i="8"/>
  <c r="D70" i="8"/>
  <c r="E70" i="8"/>
  <c r="F70" i="8"/>
  <c r="G70" i="8"/>
  <c r="B69" i="7"/>
  <c r="C69" i="7"/>
  <c r="E69" i="7"/>
  <c r="F69" i="7"/>
  <c r="G69" i="7"/>
  <c r="H69" i="7"/>
  <c r="E69" i="6"/>
  <c r="F71" i="226"/>
  <c r="I69" i="6"/>
  <c r="H71" i="226"/>
  <c r="C71" i="226"/>
  <c r="D71" i="226"/>
  <c r="E71" i="226"/>
  <c r="U33" i="215"/>
  <c r="U23" i="215"/>
  <c r="U16" i="215"/>
  <c r="T16" i="215"/>
  <c r="T17" i="215"/>
  <c r="V70" i="215"/>
  <c r="U4" i="215"/>
  <c r="U5" i="215"/>
  <c r="U6" i="215"/>
  <c r="U7" i="215"/>
  <c r="U8" i="215"/>
  <c r="U9" i="215"/>
  <c r="U10" i="215"/>
  <c r="U11" i="215"/>
  <c r="U12" i="215"/>
  <c r="U13" i="215"/>
  <c r="U14" i="215"/>
  <c r="U15" i="215"/>
  <c r="U17" i="215"/>
  <c r="U18" i="215"/>
  <c r="U19" i="215"/>
  <c r="U20" i="215"/>
  <c r="U21" i="215"/>
  <c r="U22" i="215"/>
  <c r="U24" i="215"/>
  <c r="U25" i="215"/>
  <c r="U26" i="215"/>
  <c r="U27" i="215"/>
  <c r="U28" i="215"/>
  <c r="U67" i="215"/>
  <c r="U29" i="215"/>
  <c r="U30" i="215"/>
  <c r="U31" i="215"/>
  <c r="U32" i="215"/>
  <c r="U34" i="215"/>
  <c r="U35" i="215"/>
  <c r="U36" i="215"/>
  <c r="U37" i="215"/>
  <c r="U38" i="215"/>
  <c r="U39" i="215"/>
  <c r="U40" i="215"/>
  <c r="U41" i="215"/>
  <c r="U42" i="215"/>
  <c r="U43" i="215"/>
  <c r="U44" i="215"/>
  <c r="U45" i="215"/>
  <c r="U46" i="215"/>
  <c r="U47" i="215"/>
  <c r="U48" i="215"/>
  <c r="U49" i="215"/>
  <c r="U50" i="215"/>
  <c r="U51" i="215"/>
  <c r="U52" i="215"/>
  <c r="U53" i="215"/>
  <c r="U54" i="215"/>
  <c r="U55" i="215"/>
  <c r="U56" i="215"/>
  <c r="U57" i="215"/>
  <c r="U58" i="215"/>
  <c r="U59" i="215"/>
  <c r="U60" i="215"/>
  <c r="U61" i="215"/>
  <c r="U62" i="215"/>
  <c r="U63" i="215"/>
  <c r="U64" i="215"/>
  <c r="U65" i="215"/>
  <c r="U66" i="215"/>
  <c r="U68" i="215"/>
  <c r="U69" i="215"/>
  <c r="U3" i="215"/>
  <c r="P70" i="215"/>
  <c r="Q70" i="215"/>
  <c r="R70" i="215"/>
  <c r="S70" i="215"/>
  <c r="T69" i="215"/>
  <c r="T6" i="215"/>
  <c r="T7" i="215"/>
  <c r="T8" i="215"/>
  <c r="T9" i="215"/>
  <c r="T10" i="215"/>
  <c r="T11" i="215"/>
  <c r="T12" i="215"/>
  <c r="T13" i="215"/>
  <c r="T14" i="215"/>
  <c r="T15" i="215"/>
  <c r="T18" i="215"/>
  <c r="T19" i="215"/>
  <c r="T20" i="215"/>
  <c r="T21" i="215"/>
  <c r="T22" i="215"/>
  <c r="T23" i="215"/>
  <c r="T24" i="215"/>
  <c r="T25" i="215"/>
  <c r="T26" i="215"/>
  <c r="T27" i="215"/>
  <c r="T28" i="215"/>
  <c r="T29" i="215"/>
  <c r="T30" i="215"/>
  <c r="T31" i="215"/>
  <c r="T32" i="215"/>
  <c r="T33" i="215"/>
  <c r="T34" i="215"/>
  <c r="T35" i="215"/>
  <c r="T36" i="215"/>
  <c r="T37" i="215"/>
  <c r="T38" i="215"/>
  <c r="T39" i="215"/>
  <c r="T40" i="215"/>
  <c r="T41" i="215"/>
  <c r="T42" i="215"/>
  <c r="T43" i="215"/>
  <c r="T44" i="215"/>
  <c r="T45" i="215"/>
  <c r="T46" i="215"/>
  <c r="T47" i="215"/>
  <c r="T48" i="215"/>
  <c r="T49" i="215"/>
  <c r="T50" i="215"/>
  <c r="T51" i="215"/>
  <c r="T52" i="215"/>
  <c r="T53" i="215"/>
  <c r="T54" i="215"/>
  <c r="T55" i="215"/>
  <c r="T56" i="215"/>
  <c r="T57" i="215"/>
  <c r="T58" i="215"/>
  <c r="T59" i="215"/>
  <c r="T60" i="215"/>
  <c r="T61" i="215"/>
  <c r="T62" i="215"/>
  <c r="T63" i="215"/>
  <c r="T64" i="215"/>
  <c r="T65" i="215"/>
  <c r="T66" i="215"/>
  <c r="T67" i="215"/>
  <c r="T68" i="215"/>
  <c r="T4" i="215"/>
  <c r="T5" i="215"/>
  <c r="T3" i="215"/>
  <c r="AT5" i="214"/>
  <c r="AT6" i="214"/>
  <c r="AT7" i="214"/>
  <c r="AT8" i="214"/>
  <c r="AT9" i="214"/>
  <c r="AT10" i="214"/>
  <c r="AT11" i="214"/>
  <c r="AT12" i="214"/>
  <c r="AT13" i="214"/>
  <c r="AT14" i="214"/>
  <c r="AT15" i="214"/>
  <c r="AT16" i="214"/>
  <c r="AT17" i="214"/>
  <c r="AT18" i="214"/>
  <c r="AT19" i="214"/>
  <c r="AT20" i="214"/>
  <c r="AT21" i="214"/>
  <c r="AT22" i="214"/>
  <c r="AT23" i="214"/>
  <c r="AT24" i="214"/>
  <c r="AT25" i="214"/>
  <c r="AT26" i="214"/>
  <c r="AT27" i="214"/>
  <c r="AT28" i="214"/>
  <c r="AT29" i="214"/>
  <c r="AT30" i="214"/>
  <c r="AT31" i="214"/>
  <c r="AT32" i="214"/>
  <c r="AT33" i="214"/>
  <c r="AT34" i="214"/>
  <c r="AT35" i="214"/>
  <c r="AT36" i="214"/>
  <c r="AT37" i="214"/>
  <c r="AT38" i="214"/>
  <c r="AT39" i="214"/>
  <c r="AT40" i="214"/>
  <c r="AT41" i="214"/>
  <c r="AT42" i="214"/>
  <c r="AT43" i="214"/>
  <c r="AT44" i="214"/>
  <c r="AT45" i="214"/>
  <c r="AT46" i="214"/>
  <c r="AT47" i="214"/>
  <c r="AT48" i="214"/>
  <c r="AT49" i="214"/>
  <c r="AT50" i="214"/>
  <c r="AT51" i="214"/>
  <c r="AT52" i="214"/>
  <c r="AT53" i="214"/>
  <c r="AT54" i="214"/>
  <c r="AT55" i="214"/>
  <c r="AT56" i="214"/>
  <c r="AT57" i="214"/>
  <c r="AT58" i="214"/>
  <c r="AT59" i="214"/>
  <c r="AT60" i="214"/>
  <c r="AT61" i="214"/>
  <c r="AT62" i="214"/>
  <c r="AT63" i="214"/>
  <c r="AT64" i="214"/>
  <c r="AT65" i="214"/>
  <c r="AT66" i="214"/>
  <c r="AT67" i="214"/>
  <c r="AT68" i="214"/>
  <c r="AT69" i="214"/>
  <c r="AT70" i="214"/>
  <c r="AW5" i="214"/>
  <c r="AW6" i="214"/>
  <c r="AW7" i="214"/>
  <c r="AW8" i="214"/>
  <c r="AW9" i="214"/>
  <c r="AW10" i="214"/>
  <c r="AW11" i="214"/>
  <c r="AW12" i="214"/>
  <c r="AW13" i="214"/>
  <c r="AW14" i="214"/>
  <c r="AW15" i="214"/>
  <c r="AW16" i="214"/>
  <c r="AW17" i="214"/>
  <c r="AW18" i="214"/>
  <c r="AW19" i="214"/>
  <c r="AW20" i="214"/>
  <c r="AW21" i="214"/>
  <c r="AW22" i="214"/>
  <c r="AW23" i="214"/>
  <c r="AW24" i="214"/>
  <c r="AW25" i="214"/>
  <c r="AW26" i="214"/>
  <c r="AW27" i="214"/>
  <c r="AW28" i="214"/>
  <c r="AW29" i="214"/>
  <c r="AW30" i="214"/>
  <c r="AW31" i="214"/>
  <c r="AW32" i="214"/>
  <c r="AW33" i="214"/>
  <c r="AW34" i="214"/>
  <c r="AW35" i="214"/>
  <c r="AW36" i="214"/>
  <c r="AW37" i="214"/>
  <c r="AW38" i="214"/>
  <c r="AW39" i="214"/>
  <c r="AW40" i="214"/>
  <c r="AW41" i="214"/>
  <c r="AW42" i="214"/>
  <c r="AW43" i="214"/>
  <c r="AW44" i="214"/>
  <c r="AW45" i="214"/>
  <c r="AW46" i="214"/>
  <c r="AW47" i="214"/>
  <c r="AW48" i="214"/>
  <c r="AW49" i="214"/>
  <c r="AW50" i="214"/>
  <c r="AW51" i="214"/>
  <c r="AW52" i="214"/>
  <c r="AW53" i="214"/>
  <c r="AW54" i="214"/>
  <c r="AW55" i="214"/>
  <c r="AW56" i="214"/>
  <c r="AW57" i="214"/>
  <c r="AW58" i="214"/>
  <c r="AW59" i="214"/>
  <c r="AW60" i="214"/>
  <c r="AW61" i="214"/>
  <c r="AW62" i="214"/>
  <c r="AW63" i="214"/>
  <c r="AW64" i="214"/>
  <c r="AW65" i="214"/>
  <c r="AW66" i="214"/>
  <c r="AW67" i="214"/>
  <c r="AW68" i="214"/>
  <c r="AW69" i="214"/>
  <c r="AW70" i="214"/>
  <c r="AU5" i="214"/>
  <c r="AU6" i="214"/>
  <c r="AU7" i="214"/>
  <c r="AU8" i="214"/>
  <c r="AU9" i="214"/>
  <c r="AU10" i="214"/>
  <c r="AU11" i="214"/>
  <c r="AU12" i="214"/>
  <c r="AU13" i="214"/>
  <c r="AU14" i="214"/>
  <c r="AU15" i="214"/>
  <c r="AU16" i="214"/>
  <c r="AU17" i="214"/>
  <c r="AU18" i="214"/>
  <c r="AU19" i="214"/>
  <c r="AU20" i="214"/>
  <c r="AU21" i="214"/>
  <c r="AU22" i="214"/>
  <c r="AU23" i="214"/>
  <c r="AU24" i="214"/>
  <c r="AU25" i="214"/>
  <c r="AU26" i="214"/>
  <c r="AU27" i="214"/>
  <c r="AU28" i="214"/>
  <c r="AU29" i="214"/>
  <c r="AU30" i="214"/>
  <c r="AU31" i="214"/>
  <c r="AU32" i="214"/>
  <c r="AU33" i="214"/>
  <c r="AU34" i="214"/>
  <c r="AU35" i="214"/>
  <c r="AU36" i="214"/>
  <c r="AU37" i="214"/>
  <c r="AU38" i="214"/>
  <c r="AU39" i="214"/>
  <c r="AU40" i="214"/>
  <c r="AU41" i="214"/>
  <c r="AU42" i="214"/>
  <c r="AU43" i="214"/>
  <c r="AU44" i="214"/>
  <c r="AU45" i="214"/>
  <c r="AU46" i="214"/>
  <c r="AU47" i="214"/>
  <c r="AU48" i="214"/>
  <c r="AU49" i="214"/>
  <c r="AU50" i="214"/>
  <c r="AU51" i="214"/>
  <c r="AU52" i="214"/>
  <c r="AU53" i="214"/>
  <c r="AU54" i="214"/>
  <c r="AU55" i="214"/>
  <c r="AU56" i="214"/>
  <c r="AU57" i="214"/>
  <c r="AU58" i="214"/>
  <c r="AU59" i="214"/>
  <c r="AU60" i="214"/>
  <c r="AU61" i="214"/>
  <c r="AU62" i="214"/>
  <c r="AU63" i="214"/>
  <c r="AU64" i="214"/>
  <c r="AU65" i="214"/>
  <c r="AU66" i="214"/>
  <c r="AU67" i="214"/>
  <c r="AU68" i="214"/>
  <c r="AU69" i="214"/>
  <c r="AU70" i="214"/>
  <c r="AR5" i="214"/>
  <c r="AR6" i="214"/>
  <c r="AR7" i="214"/>
  <c r="AR8" i="214"/>
  <c r="AR9" i="214"/>
  <c r="AR10" i="214"/>
  <c r="AR11" i="214"/>
  <c r="AR12" i="214"/>
  <c r="AR13" i="214"/>
  <c r="AR14" i="214"/>
  <c r="AR15" i="214"/>
  <c r="AR16" i="214"/>
  <c r="AR17" i="214"/>
  <c r="AR18" i="214"/>
  <c r="AR19" i="214"/>
  <c r="AR20" i="214"/>
  <c r="AR21" i="214"/>
  <c r="AR22" i="214"/>
  <c r="AR23" i="214"/>
  <c r="AR24" i="214"/>
  <c r="AR25" i="214"/>
  <c r="AR26" i="214"/>
  <c r="AR27" i="214"/>
  <c r="AR28" i="214"/>
  <c r="AR29" i="214"/>
  <c r="AR30" i="214"/>
  <c r="AR31" i="214"/>
  <c r="AR32" i="214"/>
  <c r="AR33" i="214"/>
  <c r="AR34" i="214"/>
  <c r="AR35" i="214"/>
  <c r="AR36" i="214"/>
  <c r="AR37" i="214"/>
  <c r="AR38" i="214"/>
  <c r="AR39" i="214"/>
  <c r="AR40" i="214"/>
  <c r="AR41" i="214"/>
  <c r="AR42" i="214"/>
  <c r="AR43" i="214"/>
  <c r="AR44" i="214"/>
  <c r="AR45" i="214"/>
  <c r="AR46" i="214"/>
  <c r="AR47" i="214"/>
  <c r="AR48" i="214"/>
  <c r="AR49" i="214"/>
  <c r="AR50" i="214"/>
  <c r="AR51" i="214"/>
  <c r="AR52" i="214"/>
  <c r="AR53" i="214"/>
  <c r="AR54" i="214"/>
  <c r="AR55" i="214"/>
  <c r="AR56" i="214"/>
  <c r="AR57" i="214"/>
  <c r="AR58" i="214"/>
  <c r="AR59" i="214"/>
  <c r="AR60" i="214"/>
  <c r="AR61" i="214"/>
  <c r="AR62" i="214"/>
  <c r="AR63" i="214"/>
  <c r="AR64" i="214"/>
  <c r="AR65" i="214"/>
  <c r="AR66" i="214"/>
  <c r="AR67" i="214"/>
  <c r="AR68" i="214"/>
  <c r="AR69" i="214"/>
  <c r="AR70" i="214"/>
  <c r="AW4" i="214"/>
  <c r="AU4" i="214"/>
  <c r="AT4" i="214"/>
  <c r="AS4" i="214"/>
  <c r="AR4" i="214"/>
  <c r="AN71" i="214"/>
  <c r="AO71" i="214"/>
  <c r="AP71" i="214"/>
  <c r="AQ71" i="214"/>
  <c r="D69" i="6"/>
  <c r="G69" i="5"/>
  <c r="F69" i="5"/>
  <c r="C70" i="230"/>
  <c r="E70" i="230"/>
  <c r="G70" i="230"/>
  <c r="AM71" i="214"/>
  <c r="AL71" i="214"/>
  <c r="AK71" i="214"/>
  <c r="AJ71" i="214"/>
  <c r="D69" i="5"/>
  <c r="E69" i="5"/>
  <c r="H69" i="5"/>
  <c r="I69" i="5"/>
  <c r="N70" i="215"/>
  <c r="O70" i="215"/>
  <c r="AF71" i="214"/>
  <c r="AG71" i="214"/>
  <c r="AH71" i="214"/>
  <c r="AI71" i="214"/>
  <c r="M70" i="215"/>
  <c r="L70" i="215"/>
  <c r="AE71" i="214"/>
  <c r="AD71" i="214"/>
  <c r="AU71" i="214"/>
  <c r="AC71" i="214"/>
  <c r="AB71" i="214"/>
  <c r="F69" i="6"/>
  <c r="G69" i="6"/>
  <c r="H69" i="6"/>
  <c r="AA71" i="214"/>
  <c r="AW71" i="214"/>
  <c r="Z71" i="214"/>
  <c r="Y71" i="214"/>
  <c r="AT71" i="214"/>
  <c r="X71" i="214"/>
  <c r="AR71" i="214"/>
  <c r="J70" i="215"/>
  <c r="T70" i="215"/>
  <c r="K70" i="215"/>
  <c r="U70" i="215"/>
  <c r="AY6" i="214"/>
  <c r="AX7" i="214"/>
  <c r="AX11" i="214"/>
  <c r="AY13" i="214"/>
  <c r="AV6" i="214"/>
  <c r="H69" i="221"/>
  <c r="D69" i="221"/>
  <c r="C69" i="221"/>
  <c r="F69" i="221"/>
  <c r="E69" i="221"/>
  <c r="V4" i="215"/>
  <c r="V5" i="215"/>
  <c r="V6" i="215"/>
  <c r="V7" i="215"/>
  <c r="V8" i="215"/>
  <c r="V9" i="215"/>
  <c r="V10" i="215"/>
  <c r="V11" i="215"/>
  <c r="V12" i="215"/>
  <c r="V13" i="215"/>
  <c r="V14" i="215"/>
  <c r="V15" i="215"/>
  <c r="V16" i="215"/>
  <c r="V17" i="215"/>
  <c r="V18" i="215"/>
  <c r="V19" i="215"/>
  <c r="V20" i="215"/>
  <c r="V21" i="215"/>
  <c r="V22" i="215"/>
  <c r="V23" i="215"/>
  <c r="V24" i="215"/>
  <c r="V25" i="215"/>
  <c r="V26" i="215"/>
  <c r="V27" i="215"/>
  <c r="V28" i="215"/>
  <c r="V29" i="215"/>
  <c r="V30" i="215"/>
  <c r="V31" i="215"/>
  <c r="V32" i="215"/>
  <c r="V33" i="215"/>
  <c r="V34" i="215"/>
  <c r="V35" i="215"/>
  <c r="V36" i="215"/>
  <c r="V37" i="215"/>
  <c r="V38" i="215"/>
  <c r="V39" i="215"/>
  <c r="V40" i="215"/>
  <c r="V41" i="215"/>
  <c r="V42" i="215"/>
  <c r="V43" i="215"/>
  <c r="V44" i="215"/>
  <c r="V45" i="215"/>
  <c r="V46" i="215"/>
  <c r="V47" i="215"/>
  <c r="V48" i="215"/>
  <c r="V49" i="215"/>
  <c r="V50" i="215"/>
  <c r="V51" i="215"/>
  <c r="V52" i="215"/>
  <c r="V53" i="215"/>
  <c r="V54" i="215"/>
  <c r="V55" i="215"/>
  <c r="V56" i="215"/>
  <c r="V57" i="215"/>
  <c r="V58" i="215"/>
  <c r="V59" i="215"/>
  <c r="V60" i="215"/>
  <c r="V61" i="215"/>
  <c r="V62" i="215"/>
  <c r="V63" i="215"/>
  <c r="V64" i="215"/>
  <c r="V65" i="215"/>
  <c r="V66" i="215"/>
  <c r="V67" i="215"/>
  <c r="V68" i="215"/>
  <c r="V69" i="215"/>
  <c r="V3" i="215"/>
  <c r="AZ70" i="214"/>
  <c r="AY70" i="214"/>
  <c r="AX70" i="214"/>
  <c r="AV70" i="214"/>
  <c r="AS70" i="214"/>
  <c r="AS5" i="214"/>
  <c r="AV5" i="214"/>
  <c r="AX5" i="214"/>
  <c r="AY5" i="214"/>
  <c r="AZ5" i="214"/>
  <c r="AS6" i="214"/>
  <c r="AX6" i="214"/>
  <c r="AZ6" i="214"/>
  <c r="AS7" i="214"/>
  <c r="AV7" i="214"/>
  <c r="AY7" i="214"/>
  <c r="AZ7" i="214"/>
  <c r="AS8" i="214"/>
  <c r="AV8" i="214"/>
  <c r="AX8" i="214"/>
  <c r="AY8" i="214"/>
  <c r="AZ8" i="214"/>
  <c r="AS9" i="214"/>
  <c r="AV9" i="214"/>
  <c r="AX9" i="214"/>
  <c r="AY9" i="214"/>
  <c r="AZ9" i="214"/>
  <c r="AS10" i="214"/>
  <c r="AV10" i="214"/>
  <c r="AX10" i="214"/>
  <c r="AY10" i="214"/>
  <c r="AZ10" i="214"/>
  <c r="AS11" i="214"/>
  <c r="AV11" i="214"/>
  <c r="AY11" i="214"/>
  <c r="AZ11" i="214"/>
  <c r="AS12" i="214"/>
  <c r="AV12" i="214"/>
  <c r="AX12" i="214"/>
  <c r="AY12" i="214"/>
  <c r="AZ12" i="214"/>
  <c r="AS13" i="214"/>
  <c r="AV13" i="214"/>
  <c r="AX13" i="214"/>
  <c r="AZ13" i="214"/>
  <c r="AS14" i="214"/>
  <c r="AV14" i="214"/>
  <c r="AX14" i="214"/>
  <c r="AY14" i="214"/>
  <c r="AZ14" i="214"/>
  <c r="AS15" i="214"/>
  <c r="AV15" i="214"/>
  <c r="AX15" i="214"/>
  <c r="AY15" i="214"/>
  <c r="AY71" i="214"/>
  <c r="AZ15" i="214"/>
  <c r="AS16" i="214"/>
  <c r="AV16" i="214"/>
  <c r="AX16" i="214"/>
  <c r="AY16" i="214"/>
  <c r="AZ16" i="214"/>
  <c r="AS17" i="214"/>
  <c r="AV17" i="214"/>
  <c r="AX17" i="214"/>
  <c r="AY17" i="214"/>
  <c r="AZ17" i="214"/>
  <c r="AS18" i="214"/>
  <c r="AV18" i="214"/>
  <c r="AX18" i="214"/>
  <c r="AY18" i="214"/>
  <c r="AZ18" i="214"/>
  <c r="AS19" i="214"/>
  <c r="AV19" i="214"/>
  <c r="AX19" i="214"/>
  <c r="AY19" i="214"/>
  <c r="AZ19" i="214"/>
  <c r="AS20" i="214"/>
  <c r="AV20" i="214"/>
  <c r="AX20" i="214"/>
  <c r="AY20" i="214"/>
  <c r="AZ20" i="214"/>
  <c r="AS21" i="214"/>
  <c r="AV21" i="214"/>
  <c r="AX21" i="214"/>
  <c r="AY21" i="214"/>
  <c r="AZ21" i="214"/>
  <c r="AS22" i="214"/>
  <c r="AV22" i="214"/>
  <c r="AX22" i="214"/>
  <c r="AY22" i="214"/>
  <c r="AZ22" i="214"/>
  <c r="AS23" i="214"/>
  <c r="AV23" i="214"/>
  <c r="AX23" i="214"/>
  <c r="AY23" i="214"/>
  <c r="AZ23" i="214"/>
  <c r="AS24" i="214"/>
  <c r="AV24" i="214"/>
  <c r="AX24" i="214"/>
  <c r="AY24" i="214"/>
  <c r="AZ24" i="214"/>
  <c r="AS25" i="214"/>
  <c r="AV25" i="214"/>
  <c r="AX25" i="214"/>
  <c r="AY25" i="214"/>
  <c r="AZ25" i="214"/>
  <c r="AS26" i="214"/>
  <c r="AV26" i="214"/>
  <c r="AX26" i="214"/>
  <c r="AY26" i="214"/>
  <c r="AZ26" i="214"/>
  <c r="AS27" i="214"/>
  <c r="AV27" i="214"/>
  <c r="AX27" i="214"/>
  <c r="AY27" i="214"/>
  <c r="AZ27" i="214"/>
  <c r="AS28" i="214"/>
  <c r="AV28" i="214"/>
  <c r="AX28" i="214"/>
  <c r="AY28" i="214"/>
  <c r="AZ28" i="214"/>
  <c r="AS29" i="214"/>
  <c r="AV29" i="214"/>
  <c r="AX29" i="214"/>
  <c r="AY29" i="214"/>
  <c r="AZ29" i="214"/>
  <c r="AS30" i="214"/>
  <c r="AV30" i="214"/>
  <c r="AX30" i="214"/>
  <c r="AY30" i="214"/>
  <c r="AZ30" i="214"/>
  <c r="AS31" i="214"/>
  <c r="AV31" i="214"/>
  <c r="AX31" i="214"/>
  <c r="AY31" i="214"/>
  <c r="AZ31" i="214"/>
  <c r="AS32" i="214"/>
  <c r="AV32" i="214"/>
  <c r="AX32" i="214"/>
  <c r="AY32" i="214"/>
  <c r="AZ32" i="214"/>
  <c r="AS33" i="214"/>
  <c r="AV33" i="214"/>
  <c r="AX33" i="214"/>
  <c r="AY33" i="214"/>
  <c r="AZ33" i="214"/>
  <c r="AS34" i="214"/>
  <c r="AV34" i="214"/>
  <c r="AX34" i="214"/>
  <c r="AY34" i="214"/>
  <c r="AZ34" i="214"/>
  <c r="AS35" i="214"/>
  <c r="AV35" i="214"/>
  <c r="AX35" i="214"/>
  <c r="AY35" i="214"/>
  <c r="AZ35" i="214"/>
  <c r="AS36" i="214"/>
  <c r="AV36" i="214"/>
  <c r="AX36" i="214"/>
  <c r="AY36" i="214"/>
  <c r="AZ36" i="214"/>
  <c r="AS37" i="214"/>
  <c r="AV37" i="214"/>
  <c r="AX37" i="214"/>
  <c r="AY37" i="214"/>
  <c r="AZ37" i="214"/>
  <c r="AS38" i="214"/>
  <c r="AV38" i="214"/>
  <c r="AX38" i="214"/>
  <c r="AY38" i="214"/>
  <c r="AZ38" i="214"/>
  <c r="AS39" i="214"/>
  <c r="AV39" i="214"/>
  <c r="AX39" i="214"/>
  <c r="AY39" i="214"/>
  <c r="AZ39" i="214"/>
  <c r="AS40" i="214"/>
  <c r="AV40" i="214"/>
  <c r="AX40" i="214"/>
  <c r="AY40" i="214"/>
  <c r="AZ40" i="214"/>
  <c r="AS41" i="214"/>
  <c r="AV41" i="214"/>
  <c r="AX41" i="214"/>
  <c r="AY41" i="214"/>
  <c r="AZ41" i="214"/>
  <c r="AS42" i="214"/>
  <c r="AV42" i="214"/>
  <c r="AX42" i="214"/>
  <c r="AY42" i="214"/>
  <c r="AZ42" i="214"/>
  <c r="AS43" i="214"/>
  <c r="AV43" i="214"/>
  <c r="AX43" i="214"/>
  <c r="AY43" i="214"/>
  <c r="AZ43" i="214"/>
  <c r="AS44" i="214"/>
  <c r="AV44" i="214"/>
  <c r="AX44" i="214"/>
  <c r="AY44" i="214"/>
  <c r="AZ44" i="214"/>
  <c r="AS45" i="214"/>
  <c r="AV45" i="214"/>
  <c r="AX45" i="214"/>
  <c r="AY45" i="214"/>
  <c r="AZ45" i="214"/>
  <c r="AS46" i="214"/>
  <c r="AV46" i="214"/>
  <c r="AX46" i="214"/>
  <c r="AY46" i="214"/>
  <c r="AZ46" i="214"/>
  <c r="AS47" i="214"/>
  <c r="AV47" i="214"/>
  <c r="AX47" i="214"/>
  <c r="AY47" i="214"/>
  <c r="AZ47" i="214"/>
  <c r="AS48" i="214"/>
  <c r="AV48" i="214"/>
  <c r="AX48" i="214"/>
  <c r="AY48" i="214"/>
  <c r="AZ48" i="214"/>
  <c r="AS49" i="214"/>
  <c r="AV49" i="214"/>
  <c r="AX49" i="214"/>
  <c r="AY49" i="214"/>
  <c r="AZ49" i="214"/>
  <c r="AS50" i="214"/>
  <c r="AV50" i="214"/>
  <c r="AX50" i="214"/>
  <c r="AY50" i="214"/>
  <c r="AZ50" i="214"/>
  <c r="AS51" i="214"/>
  <c r="AV51" i="214"/>
  <c r="AX51" i="214"/>
  <c r="AY51" i="214"/>
  <c r="AZ51" i="214"/>
  <c r="AS52" i="214"/>
  <c r="AV52" i="214"/>
  <c r="AX52" i="214"/>
  <c r="AY52" i="214"/>
  <c r="AZ52" i="214"/>
  <c r="AS53" i="214"/>
  <c r="AV53" i="214"/>
  <c r="AX53" i="214"/>
  <c r="AY53" i="214"/>
  <c r="AZ53" i="214"/>
  <c r="AS54" i="214"/>
  <c r="AV54" i="214"/>
  <c r="AX54" i="214"/>
  <c r="AY54" i="214"/>
  <c r="AZ54" i="214"/>
  <c r="AS55" i="214"/>
  <c r="AV55" i="214"/>
  <c r="AX55" i="214"/>
  <c r="AY55" i="214"/>
  <c r="AZ55" i="214"/>
  <c r="AS56" i="214"/>
  <c r="AV56" i="214"/>
  <c r="AX56" i="214"/>
  <c r="AY56" i="214"/>
  <c r="AZ56" i="214"/>
  <c r="AS57" i="214"/>
  <c r="AV57" i="214"/>
  <c r="AX57" i="214"/>
  <c r="AY57" i="214"/>
  <c r="AZ57" i="214"/>
  <c r="AS58" i="214"/>
  <c r="AV58" i="214"/>
  <c r="AX58" i="214"/>
  <c r="AY58" i="214"/>
  <c r="AZ58" i="214"/>
  <c r="AS59" i="214"/>
  <c r="AV59" i="214"/>
  <c r="AX59" i="214"/>
  <c r="AY59" i="214"/>
  <c r="AZ59" i="214"/>
  <c r="AS60" i="214"/>
  <c r="AV60" i="214"/>
  <c r="AX60" i="214"/>
  <c r="AY60" i="214"/>
  <c r="AZ60" i="214"/>
  <c r="AS61" i="214"/>
  <c r="AV61" i="214"/>
  <c r="AX61" i="214"/>
  <c r="AY61" i="214"/>
  <c r="AZ61" i="214"/>
  <c r="AS62" i="214"/>
  <c r="AV62" i="214"/>
  <c r="AX62" i="214"/>
  <c r="AY62" i="214"/>
  <c r="AZ62" i="214"/>
  <c r="AS63" i="214"/>
  <c r="AV63" i="214"/>
  <c r="AX63" i="214"/>
  <c r="AY63" i="214"/>
  <c r="AZ63" i="214"/>
  <c r="AS64" i="214"/>
  <c r="AV64" i="214"/>
  <c r="AX64" i="214"/>
  <c r="AY64" i="214"/>
  <c r="AZ64" i="214"/>
  <c r="AS65" i="214"/>
  <c r="AV65" i="214"/>
  <c r="AX65" i="214"/>
  <c r="AY65" i="214"/>
  <c r="AZ65" i="214"/>
  <c r="AS66" i="214"/>
  <c r="AV66" i="214"/>
  <c r="AX66" i="214"/>
  <c r="AY66" i="214"/>
  <c r="AZ66" i="214"/>
  <c r="AS67" i="214"/>
  <c r="AV67" i="214"/>
  <c r="AX67" i="214"/>
  <c r="AY67" i="214"/>
  <c r="AZ67" i="214"/>
  <c r="AS68" i="214"/>
  <c r="AV68" i="214"/>
  <c r="AX68" i="214"/>
  <c r="AY68" i="214"/>
  <c r="AZ68" i="214"/>
  <c r="AS69" i="214"/>
  <c r="AV69" i="214"/>
  <c r="AX69" i="214"/>
  <c r="AY69" i="214"/>
  <c r="AZ69" i="214"/>
  <c r="AZ4" i="214"/>
  <c r="AZ71" i="214"/>
  <c r="AY4" i="214"/>
  <c r="AX4" i="214"/>
  <c r="AX71" i="214"/>
  <c r="AV4" i="214"/>
  <c r="AV71" i="214"/>
  <c r="I69" i="221"/>
  <c r="G69" i="221"/>
  <c r="AS71" i="214"/>
  <c r="C73" i="221"/>
  <c r="K70" i="1"/>
  <c r="I70" i="221"/>
  <c r="E70" i="221"/>
  <c r="H70" i="221"/>
  <c r="D70" i="221"/>
  <c r="G70" i="221"/>
  <c r="F70" i="221"/>
  <c r="C70" i="221"/>
  <c r="B72" i="7" l="1"/>
  <c r="H70" i="7" s="1"/>
  <c r="C72" i="6"/>
  <c r="H70" i="6" s="1"/>
  <c r="B73" i="8"/>
  <c r="C73" i="5"/>
  <c r="H70" i="5" s="1"/>
  <c r="F70" i="6" l="1"/>
  <c r="C70" i="6"/>
  <c r="I70" i="6"/>
  <c r="D70" i="6"/>
  <c r="G70" i="6"/>
  <c r="E70" i="6"/>
  <c r="D70" i="7"/>
  <c r="E70" i="7"/>
  <c r="G70" i="7"/>
  <c r="C70" i="7"/>
  <c r="B70" i="7"/>
  <c r="F70" i="7"/>
  <c r="C70" i="5"/>
  <c r="F70" i="5"/>
  <c r="I70" i="5"/>
  <c r="D70" i="5"/>
  <c r="E70" i="5"/>
  <c r="G70" i="5"/>
</calcChain>
</file>

<file path=xl/sharedStrings.xml><?xml version="1.0" encoding="utf-8"?>
<sst xmlns="http://schemas.openxmlformats.org/spreadsheetml/2006/main" count="1152" uniqueCount="130">
  <si>
    <t>D</t>
  </si>
  <si>
    <t>ADAMS</t>
  </si>
  <si>
    <t>ALLEGHENY</t>
  </si>
  <si>
    <t>ARMSTRONG</t>
  </si>
  <si>
    <t>BEAVER</t>
  </si>
  <si>
    <t>BEDFORD</t>
  </si>
  <si>
    <t>BERKS</t>
  </si>
  <si>
    <t>BLAIR</t>
  </si>
  <si>
    <t>BRADFORD</t>
  </si>
  <si>
    <t>BUCKS</t>
  </si>
  <si>
    <t>BUTLER</t>
  </si>
  <si>
    <t>CAMBRIA</t>
  </si>
  <si>
    <t>CAMERON</t>
  </si>
  <si>
    <t>CARBON</t>
  </si>
  <si>
    <t>CENTRE</t>
  </si>
  <si>
    <t>CHESTER</t>
  </si>
  <si>
    <t>CLARION</t>
  </si>
  <si>
    <t>CLEARFIELD</t>
  </si>
  <si>
    <t>CLINTON</t>
  </si>
  <si>
    <t>COLUMBIA</t>
  </si>
  <si>
    <t>CRAWFORD</t>
  </si>
  <si>
    <t>CUMBERLAND</t>
  </si>
  <si>
    <t>DAUPHIN</t>
  </si>
  <si>
    <t>DELAWARE</t>
  </si>
  <si>
    <t>ELK</t>
  </si>
  <si>
    <t>ERIE</t>
  </si>
  <si>
    <t>FAYETTE</t>
  </si>
  <si>
    <t>FOREST</t>
  </si>
  <si>
    <t>FRANKLIN</t>
  </si>
  <si>
    <t>FULTON</t>
  </si>
  <si>
    <t>GREENE</t>
  </si>
  <si>
    <t>HUNTINGDON</t>
  </si>
  <si>
    <t>INDIANA</t>
  </si>
  <si>
    <t>JEFFERSON</t>
  </si>
  <si>
    <t>JUNIATA</t>
  </si>
  <si>
    <t>LACKAWANNA</t>
  </si>
  <si>
    <t>LANCASTER</t>
  </si>
  <si>
    <t>LAWRENCE</t>
  </si>
  <si>
    <t>LEBANON</t>
  </si>
  <si>
    <t>LEHIGH</t>
  </si>
  <si>
    <t>LUZERNE</t>
  </si>
  <si>
    <t>LYCOMING</t>
  </si>
  <si>
    <t>MCKEAN</t>
  </si>
  <si>
    <t>MERCER</t>
  </si>
  <si>
    <t>MIFFLIN</t>
  </si>
  <si>
    <t>MONROE</t>
  </si>
  <si>
    <t>MONTGOMERY</t>
  </si>
  <si>
    <t>MONTOUR</t>
  </si>
  <si>
    <t>NORTHAMPTON</t>
  </si>
  <si>
    <t>NORTHUMBERLAND</t>
  </si>
  <si>
    <t>PERRY</t>
  </si>
  <si>
    <t>PHILADELPHIA</t>
  </si>
  <si>
    <t>PIKE</t>
  </si>
  <si>
    <t>POTTER</t>
  </si>
  <si>
    <t>SCHUYLKILL</t>
  </si>
  <si>
    <t>SNYDER</t>
  </si>
  <si>
    <t>SOMERSET</t>
  </si>
  <si>
    <t>SULLIVAN</t>
  </si>
  <si>
    <t>SUSQUEHANNA</t>
  </si>
  <si>
    <t>TIOGA</t>
  </si>
  <si>
    <t>UNION</t>
  </si>
  <si>
    <t>VENANGO</t>
  </si>
  <si>
    <t>WARREN</t>
  </si>
  <si>
    <t>WASHINGTON</t>
  </si>
  <si>
    <t>WAYNE</t>
  </si>
  <si>
    <t>WESTMORELAND</t>
  </si>
  <si>
    <t>WYOMING</t>
  </si>
  <si>
    <t>YORK</t>
  </si>
  <si>
    <t>ID#</t>
  </si>
  <si>
    <t>Count of Democratic Voters</t>
  </si>
  <si>
    <t>Count of Republican Voters</t>
  </si>
  <si>
    <t>Count of No Affiliation Voters</t>
  </si>
  <si>
    <t>Totals:</t>
  </si>
  <si>
    <t>County</t>
  </si>
  <si>
    <t>R</t>
  </si>
  <si>
    <t>COUNTY</t>
  </si>
  <si>
    <t>18 to 24</t>
  </si>
  <si>
    <t>25 to 34</t>
  </si>
  <si>
    <t>35 to 44</t>
  </si>
  <si>
    <t>45 to 54</t>
  </si>
  <si>
    <t>55 to 64</t>
  </si>
  <si>
    <t>75+</t>
  </si>
  <si>
    <t>Party</t>
  </si>
  <si>
    <t>65 to 74</t>
  </si>
  <si>
    <t>Grand Total:</t>
  </si>
  <si>
    <t>Democratic</t>
  </si>
  <si>
    <t>Active</t>
  </si>
  <si>
    <t>Inactive</t>
  </si>
  <si>
    <t>Other</t>
  </si>
  <si>
    <t>Total Count of All Voters</t>
  </si>
  <si>
    <t>To Democratic</t>
  </si>
  <si>
    <t>To Republican</t>
  </si>
  <si>
    <t>Oth</t>
  </si>
  <si>
    <t>Democratic to Other</t>
  </si>
  <si>
    <t>Republican to Other</t>
  </si>
  <si>
    <t>McKEAN</t>
  </si>
  <si>
    <t>LN</t>
  </si>
  <si>
    <t>To Libertarian</t>
  </si>
  <si>
    <t>From Mar 4 2013</t>
  </si>
  <si>
    <t>Libertarian to Other</t>
  </si>
  <si>
    <t>From 3/4/2013</t>
  </si>
  <si>
    <t>Dec 2008 to Dec 2012</t>
  </si>
  <si>
    <t>Yearly Total 2013</t>
  </si>
  <si>
    <t xml:space="preserve">                Yearly Total 2013</t>
  </si>
  <si>
    <t>Yearly Total 2014</t>
  </si>
  <si>
    <t>Yearly Total 2015</t>
  </si>
  <si>
    <t xml:space="preserve">Republican </t>
  </si>
  <si>
    <t>OTH</t>
  </si>
  <si>
    <t>Count of all Other Voters</t>
  </si>
  <si>
    <t>CountyName</t>
  </si>
  <si>
    <t>Totals</t>
  </si>
  <si>
    <t>Yearly Total 2016</t>
  </si>
  <si>
    <t>Yearly Total 2017</t>
  </si>
  <si>
    <t>Yearly Total 2018</t>
  </si>
  <si>
    <t>oth</t>
  </si>
  <si>
    <t xml:space="preserve">        Yearly Total 2018</t>
  </si>
  <si>
    <t>Yearly Total 2019</t>
  </si>
  <si>
    <t>Total Apps</t>
  </si>
  <si>
    <t>NEW APPS</t>
  </si>
  <si>
    <t>CHANGE APPS</t>
  </si>
  <si>
    <t>DEM</t>
  </si>
  <si>
    <t>REP</t>
  </si>
  <si>
    <t>OTHER</t>
  </si>
  <si>
    <t>Year to Date (2020)</t>
  </si>
  <si>
    <t xml:space="preserve">        Yearly Total 2019</t>
  </si>
  <si>
    <t>Cumulative Total 2008 - 2019</t>
  </si>
  <si>
    <t>Yearly Total 2020</t>
  </si>
  <si>
    <t>Cumulative Total Dec 2008 - Dec 2019</t>
  </si>
  <si>
    <t>Information as of 10/19/2020</t>
  </si>
  <si>
    <t>Week of 10/12 to 10/19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</si>
</sst>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10"/>
      <color indexed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0">
    <xf numFmtId="0" fontId="0" fillId="0" borderId="0"/>
    <xf numFmtId="0" fontId="4" fillId="0" borderId="0"/>
    <xf numFmtId="0" fontId="4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1" fillId="0" borderId="0"/>
    <xf numFmtId="0" fontId="11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3" fontId="2" fillId="0" borderId="0" xfId="0" applyNumberFormat="1" applyFont="1" applyAlignment="1">
      <alignment horizontal="center" wrapText="1"/>
    </xf>
    <xf numFmtId="3" fontId="2" fillId="0" borderId="0" xfId="0" applyNumberFormat="1" applyFont="1" applyAlignment="1">
      <alignment wrapText="1"/>
    </xf>
    <xf numFmtId="3" fontId="0" fillId="0" borderId="0" xfId="0" applyNumberFormat="1" applyAlignment="1">
      <alignment wrapText="1"/>
    </xf>
    <xf numFmtId="3" fontId="0" fillId="0" borderId="0" xfId="0" applyNumberFormat="1" applyAlignment="1">
      <alignment horizontal="center"/>
    </xf>
    <xf numFmtId="3" fontId="0" fillId="0" borderId="0" xfId="0" applyNumberFormat="1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0" fontId="0" fillId="0" borderId="0" xfId="0" applyFill="1" applyAlignment="1">
      <alignment horizontal="center"/>
    </xf>
    <xf numFmtId="3" fontId="0" fillId="0" borderId="2" xfId="0" applyNumberFormat="1" applyBorder="1" applyAlignment="1">
      <alignment horizontal="center"/>
    </xf>
    <xf numFmtId="3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/>
    <xf numFmtId="9" fontId="0" fillId="0" borderId="0" xfId="19" applyFont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2" borderId="4" xfId="0" applyNumberFormat="1" applyFill="1" applyBorder="1" applyAlignment="1">
      <alignment horizontal="center"/>
    </xf>
    <xf numFmtId="3" fontId="0" fillId="2" borderId="5" xfId="0" applyNumberFormat="1" applyFill="1" applyBorder="1" applyAlignment="1">
      <alignment horizontal="center"/>
    </xf>
    <xf numFmtId="0" fontId="5" fillId="0" borderId="0" xfId="0" applyFont="1" applyAlignment="1">
      <alignment horizontal="left" vertical="center"/>
    </xf>
    <xf numFmtId="3" fontId="0" fillId="0" borderId="4" xfId="0" applyNumberFormat="1" applyBorder="1"/>
    <xf numFmtId="3" fontId="2" fillId="0" borderId="6" xfId="0" applyNumberFormat="1" applyFont="1" applyBorder="1" applyAlignment="1">
      <alignment horizontal="center"/>
    </xf>
    <xf numFmtId="3" fontId="0" fillId="0" borderId="5" xfId="0" applyNumberFormat="1" applyBorder="1"/>
    <xf numFmtId="3" fontId="0" fillId="0" borderId="7" xfId="0" applyNumberFormat="1" applyBorder="1"/>
    <xf numFmtId="3" fontId="2" fillId="0" borderId="4" xfId="0" applyNumberFormat="1" applyFont="1" applyFill="1" applyBorder="1" applyAlignment="1">
      <alignment horizontal="right"/>
    </xf>
    <xf numFmtId="3" fontId="0" fillId="0" borderId="0" xfId="0" applyNumberFormat="1" applyFill="1" applyAlignment="1">
      <alignment horizontal="center"/>
    </xf>
    <xf numFmtId="3" fontId="0" fillId="0" borderId="8" xfId="0" applyNumberForma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0" fontId="2" fillId="0" borderId="0" xfId="0" applyFont="1" applyFill="1" applyAlignment="1">
      <alignment horizontal="center" wrapText="1"/>
    </xf>
    <xf numFmtId="3" fontId="0" fillId="0" borderId="1" xfId="0" applyNumberForma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1" xfId="0" applyFont="1" applyBorder="1"/>
    <xf numFmtId="0" fontId="7" fillId="0" borderId="0" xfId="0" applyFont="1" applyFill="1" applyBorder="1" applyAlignment="1">
      <alignment horizontal="right"/>
    </xf>
    <xf numFmtId="0" fontId="7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11" xfId="0" applyFont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3" fontId="1" fillId="0" borderId="0" xfId="0" applyNumberFormat="1" applyFont="1"/>
    <xf numFmtId="0" fontId="1" fillId="0" borderId="0" xfId="0" applyFont="1" applyFill="1" applyAlignment="1">
      <alignment horizontal="center" vertical="center"/>
    </xf>
    <xf numFmtId="3" fontId="1" fillId="0" borderId="0" xfId="0" applyNumberFormat="1" applyFont="1" applyFill="1" applyBorder="1" applyAlignment="1">
      <alignment horizontal="center"/>
    </xf>
    <xf numFmtId="3" fontId="1" fillId="0" borderId="8" xfId="0" applyNumberFormat="1" applyFon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1" fillId="0" borderId="0" xfId="0" applyNumberFormat="1" applyFont="1" applyAlignment="1">
      <alignment horizontal="center"/>
    </xf>
    <xf numFmtId="3" fontId="1" fillId="0" borderId="3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3" fontId="0" fillId="0" borderId="3" xfId="0" applyNumberFormat="1" applyBorder="1"/>
    <xf numFmtId="3" fontId="2" fillId="0" borderId="1" xfId="0" applyNumberFormat="1" applyFont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3" fontId="1" fillId="0" borderId="5" xfId="0" applyNumberFormat="1" applyFon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3" fontId="0" fillId="0" borderId="0" xfId="0" applyNumberFormat="1" applyBorder="1"/>
    <xf numFmtId="3" fontId="0" fillId="0" borderId="13" xfId="0" applyNumberFormat="1" applyBorder="1"/>
    <xf numFmtId="3" fontId="0" fillId="0" borderId="14" xfId="0" applyNumberFormat="1" applyBorder="1"/>
    <xf numFmtId="3" fontId="0" fillId="0" borderId="2" xfId="0" applyNumberFormat="1" applyBorder="1"/>
    <xf numFmtId="3" fontId="0" fillId="0" borderId="8" xfId="0" applyNumberFormat="1" applyBorder="1"/>
    <xf numFmtId="3" fontId="0" fillId="0" borderId="14" xfId="0" applyNumberFormat="1" applyBorder="1" applyAlignment="1">
      <alignment horizontal="center"/>
    </xf>
    <xf numFmtId="3" fontId="0" fillId="0" borderId="9" xfId="0" applyNumberFormat="1" applyBorder="1"/>
    <xf numFmtId="3" fontId="2" fillId="0" borderId="0" xfId="0" applyNumberFormat="1" applyFont="1" applyFill="1" applyBorder="1" applyAlignment="1">
      <alignment horizontal="right"/>
    </xf>
    <xf numFmtId="3" fontId="1" fillId="0" borderId="13" xfId="0" applyNumberFormat="1" applyFont="1" applyFill="1" applyBorder="1" applyAlignment="1">
      <alignment horizontal="center"/>
    </xf>
    <xf numFmtId="3" fontId="1" fillId="0" borderId="3" xfId="0" applyNumberFormat="1" applyFont="1" applyFill="1" applyBorder="1" applyAlignment="1">
      <alignment horizontal="center"/>
    </xf>
    <xf numFmtId="3" fontId="1" fillId="0" borderId="2" xfId="0" applyNumberFormat="1" applyFont="1" applyFill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1" fillId="0" borderId="14" xfId="0" applyNumberFormat="1" applyFont="1" applyBorder="1" applyAlignment="1">
      <alignment horizontal="center"/>
    </xf>
    <xf numFmtId="3" fontId="1" fillId="0" borderId="15" xfId="0" applyNumberFormat="1" applyFont="1" applyBorder="1" applyAlignment="1">
      <alignment horizontal="center"/>
    </xf>
    <xf numFmtId="3" fontId="1" fillId="0" borderId="8" xfId="0" applyNumberFormat="1" applyFont="1" applyBorder="1" applyAlignment="1">
      <alignment horizontal="center"/>
    </xf>
    <xf numFmtId="3" fontId="1" fillId="0" borderId="16" xfId="0" applyNumberFormat="1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7" xfId="0" applyNumberFormat="1" applyFont="1" applyBorder="1" applyAlignment="1">
      <alignment horizontal="center"/>
    </xf>
    <xf numFmtId="3" fontId="1" fillId="6" borderId="3" xfId="0" applyNumberFormat="1" applyFont="1" applyFill="1" applyBorder="1" applyAlignment="1">
      <alignment horizontal="center"/>
    </xf>
    <xf numFmtId="3" fontId="1" fillId="6" borderId="0" xfId="0" applyNumberFormat="1" applyFont="1" applyFill="1" applyBorder="1" applyAlignment="1">
      <alignment horizontal="center"/>
    </xf>
    <xf numFmtId="3" fontId="1" fillId="6" borderId="4" xfId="0" applyNumberFormat="1" applyFont="1" applyFill="1" applyBorder="1" applyAlignment="1">
      <alignment horizontal="center"/>
    </xf>
    <xf numFmtId="3" fontId="1" fillId="6" borderId="2" xfId="0" applyNumberFormat="1" applyFont="1" applyFill="1" applyBorder="1" applyAlignment="1">
      <alignment horizontal="center"/>
    </xf>
    <xf numFmtId="3" fontId="1" fillId="6" borderId="8" xfId="0" applyNumberFormat="1" applyFont="1" applyFill="1" applyBorder="1" applyAlignment="1">
      <alignment horizontal="center"/>
    </xf>
    <xf numFmtId="3" fontId="1" fillId="6" borderId="5" xfId="0" applyNumberFormat="1" applyFont="1" applyFill="1" applyBorder="1" applyAlignment="1">
      <alignment horizontal="center"/>
    </xf>
    <xf numFmtId="3" fontId="1" fillId="6" borderId="13" xfId="0" applyNumberFormat="1" applyFont="1" applyFill="1" applyBorder="1" applyAlignment="1">
      <alignment horizontal="center"/>
    </xf>
    <xf numFmtId="3" fontId="1" fillId="6" borderId="14" xfId="0" applyNumberFormat="1" applyFont="1" applyFill="1" applyBorder="1" applyAlignment="1">
      <alignment horizontal="center"/>
    </xf>
    <xf numFmtId="3" fontId="1" fillId="6" borderId="15" xfId="0" applyNumberFormat="1" applyFont="1" applyFill="1" applyBorder="1" applyAlignment="1">
      <alignment horizontal="center"/>
    </xf>
    <xf numFmtId="3" fontId="1" fillId="6" borderId="16" xfId="0" applyNumberFormat="1" applyFont="1" applyFill="1" applyBorder="1" applyAlignment="1">
      <alignment horizontal="center"/>
    </xf>
    <xf numFmtId="3" fontId="1" fillId="6" borderId="9" xfId="0" applyNumberFormat="1" applyFont="1" applyFill="1" applyBorder="1" applyAlignment="1">
      <alignment horizontal="center"/>
    </xf>
    <xf numFmtId="3" fontId="1" fillId="6" borderId="7" xfId="0" applyNumberFormat="1" applyFont="1" applyFill="1" applyBorder="1" applyAlignment="1">
      <alignment horizontal="center"/>
    </xf>
    <xf numFmtId="3" fontId="1" fillId="6" borderId="0" xfId="0" applyNumberFormat="1" applyFont="1" applyFill="1" applyAlignment="1">
      <alignment horizontal="center"/>
    </xf>
    <xf numFmtId="3" fontId="1" fillId="0" borderId="17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3" fontId="1" fillId="0" borderId="18" xfId="0" applyNumberFormat="1" applyFont="1" applyBorder="1" applyAlignment="1">
      <alignment horizontal="center"/>
    </xf>
    <xf numFmtId="3" fontId="1" fillId="7" borderId="4" xfId="0" applyNumberFormat="1" applyFont="1" applyFill="1" applyBorder="1" applyAlignment="1">
      <alignment horizontal="center"/>
    </xf>
    <xf numFmtId="3" fontId="1" fillId="7" borderId="5" xfId="0" applyNumberFormat="1" applyFont="1" applyFill="1" applyBorder="1" applyAlignment="1">
      <alignment horizontal="center"/>
    </xf>
    <xf numFmtId="3" fontId="1" fillId="7" borderId="15" xfId="0" applyNumberFormat="1" applyFont="1" applyFill="1" applyBorder="1" applyAlignment="1">
      <alignment horizontal="center"/>
    </xf>
    <xf numFmtId="3" fontId="1" fillId="7" borderId="7" xfId="0" applyNumberFormat="1" applyFont="1" applyFill="1" applyBorder="1" applyAlignment="1">
      <alignment horizontal="center"/>
    </xf>
    <xf numFmtId="3" fontId="1" fillId="7" borderId="0" xfId="0" applyNumberFormat="1" applyFont="1" applyFill="1" applyAlignment="1">
      <alignment horizontal="center"/>
    </xf>
    <xf numFmtId="3" fontId="0" fillId="7" borderId="3" xfId="0" applyNumberFormat="1" applyFill="1" applyBorder="1" applyAlignment="1">
      <alignment horizontal="center"/>
    </xf>
    <xf numFmtId="3" fontId="0" fillId="7" borderId="0" xfId="0" applyNumberFormat="1" applyFill="1" applyBorder="1" applyAlignment="1">
      <alignment horizontal="center"/>
    </xf>
    <xf numFmtId="3" fontId="0" fillId="7" borderId="4" xfId="0" applyNumberFormat="1" applyFill="1" applyBorder="1" applyAlignment="1">
      <alignment horizontal="center"/>
    </xf>
    <xf numFmtId="3" fontId="0" fillId="7" borderId="13" xfId="0" applyNumberFormat="1" applyFill="1" applyBorder="1" applyAlignment="1">
      <alignment horizontal="center"/>
    </xf>
    <xf numFmtId="3" fontId="0" fillId="7" borderId="14" xfId="0" applyNumberFormat="1" applyFill="1" applyBorder="1" applyAlignment="1">
      <alignment horizontal="center"/>
    </xf>
    <xf numFmtId="3" fontId="0" fillId="7" borderId="15" xfId="0" applyNumberFormat="1" applyFill="1" applyBorder="1" applyAlignment="1">
      <alignment horizontal="center"/>
    </xf>
    <xf numFmtId="3" fontId="0" fillId="7" borderId="0" xfId="0" applyNumberFormat="1" applyFill="1" applyBorder="1"/>
    <xf numFmtId="3" fontId="0" fillId="7" borderId="4" xfId="0" applyNumberFormat="1" applyFill="1" applyBorder="1"/>
    <xf numFmtId="3" fontId="0" fillId="7" borderId="8" xfId="0" applyNumberFormat="1" applyFill="1" applyBorder="1"/>
    <xf numFmtId="3" fontId="0" fillId="7" borderId="5" xfId="0" applyNumberFormat="1" applyFill="1" applyBorder="1"/>
    <xf numFmtId="3" fontId="0" fillId="7" borderId="0" xfId="0" applyNumberFormat="1" applyFill="1" applyAlignment="1">
      <alignment horizontal="center"/>
    </xf>
    <xf numFmtId="3" fontId="1" fillId="0" borderId="14" xfId="0" applyNumberFormat="1" applyFont="1" applyFill="1" applyBorder="1" applyAlignment="1">
      <alignment horizontal="center"/>
    </xf>
    <xf numFmtId="0" fontId="0" fillId="0" borderId="0" xfId="0" applyBorder="1"/>
    <xf numFmtId="0" fontId="1" fillId="5" borderId="1" xfId="0" applyFont="1" applyFill="1" applyBorder="1" applyAlignment="1"/>
    <xf numFmtId="0" fontId="10" fillId="0" borderId="0" xfId="0" applyFont="1" applyAlignment="1">
      <alignment vertical="center"/>
    </xf>
    <xf numFmtId="3" fontId="1" fillId="0" borderId="0" xfId="0" applyNumberFormat="1" applyFont="1" applyBorder="1"/>
    <xf numFmtId="0" fontId="1" fillId="0" borderId="0" xfId="0" applyFont="1" applyBorder="1"/>
    <xf numFmtId="0" fontId="0" fillId="5" borderId="17" xfId="0" applyFill="1" applyBorder="1" applyAlignment="1"/>
    <xf numFmtId="3" fontId="2" fillId="0" borderId="5" xfId="0" applyNumberFormat="1" applyFont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" fillId="0" borderId="20" xfId="0" applyFont="1" applyFill="1" applyBorder="1"/>
    <xf numFmtId="3" fontId="0" fillId="6" borderId="3" xfId="0" applyNumberFormat="1" applyFill="1" applyBorder="1"/>
    <xf numFmtId="3" fontId="0" fillId="6" borderId="4" xfId="0" applyNumberFormat="1" applyFill="1" applyBorder="1"/>
    <xf numFmtId="3" fontId="0" fillId="6" borderId="2" xfId="0" applyNumberFormat="1" applyFill="1" applyBorder="1"/>
    <xf numFmtId="3" fontId="0" fillId="6" borderId="5" xfId="0" applyNumberFormat="1" applyFill="1" applyBorder="1"/>
    <xf numFmtId="0" fontId="0" fillId="0" borderId="21" xfId="0" applyFont="1" applyFill="1" applyBorder="1"/>
    <xf numFmtId="3" fontId="0" fillId="0" borderId="13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1" fillId="0" borderId="0" xfId="0" applyNumberFormat="1" applyFont="1" applyFill="1"/>
    <xf numFmtId="3" fontId="0" fillId="6" borderId="13" xfId="0" applyNumberFormat="1" applyFill="1" applyBorder="1" applyAlignment="1">
      <alignment horizontal="center"/>
    </xf>
    <xf numFmtId="3" fontId="0" fillId="6" borderId="14" xfId="0" applyNumberFormat="1" applyFill="1" applyBorder="1" applyAlignment="1">
      <alignment horizontal="center"/>
    </xf>
    <xf numFmtId="3" fontId="0" fillId="6" borderId="15" xfId="0" applyNumberFormat="1" applyFill="1" applyBorder="1" applyAlignment="1">
      <alignment horizontal="center"/>
    </xf>
    <xf numFmtId="3" fontId="0" fillId="6" borderId="13" xfId="0" applyNumberFormat="1" applyFill="1" applyBorder="1"/>
    <xf numFmtId="3" fontId="0" fillId="6" borderId="15" xfId="0" applyNumberFormat="1" applyFill="1" applyBorder="1"/>
    <xf numFmtId="3" fontId="0" fillId="7" borderId="14" xfId="0" applyNumberFormat="1" applyFill="1" applyBorder="1"/>
    <xf numFmtId="3" fontId="0" fillId="7" borderId="15" xfId="0" applyNumberFormat="1" applyFill="1" applyBorder="1"/>
    <xf numFmtId="3" fontId="0" fillId="6" borderId="3" xfId="0" applyNumberFormat="1" applyFill="1" applyBorder="1" applyAlignment="1">
      <alignment horizontal="center"/>
    </xf>
    <xf numFmtId="3" fontId="0" fillId="6" borderId="0" xfId="0" applyNumberFormat="1" applyFill="1" applyBorder="1" applyAlignment="1">
      <alignment horizontal="center"/>
    </xf>
    <xf numFmtId="3" fontId="0" fillId="6" borderId="4" xfId="0" applyNumberFormat="1" applyFill="1" applyBorder="1" applyAlignment="1">
      <alignment horizontal="center"/>
    </xf>
    <xf numFmtId="3" fontId="0" fillId="6" borderId="2" xfId="0" applyNumberFormat="1" applyFill="1" applyBorder="1" applyAlignment="1">
      <alignment horizontal="center"/>
    </xf>
    <xf numFmtId="3" fontId="0" fillId="6" borderId="8" xfId="0" applyNumberFormat="1" applyFill="1" applyBorder="1" applyAlignment="1">
      <alignment horizontal="center"/>
    </xf>
    <xf numFmtId="3" fontId="0" fillId="6" borderId="5" xfId="0" applyNumberFormat="1" applyFill="1" applyBorder="1" applyAlignment="1">
      <alignment horizontal="center"/>
    </xf>
    <xf numFmtId="3" fontId="0" fillId="6" borderId="0" xfId="0" applyNumberFormat="1" applyFill="1" applyAlignment="1">
      <alignment horizontal="center"/>
    </xf>
    <xf numFmtId="3" fontId="0" fillId="6" borderId="0" xfId="0" applyNumberFormat="1" applyFill="1"/>
    <xf numFmtId="3" fontId="1" fillId="6" borderId="24" xfId="0" applyNumberFormat="1" applyFont="1" applyFill="1" applyBorder="1"/>
    <xf numFmtId="3" fontId="1" fillId="0" borderId="1" xfId="0" applyNumberFormat="1" applyFont="1" applyFill="1" applyBorder="1" applyAlignment="1">
      <alignment horizontal="center"/>
    </xf>
    <xf numFmtId="3" fontId="1" fillId="0" borderId="17" xfId="0" applyNumberFormat="1" applyFont="1" applyFill="1" applyBorder="1" applyAlignment="1">
      <alignment horizontal="center"/>
    </xf>
    <xf numFmtId="3" fontId="1" fillId="6" borderId="1" xfId="0" applyNumberFormat="1" applyFont="1" applyFill="1" applyBorder="1" applyAlignment="1">
      <alignment horizontal="center"/>
    </xf>
    <xf numFmtId="3" fontId="1" fillId="6" borderId="17" xfId="0" applyNumberFormat="1" applyFont="1" applyFill="1" applyBorder="1" applyAlignment="1">
      <alignment horizontal="center"/>
    </xf>
    <xf numFmtId="3" fontId="1" fillId="6" borderId="18" xfId="0" applyNumberFormat="1" applyFont="1" applyFill="1" applyBorder="1" applyAlignment="1">
      <alignment horizontal="center"/>
    </xf>
    <xf numFmtId="3" fontId="1" fillId="6" borderId="25" xfId="0" applyNumberFormat="1" applyFont="1" applyFill="1" applyBorder="1" applyAlignment="1">
      <alignment horizontal="center" vertical="center"/>
    </xf>
    <xf numFmtId="3" fontId="1" fillId="6" borderId="26" xfId="0" applyNumberFormat="1" applyFont="1" applyFill="1" applyBorder="1" applyAlignment="1">
      <alignment horizontal="center"/>
    </xf>
    <xf numFmtId="3" fontId="2" fillId="0" borderId="0" xfId="0" applyNumberFormat="1" applyFont="1" applyAlignment="1">
      <alignment horizontal="right"/>
    </xf>
    <xf numFmtId="3" fontId="2" fillId="0" borderId="2" xfId="0" applyNumberFormat="1" applyFont="1" applyBorder="1" applyAlignment="1">
      <alignment horizontal="center"/>
    </xf>
    <xf numFmtId="3" fontId="0" fillId="8" borderId="0" xfId="0" applyNumberFormat="1" applyFill="1"/>
    <xf numFmtId="3" fontId="0" fillId="0" borderId="22" xfId="0" applyNumberFormat="1" applyBorder="1" applyAlignment="1">
      <alignment horizontal="center" vertical="center"/>
    </xf>
    <xf numFmtId="3" fontId="1" fillId="0" borderId="0" xfId="3" applyNumberFormat="1"/>
    <xf numFmtId="3" fontId="14" fillId="9" borderId="21" xfId="0" applyNumberFormat="1" applyFont="1" applyFill="1" applyBorder="1"/>
    <xf numFmtId="3" fontId="14" fillId="0" borderId="21" xfId="0" applyNumberFormat="1" applyFont="1" applyFill="1" applyBorder="1"/>
    <xf numFmtId="3" fontId="14" fillId="9" borderId="19" xfId="0" applyNumberFormat="1" applyFont="1" applyFill="1" applyBorder="1"/>
    <xf numFmtId="3" fontId="14" fillId="0" borderId="19" xfId="0" applyNumberFormat="1" applyFont="1" applyFill="1" applyBorder="1"/>
    <xf numFmtId="3" fontId="14" fillId="9" borderId="20" xfId="0" applyNumberFormat="1" applyFont="1" applyFill="1" applyBorder="1"/>
    <xf numFmtId="3" fontId="14" fillId="0" borderId="20" xfId="0" applyNumberFormat="1" applyFont="1" applyFill="1" applyBorder="1"/>
    <xf numFmtId="3" fontId="1" fillId="0" borderId="8" xfId="3" applyNumberFormat="1" applyBorder="1"/>
    <xf numFmtId="3" fontId="1" fillId="0" borderId="2" xfId="3" applyNumberFormat="1" applyBorder="1"/>
    <xf numFmtId="3" fontId="1" fillId="6" borderId="14" xfId="0" applyNumberFormat="1" applyFont="1" applyFill="1" applyBorder="1" applyAlignment="1">
      <alignment horizontal="center"/>
    </xf>
    <xf numFmtId="3" fontId="1" fillId="6" borderId="13" xfId="0" applyNumberFormat="1" applyFont="1" applyFill="1" applyBorder="1"/>
    <xf numFmtId="3" fontId="1" fillId="6" borderId="15" xfId="0" applyNumberFormat="1" applyFont="1" applyFill="1" applyBorder="1"/>
    <xf numFmtId="3" fontId="0" fillId="0" borderId="3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0" fontId="1" fillId="4" borderId="29" xfId="0" applyFont="1" applyFill="1" applyBorder="1" applyAlignment="1">
      <alignment horizontal="center"/>
    </xf>
    <xf numFmtId="3" fontId="1" fillId="0" borderId="4" xfId="3" applyNumberFormat="1" applyBorder="1"/>
    <xf numFmtId="3" fontId="1" fillId="0" borderId="5" xfId="3" applyNumberFormat="1" applyBorder="1"/>
    <xf numFmtId="0" fontId="6" fillId="3" borderId="29" xfId="0" applyFont="1" applyFill="1" applyBorder="1" applyAlignment="1">
      <alignment horizontal="center"/>
    </xf>
    <xf numFmtId="3" fontId="2" fillId="0" borderId="0" xfId="0" applyNumberFormat="1" applyFont="1" applyFill="1" applyAlignment="1">
      <alignment horizontal="center"/>
    </xf>
    <xf numFmtId="3" fontId="1" fillId="0" borderId="0" xfId="0" applyNumberFormat="1" applyFont="1" applyFill="1" applyBorder="1" applyAlignment="1">
      <alignment horizontal="right"/>
    </xf>
    <xf numFmtId="3" fontId="1" fillId="0" borderId="1" xfId="0" applyNumberFormat="1" applyFont="1" applyFill="1" applyBorder="1" applyAlignment="1">
      <alignment horizontal="right"/>
    </xf>
    <xf numFmtId="3" fontId="2" fillId="9" borderId="21" xfId="0" applyNumberFormat="1" applyFont="1" applyFill="1" applyBorder="1" applyAlignment="1">
      <alignment horizontal="center" vertical="center"/>
    </xf>
    <xf numFmtId="3" fontId="1" fillId="0" borderId="15" xfId="3" applyNumberFormat="1" applyBorder="1"/>
    <xf numFmtId="3" fontId="1" fillId="7" borderId="3" xfId="0" applyNumberFormat="1" applyFont="1" applyFill="1" applyBorder="1" applyAlignment="1">
      <alignment horizontal="center"/>
    </xf>
    <xf numFmtId="3" fontId="2" fillId="0" borderId="19" xfId="0" applyNumberFormat="1" applyFont="1" applyFill="1" applyBorder="1" applyAlignment="1">
      <alignment horizontal="right"/>
    </xf>
    <xf numFmtId="3" fontId="1" fillId="7" borderId="2" xfId="0" applyNumberFormat="1" applyFont="1" applyFill="1" applyBorder="1" applyAlignment="1">
      <alignment horizontal="center"/>
    </xf>
    <xf numFmtId="3" fontId="1" fillId="7" borderId="16" xfId="0" applyNumberFormat="1" applyFont="1" applyFill="1" applyBorder="1" applyAlignment="1">
      <alignment horizontal="center"/>
    </xf>
    <xf numFmtId="3" fontId="0" fillId="0" borderId="23" xfId="0" applyNumberFormat="1" applyBorder="1" applyAlignment="1">
      <alignment horizontal="center" vertical="center"/>
    </xf>
    <xf numFmtId="3" fontId="0" fillId="0" borderId="21" xfId="0" applyNumberFormat="1" applyBorder="1" applyAlignment="1">
      <alignment horizontal="center" vertical="center"/>
    </xf>
    <xf numFmtId="3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Alignment="1">
      <alignment horizontal="right"/>
    </xf>
    <xf numFmtId="3" fontId="1" fillId="7" borderId="13" xfId="0" applyNumberFormat="1" applyFont="1" applyFill="1" applyBorder="1" applyAlignment="1">
      <alignment horizontal="center"/>
    </xf>
    <xf numFmtId="3" fontId="1" fillId="7" borderId="3" xfId="0" applyNumberFormat="1" applyFont="1" applyFill="1" applyBorder="1" applyAlignment="1">
      <alignment horizontal="center"/>
    </xf>
    <xf numFmtId="3" fontId="0" fillId="7" borderId="0" xfId="0" applyNumberFormat="1" applyFill="1" applyBorder="1" applyAlignment="1">
      <alignment horizontal="center"/>
    </xf>
    <xf numFmtId="3" fontId="0" fillId="7" borderId="4" xfId="0" applyNumberFormat="1" applyFill="1" applyBorder="1" applyAlignment="1">
      <alignment horizontal="center"/>
    </xf>
    <xf numFmtId="3" fontId="1" fillId="6" borderId="2" xfId="0" applyNumberFormat="1" applyFont="1" applyFill="1" applyBorder="1" applyAlignment="1">
      <alignment horizontal="center"/>
    </xf>
    <xf numFmtId="3" fontId="1" fillId="0" borderId="0" xfId="3" applyNumberFormat="1" applyBorder="1"/>
    <xf numFmtId="3" fontId="1" fillId="7" borderId="23" xfId="0" applyNumberFormat="1" applyFont="1" applyFill="1" applyBorder="1" applyAlignment="1">
      <alignment horizontal="center"/>
    </xf>
    <xf numFmtId="3" fontId="1" fillId="7" borderId="22" xfId="0" applyNumberFormat="1" applyFont="1" applyFill="1" applyBorder="1" applyAlignment="1">
      <alignment horizontal="center"/>
    </xf>
    <xf numFmtId="3" fontId="1" fillId="7" borderId="21" xfId="0" applyNumberFormat="1" applyFont="1" applyFill="1" applyBorder="1" applyAlignment="1">
      <alignment horizontal="center"/>
    </xf>
    <xf numFmtId="3" fontId="1" fillId="0" borderId="16" xfId="0" applyNumberFormat="1" applyFont="1" applyFill="1" applyBorder="1" applyAlignment="1">
      <alignment horizontal="center"/>
    </xf>
    <xf numFmtId="3" fontId="1" fillId="0" borderId="31" xfId="0" applyNumberFormat="1" applyFont="1" applyBorder="1" applyAlignment="1">
      <alignment horizontal="center"/>
    </xf>
    <xf numFmtId="3" fontId="1" fillId="7" borderId="31" xfId="0" applyNumberFormat="1" applyFont="1" applyFill="1" applyBorder="1" applyAlignment="1">
      <alignment horizontal="center"/>
    </xf>
    <xf numFmtId="3" fontId="0" fillId="0" borderId="19" xfId="0" applyNumberFormat="1" applyBorder="1"/>
    <xf numFmtId="3" fontId="2" fillId="0" borderId="19" xfId="0" applyNumberFormat="1" applyFont="1" applyBorder="1" applyAlignment="1">
      <alignment horizontal="center"/>
    </xf>
    <xf numFmtId="3" fontId="2" fillId="0" borderId="32" xfId="0" applyNumberFormat="1" applyFont="1" applyFill="1" applyBorder="1" applyAlignment="1">
      <alignment horizontal="center"/>
    </xf>
    <xf numFmtId="3" fontId="2" fillId="0" borderId="14" xfId="0" applyNumberFormat="1" applyFont="1" applyBorder="1" applyAlignment="1">
      <alignment horizontal="center"/>
    </xf>
    <xf numFmtId="0" fontId="15" fillId="10" borderId="19" xfId="0" applyFont="1" applyFill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3" fontId="1" fillId="0" borderId="19" xfId="0" applyNumberFormat="1" applyFont="1" applyBorder="1"/>
    <xf numFmtId="3" fontId="2" fillId="0" borderId="19" xfId="0" applyNumberFormat="1" applyFont="1" applyFill="1" applyBorder="1" applyAlignment="1">
      <alignment horizontal="center"/>
    </xf>
    <xf numFmtId="3" fontId="1" fillId="0" borderId="19" xfId="3" applyNumberFormat="1" applyBorder="1"/>
    <xf numFmtId="3" fontId="0" fillId="0" borderId="2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0" fillId="11" borderId="27" xfId="0" applyFill="1" applyBorder="1" applyAlignment="1">
      <alignment horizontal="center"/>
    </xf>
    <xf numFmtId="0" fontId="0" fillId="11" borderId="18" xfId="0" applyFill="1" applyBorder="1" applyAlignment="1">
      <alignment horizontal="center"/>
    </xf>
    <xf numFmtId="0" fontId="0" fillId="11" borderId="17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1" fillId="11" borderId="33" xfId="0" applyFont="1" applyFill="1" applyBorder="1" applyAlignment="1">
      <alignment horizontal="center"/>
    </xf>
    <xf numFmtId="0" fontId="1" fillId="11" borderId="32" xfId="0" applyFont="1" applyFill="1" applyBorder="1" applyAlignment="1">
      <alignment horizontal="center"/>
    </xf>
    <xf numFmtId="0" fontId="1" fillId="11" borderId="28" xfId="0" applyFont="1" applyFill="1" applyBorder="1" applyAlignment="1">
      <alignment horizontal="center"/>
    </xf>
    <xf numFmtId="0" fontId="1" fillId="5" borderId="34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3" fontId="1" fillId="7" borderId="13" xfId="0" applyNumberFormat="1" applyFont="1" applyFill="1" applyBorder="1" applyAlignment="1">
      <alignment horizontal="center"/>
    </xf>
    <xf numFmtId="3" fontId="1" fillId="7" borderId="14" xfId="0" applyNumberFormat="1" applyFont="1" applyFill="1" applyBorder="1" applyAlignment="1">
      <alignment horizontal="center"/>
    </xf>
    <xf numFmtId="3" fontId="1" fillId="7" borderId="15" xfId="0" applyNumberFormat="1" applyFont="1" applyFill="1" applyBorder="1" applyAlignment="1">
      <alignment horizontal="center"/>
    </xf>
    <xf numFmtId="3" fontId="1" fillId="7" borderId="3" xfId="0" applyNumberFormat="1" applyFont="1" applyFill="1" applyBorder="1" applyAlignment="1">
      <alignment horizontal="center"/>
    </xf>
    <xf numFmtId="3" fontId="0" fillId="7" borderId="0" xfId="0" applyNumberFormat="1" applyFill="1" applyBorder="1" applyAlignment="1">
      <alignment horizontal="center"/>
    </xf>
    <xf numFmtId="3" fontId="1" fillId="7" borderId="0" xfId="0" applyNumberFormat="1" applyFont="1" applyFill="1" applyBorder="1" applyAlignment="1">
      <alignment horizontal="center"/>
    </xf>
    <xf numFmtId="3" fontId="0" fillId="7" borderId="4" xfId="0" applyNumberFormat="1" applyFill="1" applyBorder="1" applyAlignment="1">
      <alignment horizontal="center"/>
    </xf>
    <xf numFmtId="3" fontId="1" fillId="6" borderId="13" xfId="0" applyNumberFormat="1" applyFont="1" applyFill="1" applyBorder="1" applyAlignment="1">
      <alignment horizontal="center"/>
    </xf>
    <xf numFmtId="3" fontId="1" fillId="6" borderId="14" xfId="0" applyNumberFormat="1" applyFont="1" applyFill="1" applyBorder="1" applyAlignment="1">
      <alignment horizontal="center"/>
    </xf>
    <xf numFmtId="3" fontId="1" fillId="6" borderId="15" xfId="0" applyNumberFormat="1" applyFon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1" fillId="6" borderId="2" xfId="0" applyNumberFormat="1" applyFont="1" applyFill="1" applyBorder="1" applyAlignment="1">
      <alignment horizontal="center"/>
    </xf>
    <xf numFmtId="3" fontId="0" fillId="6" borderId="5" xfId="0" applyNumberFormat="1" applyFill="1" applyBorder="1" applyAlignment="1">
      <alignment horizontal="center"/>
    </xf>
    <xf numFmtId="3" fontId="0" fillId="6" borderId="2" xfId="0" applyNumberFormat="1" applyFill="1" applyBorder="1" applyAlignment="1">
      <alignment horizontal="center"/>
    </xf>
    <xf numFmtId="3" fontId="0" fillId="6" borderId="8" xfId="0" applyNumberFormat="1" applyFill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1" fillId="0" borderId="14" xfId="0" applyNumberFormat="1" applyFon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3" fontId="3" fillId="6" borderId="14" xfId="0" applyNumberFormat="1" applyFont="1" applyFill="1" applyBorder="1" applyAlignment="1">
      <alignment horizontal="center"/>
    </xf>
    <xf numFmtId="3" fontId="3" fillId="6" borderId="15" xfId="0" applyNumberFormat="1" applyFont="1" applyFill="1" applyBorder="1" applyAlignment="1">
      <alignment horizont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5" borderId="1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11" borderId="16" xfId="0" applyFont="1" applyFill="1" applyBorder="1" applyAlignment="1">
      <alignment horizontal="center"/>
    </xf>
    <xf numFmtId="0" fontId="1" fillId="11" borderId="7" xfId="0" applyFont="1" applyFill="1" applyBorder="1" applyAlignment="1">
      <alignment horizontal="center"/>
    </xf>
    <xf numFmtId="3" fontId="1" fillId="0" borderId="35" xfId="0" applyNumberFormat="1" applyFont="1" applyFill="1" applyBorder="1" applyAlignment="1">
      <alignment horizontal="center"/>
    </xf>
    <xf numFmtId="3" fontId="1" fillId="0" borderId="24" xfId="0" applyNumberFormat="1" applyFont="1" applyFill="1" applyBorder="1" applyAlignment="1">
      <alignment horizontal="center"/>
    </xf>
    <xf numFmtId="3" fontId="1" fillId="6" borderId="35" xfId="0" applyNumberFormat="1" applyFont="1" applyFill="1" applyBorder="1" applyAlignment="1">
      <alignment horizontal="center"/>
    </xf>
    <xf numFmtId="3" fontId="1" fillId="6" borderId="32" xfId="0" applyNumberFormat="1" applyFont="1" applyFill="1" applyBorder="1" applyAlignment="1">
      <alignment horizontal="center"/>
    </xf>
    <xf numFmtId="3" fontId="1" fillId="0" borderId="35" xfId="0" applyNumberFormat="1" applyFont="1" applyBorder="1" applyAlignment="1">
      <alignment horizontal="center"/>
    </xf>
    <xf numFmtId="3" fontId="1" fillId="0" borderId="32" xfId="0" applyNumberFormat="1" applyFont="1" applyBorder="1" applyAlignment="1">
      <alignment horizontal="center"/>
    </xf>
    <xf numFmtId="3" fontId="1" fillId="0" borderId="24" xfId="0" applyNumberFormat="1" applyFont="1" applyBorder="1" applyAlignment="1">
      <alignment horizontal="center"/>
    </xf>
    <xf numFmtId="3" fontId="1" fillId="7" borderId="25" xfId="0" applyNumberFormat="1" applyFont="1" applyFill="1" applyBorder="1" applyAlignment="1">
      <alignment horizontal="center"/>
    </xf>
    <xf numFmtId="3" fontId="1" fillId="7" borderId="30" xfId="0" applyNumberFormat="1" applyFont="1" applyFill="1" applyBorder="1" applyAlignment="1">
      <alignment horizontal="center"/>
    </xf>
    <xf numFmtId="3" fontId="1" fillId="7" borderId="26" xfId="0" applyNumberFormat="1" applyFont="1" applyFill="1" applyBorder="1" applyAlignment="1">
      <alignment horizontal="center"/>
    </xf>
    <xf numFmtId="3" fontId="1" fillId="0" borderId="25" xfId="0" applyNumberFormat="1" applyFont="1" applyBorder="1" applyAlignment="1">
      <alignment horizontal="center"/>
    </xf>
    <xf numFmtId="3" fontId="1" fillId="0" borderId="26" xfId="0" applyNumberFormat="1" applyFont="1" applyBorder="1" applyAlignment="1">
      <alignment horizontal="center"/>
    </xf>
    <xf numFmtId="3" fontId="2" fillId="0" borderId="13" xfId="0" applyNumberFormat="1" applyFont="1" applyBorder="1" applyAlignment="1">
      <alignment horizontal="center"/>
    </xf>
    <xf numFmtId="3" fontId="2" fillId="0" borderId="15" xfId="0" applyNumberFormat="1" applyFont="1" applyBorder="1" applyAlignment="1">
      <alignment horizontal="center"/>
    </xf>
  </cellXfs>
  <cellStyles count="30">
    <cellStyle name="Normal" xfId="0" builtinId="0"/>
    <cellStyle name="Normal 2" xfId="1" xr:uid="{00000000-0005-0000-0000-000001000000}"/>
    <cellStyle name="Normal 2 2" xfId="2" xr:uid="{00000000-0005-0000-0000-000002000000}"/>
    <cellStyle name="Normal 2 2 2" xfId="3" xr:uid="{00000000-0005-0000-0000-000003000000}"/>
    <cellStyle name="Normal 2 3" xfId="4" xr:uid="{00000000-0005-0000-0000-000004000000}"/>
    <cellStyle name="Normal 2 3 2" xfId="5" xr:uid="{00000000-0005-0000-0000-000005000000}"/>
    <cellStyle name="Normal 2 3 2 2" xfId="6" xr:uid="{00000000-0005-0000-0000-000006000000}"/>
    <cellStyle name="Normal 2 3 3" xfId="7" xr:uid="{00000000-0005-0000-0000-000007000000}"/>
    <cellStyle name="Normal 2 4" xfId="8" xr:uid="{00000000-0005-0000-0000-000008000000}"/>
    <cellStyle name="Normal 2 4 2" xfId="9" xr:uid="{00000000-0005-0000-0000-000009000000}"/>
    <cellStyle name="Normal 2 4 2 2" xfId="10" xr:uid="{00000000-0005-0000-0000-00000A000000}"/>
    <cellStyle name="Normal 2 4 3" xfId="11" xr:uid="{00000000-0005-0000-0000-00000B000000}"/>
    <cellStyle name="Normal 2 5" xfId="12" xr:uid="{00000000-0005-0000-0000-00000C000000}"/>
    <cellStyle name="Normal 2 5 2" xfId="13" xr:uid="{00000000-0005-0000-0000-00000D000000}"/>
    <cellStyle name="Normal 2 6" xfId="14" xr:uid="{00000000-0005-0000-0000-00000E000000}"/>
    <cellStyle name="Normal 2_Change to Other (2013)" xfId="15" xr:uid="{00000000-0005-0000-0000-00000F000000}"/>
    <cellStyle name="Normal 3" xfId="16" xr:uid="{00000000-0005-0000-0000-000010000000}"/>
    <cellStyle name="Normal 4" xfId="17" xr:uid="{00000000-0005-0000-0000-000011000000}"/>
    <cellStyle name="Normal 5" xfId="18" xr:uid="{00000000-0005-0000-0000-000012000000}"/>
    <cellStyle name="Percent" xfId="19" builtinId="5"/>
    <cellStyle name="Percent 2" xfId="20" xr:uid="{00000000-0005-0000-0000-000014000000}"/>
    <cellStyle name="Percent 2 2" xfId="21" xr:uid="{00000000-0005-0000-0000-000015000000}"/>
    <cellStyle name="Percent 2 2 2" xfId="22" xr:uid="{00000000-0005-0000-0000-000016000000}"/>
    <cellStyle name="Percent 2 2 3" xfId="23" xr:uid="{00000000-0005-0000-0000-000017000000}"/>
    <cellStyle name="Percent 2 2 3 2" xfId="24" xr:uid="{00000000-0005-0000-0000-000018000000}"/>
    <cellStyle name="Percent 2 3" xfId="25" xr:uid="{00000000-0005-0000-0000-000019000000}"/>
    <cellStyle name="Percent 2 3 2" xfId="26" xr:uid="{00000000-0005-0000-0000-00001A000000}"/>
    <cellStyle name="Percent 2 4" xfId="27" xr:uid="{00000000-0005-0000-0000-00001B000000}"/>
    <cellStyle name="Percent 2 4 2" xfId="28" xr:uid="{00000000-0005-0000-0000-00001C000000}"/>
    <cellStyle name="Percent 3" xfId="29" xr:uid="{00000000-0005-0000-0000-00001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9"/>
  <sheetViews>
    <sheetView zoomScaleNormal="100" workbookViewId="0">
      <pane activePane="bottomRight" state="frozen"/>
      <selection activeCell="G70" sqref="G70"/>
    </sheetView>
  </sheetViews>
  <sheetFormatPr defaultRowHeight="12.75" x14ac:dyDescent="0.2"/>
  <cols>
    <col min="1" max="1" width="22.85546875" customWidth="1"/>
    <col min="2" max="2" width="7.85546875" style="1" customWidth="1"/>
    <col min="3" max="3" width="18.7109375" style="11" customWidth="1"/>
    <col min="4" max="4" width="2.5703125" style="11" customWidth="1"/>
    <col min="5" max="5" width="18.7109375" style="11" customWidth="1"/>
    <col min="6" max="6" width="2" style="11" customWidth="1"/>
    <col min="7" max="7" width="18.7109375" style="11" customWidth="1"/>
    <col min="8" max="8" width="1.5703125" style="11" customWidth="1"/>
    <col min="9" max="9" width="21.5703125" style="10" customWidth="1"/>
    <col min="10" max="10" width="1.7109375" style="11" customWidth="1"/>
    <col min="11" max="11" width="18" style="14" customWidth="1"/>
  </cols>
  <sheetData>
    <row r="1" spans="1:11" s="1" customFormat="1" ht="30" customHeight="1" x14ac:dyDescent="0.2">
      <c r="A1" s="23" t="s">
        <v>128</v>
      </c>
      <c r="C1" s="10"/>
      <c r="D1" s="10"/>
      <c r="E1" s="10"/>
      <c r="F1" s="10"/>
      <c r="G1" s="10"/>
      <c r="H1" s="10"/>
      <c r="I1" s="10"/>
      <c r="J1" s="10"/>
      <c r="K1" s="14"/>
    </row>
    <row r="2" spans="1:11" s="4" customFormat="1" ht="25.5" x14ac:dyDescent="0.2">
      <c r="A2" s="3" t="s">
        <v>73</v>
      </c>
      <c r="B2" s="3" t="s">
        <v>68</v>
      </c>
      <c r="C2" s="7" t="s">
        <v>69</v>
      </c>
      <c r="D2" s="8"/>
      <c r="E2" s="7" t="s">
        <v>70</v>
      </c>
      <c r="F2" s="8"/>
      <c r="G2" s="7" t="s">
        <v>71</v>
      </c>
      <c r="H2" s="9"/>
      <c r="I2" s="7" t="s">
        <v>108</v>
      </c>
      <c r="J2" s="7"/>
      <c r="K2" s="32" t="s">
        <v>89</v>
      </c>
    </row>
    <row r="3" spans="1:11" x14ac:dyDescent="0.2">
      <c r="A3" t="s">
        <v>1</v>
      </c>
      <c r="B3" s="1">
        <v>2290</v>
      </c>
      <c r="C3" s="29">
        <v>19957</v>
      </c>
      <c r="D3" s="29"/>
      <c r="E3" s="29">
        <v>40325</v>
      </c>
      <c r="F3" s="29"/>
      <c r="G3" s="29">
        <v>7949</v>
      </c>
      <c r="H3" s="29"/>
      <c r="I3" s="29">
        <v>3463</v>
      </c>
      <c r="K3" s="29">
        <f>SUM(C3+E3+G3+I3)</f>
        <v>71694</v>
      </c>
    </row>
    <row r="4" spans="1:11" x14ac:dyDescent="0.2">
      <c r="A4" t="s">
        <v>2</v>
      </c>
      <c r="B4" s="1">
        <v>2291</v>
      </c>
      <c r="C4" s="29">
        <v>537814</v>
      </c>
      <c r="D4" s="29"/>
      <c r="E4" s="29">
        <v>265989</v>
      </c>
      <c r="F4" s="29"/>
      <c r="G4" s="29">
        <v>89028</v>
      </c>
      <c r="H4" s="29"/>
      <c r="I4" s="29">
        <v>44270</v>
      </c>
      <c r="K4" s="29">
        <f t="shared" ref="K4:K67" si="0">SUM(C4+E4+G4+I4)</f>
        <v>937101</v>
      </c>
    </row>
    <row r="5" spans="1:11" x14ac:dyDescent="0.2">
      <c r="A5" t="s">
        <v>3</v>
      </c>
      <c r="B5" s="1">
        <v>2292</v>
      </c>
      <c r="C5" s="29">
        <v>13648</v>
      </c>
      <c r="D5" s="29"/>
      <c r="E5" s="29">
        <v>25765</v>
      </c>
      <c r="F5" s="29"/>
      <c r="G5" s="29">
        <v>3196</v>
      </c>
      <c r="H5" s="29"/>
      <c r="I5" s="29">
        <v>1949</v>
      </c>
      <c r="K5" s="29">
        <f t="shared" si="0"/>
        <v>44558</v>
      </c>
    </row>
    <row r="6" spans="1:11" x14ac:dyDescent="0.2">
      <c r="A6" t="s">
        <v>4</v>
      </c>
      <c r="B6" s="1">
        <v>2293</v>
      </c>
      <c r="C6" s="29">
        <v>54122</v>
      </c>
      <c r="D6" s="29"/>
      <c r="E6" s="29">
        <v>46841</v>
      </c>
      <c r="F6" s="29"/>
      <c r="G6" s="29">
        <v>9361</v>
      </c>
      <c r="H6" s="29"/>
      <c r="I6" s="29">
        <v>5956</v>
      </c>
      <c r="K6" s="29">
        <f t="shared" si="0"/>
        <v>116280</v>
      </c>
    </row>
    <row r="7" spans="1:11" x14ac:dyDescent="0.2">
      <c r="A7" t="s">
        <v>5</v>
      </c>
      <c r="B7" s="1">
        <v>2294</v>
      </c>
      <c r="C7" s="29">
        <v>7270</v>
      </c>
      <c r="D7" s="29"/>
      <c r="E7" s="29">
        <v>23491</v>
      </c>
      <c r="F7" s="29"/>
      <c r="G7" s="29">
        <v>2099</v>
      </c>
      <c r="H7" s="29"/>
      <c r="I7" s="29">
        <v>1124</v>
      </c>
      <c r="K7" s="29">
        <f t="shared" si="0"/>
        <v>33984</v>
      </c>
    </row>
    <row r="8" spans="1:11" x14ac:dyDescent="0.2">
      <c r="A8" t="s">
        <v>6</v>
      </c>
      <c r="B8" s="1">
        <v>2295</v>
      </c>
      <c r="C8" s="29">
        <v>117936</v>
      </c>
      <c r="D8" s="29"/>
      <c r="E8" s="29">
        <v>109454</v>
      </c>
      <c r="F8" s="29"/>
      <c r="G8" s="29">
        <v>30559</v>
      </c>
      <c r="H8" s="29"/>
      <c r="I8" s="29">
        <v>12491</v>
      </c>
      <c r="K8" s="29">
        <f t="shared" si="0"/>
        <v>270440</v>
      </c>
    </row>
    <row r="9" spans="1:11" x14ac:dyDescent="0.2">
      <c r="A9" t="s">
        <v>7</v>
      </c>
      <c r="B9" s="1">
        <v>2296</v>
      </c>
      <c r="C9" s="29">
        <v>21989</v>
      </c>
      <c r="D9" s="29"/>
      <c r="E9" s="29">
        <v>48087</v>
      </c>
      <c r="F9" s="29"/>
      <c r="G9" s="29">
        <v>6523</v>
      </c>
      <c r="H9" s="29"/>
      <c r="I9" s="29">
        <v>3317</v>
      </c>
      <c r="K9" s="29">
        <f t="shared" si="0"/>
        <v>79916</v>
      </c>
    </row>
    <row r="10" spans="1:11" x14ac:dyDescent="0.2">
      <c r="A10" t="s">
        <v>8</v>
      </c>
      <c r="B10" s="1">
        <v>2297</v>
      </c>
      <c r="C10" s="29">
        <v>9428</v>
      </c>
      <c r="D10" s="29"/>
      <c r="E10" s="29">
        <v>24038</v>
      </c>
      <c r="F10" s="29"/>
      <c r="G10" s="29">
        <v>3077</v>
      </c>
      <c r="H10" s="29"/>
      <c r="I10" s="29">
        <v>2002</v>
      </c>
      <c r="K10" s="29">
        <f t="shared" si="0"/>
        <v>38545</v>
      </c>
    </row>
    <row r="11" spans="1:11" x14ac:dyDescent="0.2">
      <c r="A11" t="s">
        <v>9</v>
      </c>
      <c r="B11" s="1">
        <v>2298</v>
      </c>
      <c r="C11" s="29">
        <v>207727</v>
      </c>
      <c r="D11" s="29"/>
      <c r="E11" s="29">
        <v>196476</v>
      </c>
      <c r="F11" s="29"/>
      <c r="G11" s="29">
        <v>54013</v>
      </c>
      <c r="H11" s="29"/>
      <c r="I11" s="29">
        <v>25374</v>
      </c>
      <c r="K11" s="29">
        <f t="shared" si="0"/>
        <v>483590</v>
      </c>
    </row>
    <row r="12" spans="1:11" x14ac:dyDescent="0.2">
      <c r="A12" t="s">
        <v>10</v>
      </c>
      <c r="B12" s="1">
        <v>2299</v>
      </c>
      <c r="C12" s="29">
        <v>43331</v>
      </c>
      <c r="D12" s="29"/>
      <c r="E12" s="29">
        <v>78431</v>
      </c>
      <c r="F12" s="29"/>
      <c r="G12" s="29">
        <v>12299</v>
      </c>
      <c r="H12" s="29"/>
      <c r="I12" s="29">
        <v>7409</v>
      </c>
      <c r="K12" s="29">
        <f t="shared" si="0"/>
        <v>141470</v>
      </c>
    </row>
    <row r="13" spans="1:11" x14ac:dyDescent="0.2">
      <c r="A13" t="s">
        <v>11</v>
      </c>
      <c r="B13" s="1">
        <v>2300</v>
      </c>
      <c r="C13" s="29">
        <v>37935</v>
      </c>
      <c r="D13" s="29"/>
      <c r="E13" s="29">
        <v>39553</v>
      </c>
      <c r="F13" s="29"/>
      <c r="G13" s="29">
        <v>6670</v>
      </c>
      <c r="H13" s="29"/>
      <c r="I13" s="29">
        <v>2464</v>
      </c>
      <c r="K13" s="29">
        <f t="shared" si="0"/>
        <v>86622</v>
      </c>
    </row>
    <row r="14" spans="1:11" x14ac:dyDescent="0.2">
      <c r="A14" t="s">
        <v>12</v>
      </c>
      <c r="B14" s="1">
        <v>2301</v>
      </c>
      <c r="C14" s="29">
        <v>929</v>
      </c>
      <c r="D14" s="29"/>
      <c r="E14" s="29">
        <v>1778</v>
      </c>
      <c r="F14" s="29"/>
      <c r="G14" s="29">
        <v>226</v>
      </c>
      <c r="H14" s="29"/>
      <c r="I14" s="29">
        <v>170</v>
      </c>
      <c r="K14" s="29">
        <f t="shared" si="0"/>
        <v>3103</v>
      </c>
    </row>
    <row r="15" spans="1:11" x14ac:dyDescent="0.2">
      <c r="A15" t="s">
        <v>13</v>
      </c>
      <c r="B15" s="1">
        <v>2302</v>
      </c>
      <c r="C15" s="29">
        <v>17783</v>
      </c>
      <c r="D15" s="29"/>
      <c r="E15" s="29">
        <v>21625</v>
      </c>
      <c r="F15" s="29"/>
      <c r="G15" s="29">
        <v>4677</v>
      </c>
      <c r="H15" s="29"/>
      <c r="I15" s="29">
        <v>2595</v>
      </c>
      <c r="K15" s="29">
        <f t="shared" si="0"/>
        <v>46680</v>
      </c>
    </row>
    <row r="16" spans="1:11" x14ac:dyDescent="0.2">
      <c r="A16" t="s">
        <v>14</v>
      </c>
      <c r="B16" s="1">
        <v>2303</v>
      </c>
      <c r="C16" s="29">
        <v>46700</v>
      </c>
      <c r="D16" s="29"/>
      <c r="E16" s="29">
        <v>44244</v>
      </c>
      <c r="F16" s="29"/>
      <c r="G16" s="29">
        <v>15418</v>
      </c>
      <c r="H16" s="29"/>
      <c r="I16" s="29">
        <v>5046</v>
      </c>
      <c r="K16" s="29">
        <f t="shared" si="0"/>
        <v>111408</v>
      </c>
    </row>
    <row r="17" spans="1:11" x14ac:dyDescent="0.2">
      <c r="A17" t="s">
        <v>15</v>
      </c>
      <c r="B17" s="1">
        <v>2304</v>
      </c>
      <c r="C17" s="29">
        <v>156664</v>
      </c>
      <c r="D17" s="29"/>
      <c r="E17" s="29">
        <v>154329</v>
      </c>
      <c r="F17" s="29"/>
      <c r="G17" s="29">
        <v>42677</v>
      </c>
      <c r="H17" s="29"/>
      <c r="I17" s="29">
        <v>24199</v>
      </c>
      <c r="K17" s="29">
        <f t="shared" si="0"/>
        <v>377869</v>
      </c>
    </row>
    <row r="18" spans="1:11" x14ac:dyDescent="0.2">
      <c r="A18" t="s">
        <v>16</v>
      </c>
      <c r="B18" s="1">
        <v>2305</v>
      </c>
      <c r="C18" s="29">
        <v>6844</v>
      </c>
      <c r="D18" s="29"/>
      <c r="E18" s="29">
        <v>14607</v>
      </c>
      <c r="F18" s="29"/>
      <c r="G18" s="29">
        <v>1895</v>
      </c>
      <c r="H18" s="29"/>
      <c r="I18" s="29">
        <v>846</v>
      </c>
      <c r="K18" s="29">
        <f t="shared" si="0"/>
        <v>24192</v>
      </c>
    </row>
    <row r="19" spans="1:11" x14ac:dyDescent="0.2">
      <c r="A19" t="s">
        <v>17</v>
      </c>
      <c r="B19" s="1">
        <v>2306</v>
      </c>
      <c r="C19" s="29">
        <v>15479</v>
      </c>
      <c r="D19" s="29"/>
      <c r="E19" s="29">
        <v>28025</v>
      </c>
      <c r="F19" s="29"/>
      <c r="G19" s="29">
        <v>3384</v>
      </c>
      <c r="H19" s="29"/>
      <c r="I19" s="29">
        <v>2276</v>
      </c>
      <c r="K19" s="29">
        <f t="shared" si="0"/>
        <v>49164</v>
      </c>
    </row>
    <row r="20" spans="1:11" x14ac:dyDescent="0.2">
      <c r="A20" t="s">
        <v>18</v>
      </c>
      <c r="B20" s="1">
        <v>2307</v>
      </c>
      <c r="C20" s="29">
        <v>7561</v>
      </c>
      <c r="D20" s="29"/>
      <c r="E20" s="29">
        <v>11641</v>
      </c>
      <c r="F20" s="29"/>
      <c r="G20" s="29">
        <v>1904</v>
      </c>
      <c r="H20" s="29"/>
      <c r="I20" s="29">
        <v>901</v>
      </c>
      <c r="K20" s="29">
        <f t="shared" si="0"/>
        <v>22007</v>
      </c>
    </row>
    <row r="21" spans="1:11" x14ac:dyDescent="0.2">
      <c r="A21" t="s">
        <v>19</v>
      </c>
      <c r="B21" s="1">
        <v>2308</v>
      </c>
      <c r="C21" s="29">
        <v>13688</v>
      </c>
      <c r="D21" s="29"/>
      <c r="E21" s="29">
        <v>19966</v>
      </c>
      <c r="F21" s="29"/>
      <c r="G21" s="29">
        <v>4243</v>
      </c>
      <c r="H21" s="29"/>
      <c r="I21" s="29">
        <v>1782</v>
      </c>
      <c r="K21" s="29">
        <f t="shared" si="0"/>
        <v>39679</v>
      </c>
    </row>
    <row r="22" spans="1:11" x14ac:dyDescent="0.2">
      <c r="A22" t="s">
        <v>20</v>
      </c>
      <c r="B22" s="1">
        <v>2309</v>
      </c>
      <c r="C22" s="29">
        <v>18366</v>
      </c>
      <c r="D22" s="29"/>
      <c r="E22" s="29">
        <v>30679</v>
      </c>
      <c r="F22" s="29"/>
      <c r="G22" s="29">
        <v>4480</v>
      </c>
      <c r="H22" s="29"/>
      <c r="I22" s="29">
        <v>2455</v>
      </c>
      <c r="K22" s="29">
        <f t="shared" si="0"/>
        <v>55980</v>
      </c>
    </row>
    <row r="23" spans="1:11" x14ac:dyDescent="0.2">
      <c r="A23" t="s">
        <v>21</v>
      </c>
      <c r="B23" s="1">
        <v>2310</v>
      </c>
      <c r="C23" s="29">
        <v>63861</v>
      </c>
      <c r="D23" s="29"/>
      <c r="E23" s="29">
        <v>92123</v>
      </c>
      <c r="F23" s="29"/>
      <c r="G23" s="29">
        <v>21385</v>
      </c>
      <c r="H23" s="29"/>
      <c r="I23" s="29">
        <v>9016</v>
      </c>
      <c r="K23" s="29">
        <f t="shared" si="0"/>
        <v>186385</v>
      </c>
    </row>
    <row r="24" spans="1:11" x14ac:dyDescent="0.2">
      <c r="A24" t="s">
        <v>22</v>
      </c>
      <c r="B24" s="1">
        <v>2311</v>
      </c>
      <c r="C24" s="29">
        <v>89539</v>
      </c>
      <c r="D24" s="29"/>
      <c r="E24" s="29">
        <v>77055</v>
      </c>
      <c r="F24" s="29"/>
      <c r="G24" s="29">
        <v>20930</v>
      </c>
      <c r="H24" s="29"/>
      <c r="I24" s="29">
        <v>9103</v>
      </c>
      <c r="K24" s="29">
        <f t="shared" si="0"/>
        <v>196627</v>
      </c>
    </row>
    <row r="25" spans="1:11" x14ac:dyDescent="0.2">
      <c r="A25" t="s">
        <v>23</v>
      </c>
      <c r="B25" s="1">
        <v>2312</v>
      </c>
      <c r="C25" s="29">
        <v>206122</v>
      </c>
      <c r="D25" s="29"/>
      <c r="E25" s="29">
        <v>159445</v>
      </c>
      <c r="F25" s="29"/>
      <c r="G25" s="29">
        <v>34556</v>
      </c>
      <c r="H25" s="29"/>
      <c r="I25" s="29">
        <v>20879</v>
      </c>
      <c r="K25" s="29">
        <f t="shared" si="0"/>
        <v>421002</v>
      </c>
    </row>
    <row r="26" spans="1:11" x14ac:dyDescent="0.2">
      <c r="A26" t="s">
        <v>24</v>
      </c>
      <c r="B26" s="1">
        <v>2313</v>
      </c>
      <c r="C26" s="29">
        <v>7598</v>
      </c>
      <c r="D26" s="29"/>
      <c r="E26" s="29">
        <v>10504</v>
      </c>
      <c r="F26" s="29"/>
      <c r="G26" s="29">
        <v>1374</v>
      </c>
      <c r="H26" s="29"/>
      <c r="I26" s="29">
        <v>936</v>
      </c>
      <c r="K26" s="29">
        <f t="shared" si="0"/>
        <v>20412</v>
      </c>
    </row>
    <row r="27" spans="1:11" x14ac:dyDescent="0.2">
      <c r="A27" t="s">
        <v>25</v>
      </c>
      <c r="B27" s="1">
        <v>2314</v>
      </c>
      <c r="C27" s="29">
        <v>98552</v>
      </c>
      <c r="D27" s="29"/>
      <c r="E27" s="29">
        <v>73622</v>
      </c>
      <c r="F27" s="29"/>
      <c r="G27" s="29">
        <v>18806</v>
      </c>
      <c r="H27" s="29"/>
      <c r="I27" s="29">
        <v>9948</v>
      </c>
      <c r="K27" s="29">
        <f t="shared" si="0"/>
        <v>200928</v>
      </c>
    </row>
    <row r="28" spans="1:11" x14ac:dyDescent="0.2">
      <c r="A28" t="s">
        <v>26</v>
      </c>
      <c r="B28" s="1">
        <v>2315</v>
      </c>
      <c r="C28" s="29">
        <v>39794</v>
      </c>
      <c r="D28" s="29"/>
      <c r="E28" s="29">
        <v>33992</v>
      </c>
      <c r="F28" s="29"/>
      <c r="G28" s="29">
        <v>5403</v>
      </c>
      <c r="H28" s="29"/>
      <c r="I28" s="29">
        <v>2523</v>
      </c>
      <c r="K28" s="29">
        <f t="shared" si="0"/>
        <v>81712</v>
      </c>
    </row>
    <row r="29" spans="1:11" x14ac:dyDescent="0.2">
      <c r="A29" t="s">
        <v>27</v>
      </c>
      <c r="B29" s="1">
        <v>2316</v>
      </c>
      <c r="C29" s="29">
        <v>1155</v>
      </c>
      <c r="D29" s="29"/>
      <c r="E29" s="29">
        <v>1950</v>
      </c>
      <c r="F29" s="29"/>
      <c r="G29" s="29">
        <v>223</v>
      </c>
      <c r="H29" s="29"/>
      <c r="I29" s="29">
        <v>160</v>
      </c>
      <c r="K29" s="29">
        <f t="shared" si="0"/>
        <v>3488</v>
      </c>
    </row>
    <row r="30" spans="1:11" x14ac:dyDescent="0.2">
      <c r="A30" t="s">
        <v>28</v>
      </c>
      <c r="B30" s="1">
        <v>2317</v>
      </c>
      <c r="C30" s="29">
        <v>24912</v>
      </c>
      <c r="D30" s="29"/>
      <c r="E30" s="29">
        <v>60913</v>
      </c>
      <c r="F30" s="29"/>
      <c r="G30" s="29">
        <v>10842</v>
      </c>
      <c r="H30" s="29"/>
      <c r="I30" s="29">
        <v>3630</v>
      </c>
      <c r="K30" s="29">
        <f t="shared" si="0"/>
        <v>100297</v>
      </c>
    </row>
    <row r="31" spans="1:11" x14ac:dyDescent="0.2">
      <c r="A31" t="s">
        <v>29</v>
      </c>
      <c r="B31" s="1">
        <v>2318</v>
      </c>
      <c r="C31" s="29">
        <v>2013</v>
      </c>
      <c r="D31" s="29"/>
      <c r="E31" s="29">
        <v>6724</v>
      </c>
      <c r="F31" s="29"/>
      <c r="G31" s="29">
        <v>658</v>
      </c>
      <c r="H31" s="29"/>
      <c r="I31" s="29">
        <v>347</v>
      </c>
      <c r="K31" s="29">
        <f t="shared" si="0"/>
        <v>9742</v>
      </c>
    </row>
    <row r="32" spans="1:11" x14ac:dyDescent="0.2">
      <c r="A32" t="s">
        <v>30</v>
      </c>
      <c r="B32" s="1">
        <v>2319</v>
      </c>
      <c r="C32" s="29">
        <v>10130</v>
      </c>
      <c r="D32" s="29"/>
      <c r="E32" s="29">
        <v>10273</v>
      </c>
      <c r="F32" s="29"/>
      <c r="G32" s="29">
        <v>1470</v>
      </c>
      <c r="H32" s="29"/>
      <c r="I32" s="29">
        <v>759</v>
      </c>
      <c r="K32" s="29">
        <f t="shared" si="0"/>
        <v>22632</v>
      </c>
    </row>
    <row r="33" spans="1:11" x14ac:dyDescent="0.2">
      <c r="A33" t="s">
        <v>31</v>
      </c>
      <c r="B33" s="1">
        <v>2320</v>
      </c>
      <c r="C33" s="29">
        <v>7465</v>
      </c>
      <c r="D33" s="29"/>
      <c r="E33" s="29">
        <v>17750</v>
      </c>
      <c r="F33" s="29"/>
      <c r="G33" s="29">
        <v>2122</v>
      </c>
      <c r="H33" s="29"/>
      <c r="I33" s="29">
        <v>764</v>
      </c>
      <c r="K33" s="29">
        <f t="shared" si="0"/>
        <v>28101</v>
      </c>
    </row>
    <row r="34" spans="1:11" x14ac:dyDescent="0.2">
      <c r="A34" t="s">
        <v>32</v>
      </c>
      <c r="B34" s="1">
        <v>2321</v>
      </c>
      <c r="C34" s="29">
        <v>17940</v>
      </c>
      <c r="D34" s="29"/>
      <c r="E34" s="29">
        <v>26957</v>
      </c>
      <c r="F34" s="29"/>
      <c r="G34" s="29">
        <v>4371</v>
      </c>
      <c r="H34" s="29"/>
      <c r="I34" s="29">
        <v>2213</v>
      </c>
      <c r="K34" s="29">
        <f t="shared" si="0"/>
        <v>51481</v>
      </c>
    </row>
    <row r="35" spans="1:11" x14ac:dyDescent="0.2">
      <c r="A35" t="s">
        <v>33</v>
      </c>
      <c r="B35" s="1">
        <v>2322</v>
      </c>
      <c r="C35" s="29">
        <v>8347</v>
      </c>
      <c r="D35" s="29"/>
      <c r="E35" s="29">
        <v>19830</v>
      </c>
      <c r="F35" s="29"/>
      <c r="G35" s="29">
        <v>2127</v>
      </c>
      <c r="H35" s="29"/>
      <c r="I35" s="29">
        <v>1513</v>
      </c>
      <c r="K35" s="29">
        <f t="shared" si="0"/>
        <v>31817</v>
      </c>
    </row>
    <row r="36" spans="1:11" x14ac:dyDescent="0.2">
      <c r="A36" t="s">
        <v>34</v>
      </c>
      <c r="B36" s="1">
        <v>2323</v>
      </c>
      <c r="C36" s="29">
        <v>3365</v>
      </c>
      <c r="D36" s="29"/>
      <c r="E36" s="29">
        <v>9520</v>
      </c>
      <c r="F36" s="29"/>
      <c r="G36" s="29">
        <v>1081</v>
      </c>
      <c r="H36" s="29"/>
      <c r="I36" s="29">
        <v>392</v>
      </c>
      <c r="K36" s="29">
        <f t="shared" si="0"/>
        <v>14358</v>
      </c>
    </row>
    <row r="37" spans="1:11" x14ac:dyDescent="0.2">
      <c r="A37" t="s">
        <v>35</v>
      </c>
      <c r="B37" s="1">
        <v>2324</v>
      </c>
      <c r="C37" s="29">
        <v>85679</v>
      </c>
      <c r="D37" s="29"/>
      <c r="E37" s="29">
        <v>46630</v>
      </c>
      <c r="F37" s="29"/>
      <c r="G37" s="29">
        <v>12654</v>
      </c>
      <c r="H37" s="29"/>
      <c r="I37" s="29">
        <v>3503</v>
      </c>
      <c r="K37" s="29">
        <f t="shared" si="0"/>
        <v>148466</v>
      </c>
    </row>
    <row r="38" spans="1:11" x14ac:dyDescent="0.2">
      <c r="A38" t="s">
        <v>36</v>
      </c>
      <c r="B38" s="1">
        <v>2325</v>
      </c>
      <c r="C38" s="29">
        <v>114236</v>
      </c>
      <c r="D38" s="29"/>
      <c r="E38" s="29">
        <v>178071</v>
      </c>
      <c r="F38" s="29"/>
      <c r="G38" s="29">
        <v>36270</v>
      </c>
      <c r="H38" s="29"/>
      <c r="I38" s="29">
        <v>20277</v>
      </c>
      <c r="K38" s="29">
        <f t="shared" si="0"/>
        <v>348854</v>
      </c>
    </row>
    <row r="39" spans="1:11" x14ac:dyDescent="0.2">
      <c r="A39" t="s">
        <v>37</v>
      </c>
      <c r="B39" s="1">
        <v>2326</v>
      </c>
      <c r="C39" s="29">
        <v>24101</v>
      </c>
      <c r="D39" s="29"/>
      <c r="E39" s="29">
        <v>26275</v>
      </c>
      <c r="F39" s="29"/>
      <c r="G39" s="29">
        <v>4311</v>
      </c>
      <c r="H39" s="29"/>
      <c r="I39" s="29">
        <v>2302</v>
      </c>
      <c r="K39" s="29">
        <f t="shared" si="0"/>
        <v>56989</v>
      </c>
    </row>
    <row r="40" spans="1:11" x14ac:dyDescent="0.2">
      <c r="A40" t="s">
        <v>38</v>
      </c>
      <c r="B40" s="1">
        <v>2327</v>
      </c>
      <c r="C40" s="29">
        <v>27487</v>
      </c>
      <c r="D40" s="29"/>
      <c r="E40" s="29">
        <v>50406</v>
      </c>
      <c r="F40" s="29"/>
      <c r="G40" s="29">
        <v>9678</v>
      </c>
      <c r="H40" s="29"/>
      <c r="I40" s="29">
        <v>4224</v>
      </c>
      <c r="K40" s="29">
        <f t="shared" si="0"/>
        <v>91795</v>
      </c>
    </row>
    <row r="41" spans="1:11" x14ac:dyDescent="0.2">
      <c r="A41" t="s">
        <v>39</v>
      </c>
      <c r="B41" s="1">
        <v>2328</v>
      </c>
      <c r="C41" s="29">
        <v>118488</v>
      </c>
      <c r="D41" s="29"/>
      <c r="E41" s="29">
        <v>84668</v>
      </c>
      <c r="F41" s="29"/>
      <c r="G41" s="29">
        <v>35807</v>
      </c>
      <c r="H41" s="29"/>
      <c r="I41" s="29">
        <v>8298</v>
      </c>
      <c r="K41" s="29">
        <f t="shared" si="0"/>
        <v>247261</v>
      </c>
    </row>
    <row r="42" spans="1:11" x14ac:dyDescent="0.2">
      <c r="A42" t="s">
        <v>40</v>
      </c>
      <c r="B42" s="1">
        <v>2329</v>
      </c>
      <c r="C42" s="29">
        <v>105998</v>
      </c>
      <c r="D42" s="29"/>
      <c r="E42" s="29">
        <v>85538</v>
      </c>
      <c r="F42" s="29"/>
      <c r="G42" s="29">
        <v>20600</v>
      </c>
      <c r="H42" s="29"/>
      <c r="I42" s="29">
        <v>7197</v>
      </c>
      <c r="K42" s="29">
        <f t="shared" si="0"/>
        <v>219333</v>
      </c>
    </row>
    <row r="43" spans="1:11" x14ac:dyDescent="0.2">
      <c r="A43" t="s">
        <v>41</v>
      </c>
      <c r="B43" s="1">
        <v>2330</v>
      </c>
      <c r="C43" s="29">
        <v>20922</v>
      </c>
      <c r="D43" s="29"/>
      <c r="E43" s="29">
        <v>42502</v>
      </c>
      <c r="F43" s="29"/>
      <c r="G43" s="29">
        <v>6453</v>
      </c>
      <c r="H43" s="29"/>
      <c r="I43" s="29">
        <v>3352</v>
      </c>
      <c r="K43" s="29">
        <f t="shared" si="0"/>
        <v>73229</v>
      </c>
    </row>
    <row r="44" spans="1:11" x14ac:dyDescent="0.2">
      <c r="A44" t="s">
        <v>95</v>
      </c>
      <c r="B44" s="1">
        <v>2331</v>
      </c>
      <c r="C44" s="29">
        <v>6503</v>
      </c>
      <c r="D44" s="29"/>
      <c r="E44" s="29">
        <v>15623</v>
      </c>
      <c r="F44" s="29"/>
      <c r="G44" s="29">
        <v>2255</v>
      </c>
      <c r="H44" s="29"/>
      <c r="I44" s="29">
        <v>1271</v>
      </c>
      <c r="K44" s="29">
        <f t="shared" si="0"/>
        <v>25652</v>
      </c>
    </row>
    <row r="45" spans="1:11" x14ac:dyDescent="0.2">
      <c r="A45" t="s">
        <v>43</v>
      </c>
      <c r="B45" s="1">
        <v>2332</v>
      </c>
      <c r="C45" s="29">
        <v>29195</v>
      </c>
      <c r="D45" s="29"/>
      <c r="E45" s="29">
        <v>35149</v>
      </c>
      <c r="F45" s="29"/>
      <c r="G45" s="29">
        <v>7361</v>
      </c>
      <c r="H45" s="29"/>
      <c r="I45" s="29">
        <v>2324</v>
      </c>
      <c r="K45" s="29">
        <f t="shared" si="0"/>
        <v>74029</v>
      </c>
    </row>
    <row r="46" spans="1:11" x14ac:dyDescent="0.2">
      <c r="A46" t="s">
        <v>44</v>
      </c>
      <c r="B46" s="1">
        <v>2333</v>
      </c>
      <c r="C46" s="29">
        <v>6642</v>
      </c>
      <c r="D46" s="29"/>
      <c r="E46" s="29">
        <v>17562</v>
      </c>
      <c r="F46" s="29"/>
      <c r="G46" s="29">
        <v>2215</v>
      </c>
      <c r="H46" s="29"/>
      <c r="I46" s="29">
        <v>755</v>
      </c>
      <c r="K46" s="29">
        <f t="shared" si="0"/>
        <v>27174</v>
      </c>
    </row>
    <row r="47" spans="1:11" x14ac:dyDescent="0.2">
      <c r="A47" t="s">
        <v>45</v>
      </c>
      <c r="B47" s="1">
        <v>2334</v>
      </c>
      <c r="C47" s="29">
        <v>53736</v>
      </c>
      <c r="D47" s="29"/>
      <c r="E47" s="29">
        <v>39560</v>
      </c>
      <c r="F47" s="29"/>
      <c r="G47" s="29">
        <v>15741</v>
      </c>
      <c r="H47" s="29"/>
      <c r="I47" s="29">
        <v>7139</v>
      </c>
      <c r="K47" s="29">
        <f t="shared" si="0"/>
        <v>116176</v>
      </c>
    </row>
    <row r="48" spans="1:11" x14ac:dyDescent="0.2">
      <c r="A48" t="s">
        <v>46</v>
      </c>
      <c r="B48" s="1">
        <v>2335</v>
      </c>
      <c r="C48" s="29">
        <v>300052</v>
      </c>
      <c r="D48" s="29"/>
      <c r="E48" s="29">
        <v>210035</v>
      </c>
      <c r="F48" s="29"/>
      <c r="G48" s="29">
        <v>58764</v>
      </c>
      <c r="H48" s="29"/>
      <c r="I48" s="29">
        <v>35386</v>
      </c>
      <c r="K48" s="29">
        <f t="shared" si="0"/>
        <v>604237</v>
      </c>
    </row>
    <row r="49" spans="1:14" x14ac:dyDescent="0.2">
      <c r="A49" t="s">
        <v>47</v>
      </c>
      <c r="B49" s="1">
        <v>2336</v>
      </c>
      <c r="C49" s="29">
        <v>4801</v>
      </c>
      <c r="D49" s="29"/>
      <c r="E49" s="29">
        <v>6896</v>
      </c>
      <c r="F49" s="29"/>
      <c r="G49" s="29">
        <v>1695</v>
      </c>
      <c r="H49" s="29"/>
      <c r="I49" s="29">
        <v>591</v>
      </c>
      <c r="K49" s="29">
        <f t="shared" si="0"/>
        <v>13983</v>
      </c>
    </row>
    <row r="50" spans="1:14" x14ac:dyDescent="0.2">
      <c r="A50" t="s">
        <v>48</v>
      </c>
      <c r="B50" s="1">
        <v>2337</v>
      </c>
      <c r="C50" s="29">
        <v>101981</v>
      </c>
      <c r="D50" s="29"/>
      <c r="E50" s="29">
        <v>80643</v>
      </c>
      <c r="F50" s="29"/>
      <c r="G50" s="29">
        <v>30476</v>
      </c>
      <c r="H50" s="29"/>
      <c r="I50" s="29">
        <v>12599</v>
      </c>
      <c r="K50" s="29">
        <f t="shared" si="0"/>
        <v>225699</v>
      </c>
    </row>
    <row r="51" spans="1:14" x14ac:dyDescent="0.2">
      <c r="A51" t="s">
        <v>49</v>
      </c>
      <c r="B51" s="1">
        <v>2338</v>
      </c>
      <c r="C51" s="29">
        <v>19063</v>
      </c>
      <c r="D51" s="29"/>
      <c r="E51" s="29">
        <v>29838</v>
      </c>
      <c r="F51" s="29"/>
      <c r="G51" s="29">
        <v>4849</v>
      </c>
      <c r="H51" s="29"/>
      <c r="I51" s="29">
        <v>2947</v>
      </c>
      <c r="K51" s="29">
        <f t="shared" si="0"/>
        <v>56697</v>
      </c>
    </row>
    <row r="52" spans="1:14" x14ac:dyDescent="0.2">
      <c r="A52" t="s">
        <v>50</v>
      </c>
      <c r="B52" s="1">
        <v>2339</v>
      </c>
      <c r="C52" s="29">
        <v>6567</v>
      </c>
      <c r="D52" s="29"/>
      <c r="E52" s="29">
        <v>19459</v>
      </c>
      <c r="F52" s="29"/>
      <c r="G52" s="29">
        <v>2724</v>
      </c>
      <c r="H52" s="29"/>
      <c r="I52" s="29">
        <v>1008</v>
      </c>
      <c r="K52" s="29">
        <f t="shared" si="0"/>
        <v>29758</v>
      </c>
    </row>
    <row r="53" spans="1:14" x14ac:dyDescent="0.2">
      <c r="A53" t="s">
        <v>51</v>
      </c>
      <c r="B53" s="1">
        <v>2340</v>
      </c>
      <c r="C53" s="29">
        <v>851483</v>
      </c>
      <c r="D53" s="29"/>
      <c r="E53" s="29">
        <v>129141</v>
      </c>
      <c r="F53" s="29"/>
      <c r="G53" s="29">
        <v>103734</v>
      </c>
      <c r="H53" s="29"/>
      <c r="I53" s="29">
        <v>36222</v>
      </c>
      <c r="K53" s="29">
        <f t="shared" si="0"/>
        <v>1120580</v>
      </c>
    </row>
    <row r="54" spans="1:14" x14ac:dyDescent="0.2">
      <c r="A54" t="s">
        <v>52</v>
      </c>
      <c r="B54" s="1">
        <v>2341</v>
      </c>
      <c r="C54" s="29">
        <v>14785</v>
      </c>
      <c r="D54" s="29"/>
      <c r="E54" s="29">
        <v>20215</v>
      </c>
      <c r="F54" s="29"/>
      <c r="G54" s="29">
        <v>6353</v>
      </c>
      <c r="H54" s="29"/>
      <c r="I54" s="29">
        <v>3041</v>
      </c>
      <c r="K54" s="29">
        <f t="shared" si="0"/>
        <v>44394</v>
      </c>
    </row>
    <row r="55" spans="1:14" x14ac:dyDescent="0.2">
      <c r="A55" t="s">
        <v>53</v>
      </c>
      <c r="B55" s="1">
        <v>2342</v>
      </c>
      <c r="C55" s="29">
        <v>2301</v>
      </c>
      <c r="D55" s="29"/>
      <c r="E55" s="29">
        <v>7685</v>
      </c>
      <c r="F55" s="29"/>
      <c r="G55" s="29">
        <v>893</v>
      </c>
      <c r="H55" s="29"/>
      <c r="I55" s="29">
        <v>341</v>
      </c>
      <c r="K55" s="29">
        <f t="shared" si="0"/>
        <v>11220</v>
      </c>
    </row>
    <row r="56" spans="1:14" x14ac:dyDescent="0.2">
      <c r="A56" t="s">
        <v>54</v>
      </c>
      <c r="B56" s="1">
        <v>2343</v>
      </c>
      <c r="C56" s="29">
        <v>30076</v>
      </c>
      <c r="D56" s="29"/>
      <c r="E56" s="29">
        <v>48340</v>
      </c>
      <c r="F56" s="29"/>
      <c r="G56" s="29">
        <v>6948</v>
      </c>
      <c r="H56" s="29"/>
      <c r="I56" s="29">
        <v>4477</v>
      </c>
      <c r="K56" s="29">
        <f t="shared" si="0"/>
        <v>89841</v>
      </c>
      <c r="M56" s="11"/>
    </row>
    <row r="57" spans="1:14" x14ac:dyDescent="0.2">
      <c r="A57" t="s">
        <v>55</v>
      </c>
      <c r="B57" s="1">
        <v>2344</v>
      </c>
      <c r="C57" s="29">
        <v>5360</v>
      </c>
      <c r="D57" s="29"/>
      <c r="E57" s="29">
        <v>15269</v>
      </c>
      <c r="F57" s="29"/>
      <c r="G57" s="29">
        <v>2079</v>
      </c>
      <c r="H57" s="29"/>
      <c r="I57" s="29">
        <v>838</v>
      </c>
      <c r="K57" s="29">
        <f t="shared" si="0"/>
        <v>23546</v>
      </c>
      <c r="M57" s="11"/>
    </row>
    <row r="58" spans="1:14" x14ac:dyDescent="0.2">
      <c r="A58" t="s">
        <v>56</v>
      </c>
      <c r="B58" s="1">
        <v>2345</v>
      </c>
      <c r="C58" s="29">
        <v>13742</v>
      </c>
      <c r="D58" s="29"/>
      <c r="E58" s="29">
        <v>30163</v>
      </c>
      <c r="F58" s="29"/>
      <c r="G58" s="29">
        <v>3291</v>
      </c>
      <c r="H58" s="29"/>
      <c r="I58" s="29">
        <v>1478</v>
      </c>
      <c r="K58" s="29">
        <f t="shared" si="0"/>
        <v>48674</v>
      </c>
      <c r="M58" s="11"/>
    </row>
    <row r="59" spans="1:14" x14ac:dyDescent="0.2">
      <c r="A59" t="s">
        <v>57</v>
      </c>
      <c r="B59" s="1">
        <v>2346</v>
      </c>
      <c r="C59" s="29">
        <v>1284</v>
      </c>
      <c r="D59" s="29"/>
      <c r="E59" s="29">
        <v>2554</v>
      </c>
      <c r="F59" s="29"/>
      <c r="G59" s="29">
        <v>282</v>
      </c>
      <c r="H59" s="29"/>
      <c r="I59" s="29">
        <v>165</v>
      </c>
      <c r="K59" s="29">
        <f t="shared" si="0"/>
        <v>4285</v>
      </c>
      <c r="M59" s="11"/>
    </row>
    <row r="60" spans="1:14" x14ac:dyDescent="0.2">
      <c r="A60" t="s">
        <v>58</v>
      </c>
      <c r="B60" s="1">
        <v>2347</v>
      </c>
      <c r="C60" s="29">
        <v>7252</v>
      </c>
      <c r="D60" s="29"/>
      <c r="E60" s="29">
        <v>16198</v>
      </c>
      <c r="F60" s="29"/>
      <c r="G60" s="29">
        <v>2194</v>
      </c>
      <c r="H60" s="29"/>
      <c r="I60" s="29">
        <v>1357</v>
      </c>
      <c r="K60" s="29">
        <f t="shared" si="0"/>
        <v>27001</v>
      </c>
      <c r="M60" s="11"/>
    </row>
    <row r="61" spans="1:14" x14ac:dyDescent="0.2">
      <c r="A61" t="s">
        <v>59</v>
      </c>
      <c r="B61" s="1">
        <v>2348</v>
      </c>
      <c r="C61" s="29">
        <v>6030</v>
      </c>
      <c r="D61" s="29"/>
      <c r="E61" s="29">
        <v>17201</v>
      </c>
      <c r="F61" s="29"/>
      <c r="G61" s="29">
        <v>2518</v>
      </c>
      <c r="H61" s="29"/>
      <c r="I61" s="29">
        <v>940</v>
      </c>
      <c r="K61" s="29">
        <f t="shared" si="0"/>
        <v>26689</v>
      </c>
    </row>
    <row r="62" spans="1:14" x14ac:dyDescent="0.2">
      <c r="A62" t="s">
        <v>60</v>
      </c>
      <c r="B62" s="1">
        <v>2349</v>
      </c>
      <c r="C62" s="29">
        <v>7831</v>
      </c>
      <c r="D62" s="29"/>
      <c r="E62" s="29">
        <v>13915</v>
      </c>
      <c r="F62" s="29"/>
      <c r="G62" s="29">
        <v>3037</v>
      </c>
      <c r="H62" s="29"/>
      <c r="I62" s="29">
        <v>1215</v>
      </c>
      <c r="K62" s="29">
        <f t="shared" si="0"/>
        <v>25998</v>
      </c>
      <c r="M62" s="11"/>
      <c r="N62" s="11"/>
    </row>
    <row r="63" spans="1:14" x14ac:dyDescent="0.2">
      <c r="A63" t="s">
        <v>61</v>
      </c>
      <c r="B63" s="1">
        <v>2350</v>
      </c>
      <c r="C63" s="29">
        <v>9713</v>
      </c>
      <c r="D63" s="29"/>
      <c r="E63" s="29">
        <v>19082</v>
      </c>
      <c r="F63" s="29"/>
      <c r="G63" s="29">
        <v>2788</v>
      </c>
      <c r="H63" s="29"/>
      <c r="I63" s="29">
        <v>1455</v>
      </c>
      <c r="K63" s="29">
        <f t="shared" si="0"/>
        <v>33038</v>
      </c>
      <c r="M63" s="11"/>
      <c r="N63" s="11"/>
    </row>
    <row r="64" spans="1:14" x14ac:dyDescent="0.2">
      <c r="A64" t="s">
        <v>62</v>
      </c>
      <c r="B64" s="1">
        <v>2351</v>
      </c>
      <c r="C64" s="29">
        <v>9710</v>
      </c>
      <c r="D64" s="29"/>
      <c r="E64" s="29">
        <v>16689</v>
      </c>
      <c r="F64" s="29"/>
      <c r="G64" s="29">
        <v>2553</v>
      </c>
      <c r="H64" s="29"/>
      <c r="I64" s="29">
        <v>2396</v>
      </c>
      <c r="K64" s="29">
        <f t="shared" si="0"/>
        <v>31348</v>
      </c>
      <c r="M64" s="11"/>
      <c r="N64" s="11"/>
    </row>
    <row r="65" spans="1:14" x14ac:dyDescent="0.2">
      <c r="A65" t="s">
        <v>63</v>
      </c>
      <c r="B65" s="1">
        <v>2352</v>
      </c>
      <c r="C65" s="29">
        <v>66877</v>
      </c>
      <c r="D65" s="29"/>
      <c r="E65" s="29">
        <v>67681</v>
      </c>
      <c r="F65" s="29"/>
      <c r="G65" s="29">
        <v>14120</v>
      </c>
      <c r="H65" s="29"/>
      <c r="I65" s="29">
        <v>4509</v>
      </c>
      <c r="K65" s="29">
        <f t="shared" si="0"/>
        <v>153187</v>
      </c>
      <c r="M65" s="11"/>
      <c r="N65" s="11"/>
    </row>
    <row r="66" spans="1:14" x14ac:dyDescent="0.2">
      <c r="A66" t="s">
        <v>64</v>
      </c>
      <c r="B66" s="1">
        <v>2353</v>
      </c>
      <c r="C66" s="29">
        <v>9947</v>
      </c>
      <c r="D66" s="29"/>
      <c r="E66" s="29">
        <v>19896</v>
      </c>
      <c r="F66" s="29"/>
      <c r="G66" s="29">
        <v>4327</v>
      </c>
      <c r="H66" s="29"/>
      <c r="I66" s="29">
        <v>1279</v>
      </c>
      <c r="K66" s="29">
        <f t="shared" si="0"/>
        <v>35449</v>
      </c>
      <c r="M66" s="11"/>
      <c r="N66" s="11"/>
    </row>
    <row r="67" spans="1:14" x14ac:dyDescent="0.2">
      <c r="A67" t="s">
        <v>65</v>
      </c>
      <c r="B67" s="1">
        <v>2354</v>
      </c>
      <c r="C67" s="29">
        <v>103110</v>
      </c>
      <c r="D67" s="29"/>
      <c r="E67" s="29">
        <v>118276</v>
      </c>
      <c r="F67" s="29"/>
      <c r="G67" s="29">
        <v>18730</v>
      </c>
      <c r="H67" s="29"/>
      <c r="I67" s="29">
        <v>11529</v>
      </c>
      <c r="K67" s="29">
        <f t="shared" si="0"/>
        <v>251645</v>
      </c>
      <c r="M67" s="11"/>
    </row>
    <row r="68" spans="1:14" x14ac:dyDescent="0.2">
      <c r="A68" t="s">
        <v>66</v>
      </c>
      <c r="B68" s="1">
        <v>2355</v>
      </c>
      <c r="C68" s="29">
        <v>5331</v>
      </c>
      <c r="D68" s="29"/>
      <c r="E68" s="29">
        <v>10744</v>
      </c>
      <c r="F68" s="29"/>
      <c r="G68" s="29">
        <v>1279</v>
      </c>
      <c r="H68" s="29"/>
      <c r="I68" s="29">
        <v>825</v>
      </c>
      <c r="K68" s="29">
        <f t="shared" ref="K68:K69" si="1">SUM(C68+E68+G68+I68)</f>
        <v>18179</v>
      </c>
      <c r="M68" s="11"/>
    </row>
    <row r="69" spans="1:14" ht="13.5" thickBot="1" x14ac:dyDescent="0.25">
      <c r="A69" s="2" t="s">
        <v>67</v>
      </c>
      <c r="B69" s="5">
        <v>2356</v>
      </c>
      <c r="C69" s="33">
        <v>100943</v>
      </c>
      <c r="D69" s="33"/>
      <c r="E69" s="33">
        <v>158431</v>
      </c>
      <c r="F69" s="33"/>
      <c r="G69" s="33">
        <v>39545</v>
      </c>
      <c r="H69" s="33"/>
      <c r="I69" s="33">
        <v>9574</v>
      </c>
      <c r="J69" s="13"/>
      <c r="K69" s="29">
        <f t="shared" si="1"/>
        <v>308493</v>
      </c>
      <c r="M69" s="11"/>
    </row>
    <row r="70" spans="1:14" ht="21.75" customHeight="1" x14ac:dyDescent="0.2">
      <c r="A70" s="6" t="s">
        <v>72</v>
      </c>
      <c r="C70" s="180">
        <f>SUM(C3:C69)</f>
        <v>4207190</v>
      </c>
      <c r="D70" s="180"/>
      <c r="E70" s="180">
        <f>SUM(E3:E69)</f>
        <v>3506337</v>
      </c>
      <c r="F70" s="180"/>
      <c r="G70" s="180">
        <f>SUM(G3:G69)</f>
        <v>895550</v>
      </c>
      <c r="H70" s="180"/>
      <c r="I70" s="180">
        <f>SUM(I3:I69)</f>
        <v>407086</v>
      </c>
      <c r="J70" s="180"/>
      <c r="K70" s="208">
        <f>SUM(K3:K69)</f>
        <v>9016163</v>
      </c>
      <c r="M70" s="11"/>
    </row>
    <row r="71" spans="1:14" x14ac:dyDescent="0.2">
      <c r="I71" s="54"/>
      <c r="M71" s="11"/>
    </row>
    <row r="73" spans="1:14" x14ac:dyDescent="0.2">
      <c r="I73" s="11"/>
      <c r="K73" s="11"/>
    </row>
    <row r="75" spans="1:14" x14ac:dyDescent="0.2">
      <c r="E75" s="191"/>
      <c r="K75" s="10"/>
    </row>
    <row r="76" spans="1:14" x14ac:dyDescent="0.2">
      <c r="E76" s="191"/>
    </row>
    <row r="77" spans="1:14" x14ac:dyDescent="0.2">
      <c r="E77" s="191"/>
    </row>
    <row r="78" spans="1:14" x14ac:dyDescent="0.2">
      <c r="E78" s="191"/>
    </row>
    <row r="79" spans="1:14" x14ac:dyDescent="0.2">
      <c r="E79" s="191"/>
    </row>
    <row r="80" spans="1:14" x14ac:dyDescent="0.2">
      <c r="C80" s="191"/>
      <c r="E80" s="191"/>
    </row>
    <row r="81" spans="3:11" x14ac:dyDescent="0.2">
      <c r="E81" s="192"/>
    </row>
    <row r="82" spans="3:11" x14ac:dyDescent="0.2">
      <c r="E82" s="193"/>
      <c r="K82"/>
    </row>
    <row r="83" spans="3:11" x14ac:dyDescent="0.2">
      <c r="E83" s="193"/>
      <c r="K83"/>
    </row>
    <row r="84" spans="3:11" x14ac:dyDescent="0.2">
      <c r="C84" s="10"/>
      <c r="K84"/>
    </row>
    <row r="85" spans="3:11" x14ac:dyDescent="0.2">
      <c r="K85"/>
    </row>
    <row r="86" spans="3:11" x14ac:dyDescent="0.2">
      <c r="C86" s="14"/>
      <c r="K86"/>
    </row>
    <row r="87" spans="3:11" x14ac:dyDescent="0.2">
      <c r="K87"/>
    </row>
    <row r="88" spans="3:11" x14ac:dyDescent="0.2">
      <c r="K88"/>
    </row>
    <row r="89" spans="3:11" x14ac:dyDescent="0.2">
      <c r="K89"/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59"/>
  <sheetViews>
    <sheetView zoomScaleNormal="100" workbookViewId="0">
      <pane ySplit="2" topLeftCell="A27" activePane="bottomLeft" state="frozen"/>
      <selection activeCell="G69" sqref="G69"/>
      <selection pane="bottomLeft" activeCell="B73" sqref="B73"/>
    </sheetView>
  </sheetViews>
  <sheetFormatPr defaultRowHeight="12.75" x14ac:dyDescent="0.2"/>
  <cols>
    <col min="1" max="1" width="19.140625" style="11" bestFit="1" customWidth="1"/>
    <col min="2" max="5" width="14.140625" style="10" customWidth="1"/>
    <col min="6" max="6" width="15.28515625" style="11" customWidth="1"/>
    <col min="7" max="7" width="18.5703125" style="160" customWidth="1"/>
    <col min="8" max="8" width="9.140625" style="11"/>
    <col min="9" max="9" width="9.85546875" style="11" bestFit="1" customWidth="1"/>
    <col min="10" max="10" width="20.5703125" style="11" customWidth="1"/>
    <col min="11" max="11" width="14.28515625" style="11" customWidth="1"/>
    <col min="12" max="12" width="13.85546875" style="11" customWidth="1"/>
    <col min="13" max="13" width="13.5703125" style="11" customWidth="1"/>
    <col min="14" max="14" width="13.140625" style="11" customWidth="1"/>
    <col min="15" max="15" width="12.42578125" style="11" customWidth="1"/>
    <col min="16" max="18" width="9.85546875" style="11" bestFit="1" customWidth="1"/>
    <col min="19" max="16384" width="9.140625" style="11"/>
  </cols>
  <sheetData>
    <row r="1" spans="1:7" x14ac:dyDescent="0.2">
      <c r="B1" s="270" t="s">
        <v>85</v>
      </c>
      <c r="C1" s="271"/>
      <c r="D1" s="270" t="s">
        <v>106</v>
      </c>
      <c r="E1" s="271"/>
      <c r="F1" s="270" t="s">
        <v>88</v>
      </c>
      <c r="G1" s="271"/>
    </row>
    <row r="2" spans="1:7" x14ac:dyDescent="0.2">
      <c r="A2" s="16" t="s">
        <v>73</v>
      </c>
      <c r="B2" s="159" t="s">
        <v>86</v>
      </c>
      <c r="C2" s="119" t="s">
        <v>87</v>
      </c>
      <c r="D2" s="159" t="s">
        <v>86</v>
      </c>
      <c r="E2" s="119" t="s">
        <v>87</v>
      </c>
      <c r="F2" s="159" t="s">
        <v>86</v>
      </c>
      <c r="G2" s="52" t="s">
        <v>87</v>
      </c>
    </row>
    <row r="3" spans="1:7" x14ac:dyDescent="0.2">
      <c r="A3" s="11" t="s">
        <v>1</v>
      </c>
      <c r="B3" s="216">
        <v>18034</v>
      </c>
      <c r="C3" s="21">
        <v>1923</v>
      </c>
      <c r="D3" s="216">
        <v>37580</v>
      </c>
      <c r="E3" s="21">
        <v>2745</v>
      </c>
      <c r="F3" s="174">
        <v>9850</v>
      </c>
      <c r="G3" s="189">
        <v>1562</v>
      </c>
    </row>
    <row r="4" spans="1:7" x14ac:dyDescent="0.2">
      <c r="A4" s="11" t="s">
        <v>2</v>
      </c>
      <c r="B4" s="216">
        <v>496429</v>
      </c>
      <c r="C4" s="21">
        <v>41385</v>
      </c>
      <c r="D4" s="216">
        <v>248994</v>
      </c>
      <c r="E4" s="21">
        <v>16995</v>
      </c>
      <c r="F4" s="174">
        <v>116559</v>
      </c>
      <c r="G4" s="161">
        <v>16739</v>
      </c>
    </row>
    <row r="5" spans="1:7" x14ac:dyDescent="0.2">
      <c r="A5" s="11" t="s">
        <v>3</v>
      </c>
      <c r="B5" s="216">
        <v>12284</v>
      </c>
      <c r="C5" s="21">
        <v>1364</v>
      </c>
      <c r="D5" s="216">
        <v>24395</v>
      </c>
      <c r="E5" s="21">
        <v>1370</v>
      </c>
      <c r="F5" s="174">
        <v>4479</v>
      </c>
      <c r="G5" s="161">
        <v>666</v>
      </c>
    </row>
    <row r="6" spans="1:7" x14ac:dyDescent="0.2">
      <c r="A6" s="11" t="s">
        <v>4</v>
      </c>
      <c r="B6" s="216">
        <v>50205</v>
      </c>
      <c r="C6" s="21">
        <v>3917</v>
      </c>
      <c r="D6" s="216">
        <v>44306</v>
      </c>
      <c r="E6" s="21">
        <v>2535</v>
      </c>
      <c r="F6" s="174">
        <v>13560</v>
      </c>
      <c r="G6" s="161">
        <v>1757</v>
      </c>
    </row>
    <row r="7" spans="1:7" x14ac:dyDescent="0.2">
      <c r="A7" s="11" t="s">
        <v>5</v>
      </c>
      <c r="B7" s="216">
        <v>6307</v>
      </c>
      <c r="C7" s="21">
        <v>963</v>
      </c>
      <c r="D7" s="216">
        <v>22062</v>
      </c>
      <c r="E7" s="21">
        <v>1429</v>
      </c>
      <c r="F7" s="174">
        <v>2670</v>
      </c>
      <c r="G7" s="161">
        <v>553</v>
      </c>
    </row>
    <row r="8" spans="1:7" x14ac:dyDescent="0.2">
      <c r="A8" s="11" t="s">
        <v>6</v>
      </c>
      <c r="B8" s="216">
        <v>105861</v>
      </c>
      <c r="C8" s="21">
        <v>12075</v>
      </c>
      <c r="D8" s="216">
        <v>102930</v>
      </c>
      <c r="E8" s="21">
        <v>6524</v>
      </c>
      <c r="F8" s="174">
        <v>37270</v>
      </c>
      <c r="G8" s="161">
        <v>5780</v>
      </c>
    </row>
    <row r="9" spans="1:7" x14ac:dyDescent="0.2">
      <c r="A9" s="11" t="s">
        <v>7</v>
      </c>
      <c r="B9" s="216">
        <v>19979</v>
      </c>
      <c r="C9" s="21">
        <v>2010</v>
      </c>
      <c r="D9" s="216">
        <v>45591</v>
      </c>
      <c r="E9" s="21">
        <v>2496</v>
      </c>
      <c r="F9" s="174">
        <v>8540</v>
      </c>
      <c r="G9" s="161">
        <v>1300</v>
      </c>
    </row>
    <row r="10" spans="1:7" x14ac:dyDescent="0.2">
      <c r="A10" s="11" t="s">
        <v>8</v>
      </c>
      <c r="B10" s="216">
        <v>8408</v>
      </c>
      <c r="C10" s="21">
        <v>1020</v>
      </c>
      <c r="D10" s="216">
        <v>22287</v>
      </c>
      <c r="E10" s="21">
        <v>1751</v>
      </c>
      <c r="F10" s="174">
        <v>4247</v>
      </c>
      <c r="G10" s="161">
        <v>832</v>
      </c>
    </row>
    <row r="11" spans="1:7" x14ac:dyDescent="0.2">
      <c r="A11" s="11" t="s">
        <v>9</v>
      </c>
      <c r="B11" s="216">
        <v>193560</v>
      </c>
      <c r="C11" s="21">
        <v>14167</v>
      </c>
      <c r="D11" s="216">
        <v>186176</v>
      </c>
      <c r="E11" s="21">
        <v>10300</v>
      </c>
      <c r="F11" s="174">
        <v>71572</v>
      </c>
      <c r="G11" s="161">
        <v>7815</v>
      </c>
    </row>
    <row r="12" spans="1:7" x14ac:dyDescent="0.2">
      <c r="A12" s="11" t="s">
        <v>10</v>
      </c>
      <c r="B12" s="216">
        <v>39108</v>
      </c>
      <c r="C12" s="21">
        <v>4223</v>
      </c>
      <c r="D12" s="216">
        <v>73425</v>
      </c>
      <c r="E12" s="21">
        <v>5006</v>
      </c>
      <c r="F12" s="174">
        <v>17271</v>
      </c>
      <c r="G12" s="161">
        <v>2437</v>
      </c>
    </row>
    <row r="13" spans="1:7" x14ac:dyDescent="0.2">
      <c r="A13" s="11" t="s">
        <v>11</v>
      </c>
      <c r="B13" s="216">
        <v>34852</v>
      </c>
      <c r="C13" s="21">
        <v>3083</v>
      </c>
      <c r="D13" s="216">
        <v>37663</v>
      </c>
      <c r="E13" s="21">
        <v>1890</v>
      </c>
      <c r="F13" s="174">
        <v>7879</v>
      </c>
      <c r="G13" s="161">
        <v>1255</v>
      </c>
    </row>
    <row r="14" spans="1:7" x14ac:dyDescent="0.2">
      <c r="A14" s="11" t="s">
        <v>12</v>
      </c>
      <c r="B14" s="216">
        <v>840</v>
      </c>
      <c r="C14" s="21">
        <v>89</v>
      </c>
      <c r="D14" s="216">
        <v>1672</v>
      </c>
      <c r="E14" s="21">
        <v>106</v>
      </c>
      <c r="F14" s="174">
        <v>348</v>
      </c>
      <c r="G14" s="161">
        <v>48</v>
      </c>
    </row>
    <row r="15" spans="1:7" x14ac:dyDescent="0.2">
      <c r="A15" s="11" t="s">
        <v>13</v>
      </c>
      <c r="B15" s="216">
        <v>14879</v>
      </c>
      <c r="C15" s="21">
        <v>2904</v>
      </c>
      <c r="D15" s="216">
        <v>19378</v>
      </c>
      <c r="E15" s="21">
        <v>2247</v>
      </c>
      <c r="F15" s="174">
        <v>5713</v>
      </c>
      <c r="G15" s="161">
        <v>1559</v>
      </c>
    </row>
    <row r="16" spans="1:7" x14ac:dyDescent="0.2">
      <c r="A16" s="11" t="s">
        <v>14</v>
      </c>
      <c r="B16" s="216">
        <v>39484</v>
      </c>
      <c r="C16" s="21">
        <v>7216</v>
      </c>
      <c r="D16" s="216">
        <v>39506</v>
      </c>
      <c r="E16" s="21">
        <v>4738</v>
      </c>
      <c r="F16" s="174">
        <v>15291</v>
      </c>
      <c r="G16" s="161">
        <v>5173</v>
      </c>
    </row>
    <row r="17" spans="1:7" x14ac:dyDescent="0.2">
      <c r="A17" s="11" t="s">
        <v>15</v>
      </c>
      <c r="B17" s="216">
        <v>145671</v>
      </c>
      <c r="C17" s="21">
        <v>10993</v>
      </c>
      <c r="D17" s="216">
        <v>144778</v>
      </c>
      <c r="E17" s="21">
        <v>9551</v>
      </c>
      <c r="F17" s="174">
        <v>60325</v>
      </c>
      <c r="G17" s="161">
        <v>6551</v>
      </c>
    </row>
    <row r="18" spans="1:7" x14ac:dyDescent="0.2">
      <c r="A18" s="11" t="s">
        <v>16</v>
      </c>
      <c r="B18" s="216">
        <v>6407</v>
      </c>
      <c r="C18" s="21">
        <v>437</v>
      </c>
      <c r="D18" s="216">
        <v>14117</v>
      </c>
      <c r="E18" s="21">
        <v>490</v>
      </c>
      <c r="F18" s="174">
        <v>2457</v>
      </c>
      <c r="G18" s="161">
        <v>284</v>
      </c>
    </row>
    <row r="19" spans="1:7" x14ac:dyDescent="0.2">
      <c r="A19" s="11" t="s">
        <v>17</v>
      </c>
      <c r="B19" s="216">
        <v>14087</v>
      </c>
      <c r="C19" s="21">
        <v>1392</v>
      </c>
      <c r="D19" s="216">
        <v>26609</v>
      </c>
      <c r="E19" s="21">
        <v>1416</v>
      </c>
      <c r="F19" s="174">
        <v>4917</v>
      </c>
      <c r="G19" s="161">
        <v>743</v>
      </c>
    </row>
    <row r="20" spans="1:7" x14ac:dyDescent="0.2">
      <c r="A20" s="11" t="s">
        <v>18</v>
      </c>
      <c r="B20" s="216">
        <v>7049</v>
      </c>
      <c r="C20" s="21">
        <v>512</v>
      </c>
      <c r="D20" s="216">
        <v>11219</v>
      </c>
      <c r="E20" s="21">
        <v>422</v>
      </c>
      <c r="F20" s="174">
        <v>2520</v>
      </c>
      <c r="G20" s="161">
        <v>285</v>
      </c>
    </row>
    <row r="21" spans="1:7" x14ac:dyDescent="0.2">
      <c r="A21" s="11" t="s">
        <v>19</v>
      </c>
      <c r="B21" s="216">
        <v>12624</v>
      </c>
      <c r="C21" s="21">
        <v>1064</v>
      </c>
      <c r="D21" s="216">
        <v>19015</v>
      </c>
      <c r="E21" s="21">
        <v>951</v>
      </c>
      <c r="F21" s="174">
        <v>5318</v>
      </c>
      <c r="G21" s="161">
        <v>707</v>
      </c>
    </row>
    <row r="22" spans="1:7" x14ac:dyDescent="0.2">
      <c r="A22" s="11" t="s">
        <v>20</v>
      </c>
      <c r="B22" s="216">
        <v>16059</v>
      </c>
      <c r="C22" s="21">
        <v>2307</v>
      </c>
      <c r="D22" s="216">
        <v>28390</v>
      </c>
      <c r="E22" s="21">
        <v>2289</v>
      </c>
      <c r="F22" s="174">
        <v>5738</v>
      </c>
      <c r="G22" s="161">
        <v>1197</v>
      </c>
    </row>
    <row r="23" spans="1:7" x14ac:dyDescent="0.2">
      <c r="A23" s="11" t="s">
        <v>21</v>
      </c>
      <c r="B23" s="216">
        <v>55395</v>
      </c>
      <c r="C23" s="21">
        <v>8466</v>
      </c>
      <c r="D23" s="216">
        <v>83517</v>
      </c>
      <c r="E23" s="21">
        <v>8606</v>
      </c>
      <c r="F23" s="174">
        <v>25072</v>
      </c>
      <c r="G23" s="161">
        <v>5329</v>
      </c>
    </row>
    <row r="24" spans="1:7" x14ac:dyDescent="0.2">
      <c r="A24" s="11" t="s">
        <v>22</v>
      </c>
      <c r="B24" s="216">
        <v>80411</v>
      </c>
      <c r="C24" s="21">
        <v>9128</v>
      </c>
      <c r="D24" s="216">
        <v>72004</v>
      </c>
      <c r="E24" s="21">
        <v>5051</v>
      </c>
      <c r="F24" s="174">
        <v>25940</v>
      </c>
      <c r="G24" s="161">
        <v>4093</v>
      </c>
    </row>
    <row r="25" spans="1:7" x14ac:dyDescent="0.2">
      <c r="A25" s="11" t="s">
        <v>23</v>
      </c>
      <c r="B25" s="216">
        <v>186612</v>
      </c>
      <c r="C25" s="21">
        <v>19510</v>
      </c>
      <c r="D25" s="216">
        <v>147255</v>
      </c>
      <c r="E25" s="21">
        <v>12190</v>
      </c>
      <c r="F25" s="174">
        <v>48459</v>
      </c>
      <c r="G25" s="161">
        <v>6976</v>
      </c>
    </row>
    <row r="26" spans="1:7" x14ac:dyDescent="0.2">
      <c r="A26" s="11" t="s">
        <v>24</v>
      </c>
      <c r="B26" s="216">
        <v>7082</v>
      </c>
      <c r="C26" s="21">
        <v>516</v>
      </c>
      <c r="D26" s="216">
        <v>10121</v>
      </c>
      <c r="E26" s="21">
        <v>383</v>
      </c>
      <c r="F26" s="174">
        <v>2080</v>
      </c>
      <c r="G26" s="161">
        <v>230</v>
      </c>
    </row>
    <row r="27" spans="1:7" x14ac:dyDescent="0.2">
      <c r="A27" s="11" t="s">
        <v>25</v>
      </c>
      <c r="B27" s="216">
        <v>81212</v>
      </c>
      <c r="C27" s="21">
        <v>17340</v>
      </c>
      <c r="D27" s="216">
        <v>63479</v>
      </c>
      <c r="E27" s="21">
        <v>10143</v>
      </c>
      <c r="F27" s="174">
        <v>21253</v>
      </c>
      <c r="G27" s="161">
        <v>7501</v>
      </c>
    </row>
    <row r="28" spans="1:7" x14ac:dyDescent="0.2">
      <c r="A28" s="11" t="s">
        <v>26</v>
      </c>
      <c r="B28" s="216">
        <v>35737</v>
      </c>
      <c r="C28" s="21">
        <v>4057</v>
      </c>
      <c r="D28" s="216">
        <v>32113</v>
      </c>
      <c r="E28" s="21">
        <v>1879</v>
      </c>
      <c r="F28" s="174">
        <v>6765</v>
      </c>
      <c r="G28" s="161">
        <v>1161</v>
      </c>
    </row>
    <row r="29" spans="1:7" x14ac:dyDescent="0.2">
      <c r="A29" s="11" t="s">
        <v>27</v>
      </c>
      <c r="B29" s="216">
        <v>937</v>
      </c>
      <c r="C29" s="21">
        <v>218</v>
      </c>
      <c r="D29" s="216">
        <v>1755</v>
      </c>
      <c r="E29" s="21">
        <v>195</v>
      </c>
      <c r="F29" s="174">
        <v>312</v>
      </c>
      <c r="G29" s="161">
        <v>71</v>
      </c>
    </row>
    <row r="30" spans="1:7" x14ac:dyDescent="0.2">
      <c r="A30" s="11" t="s">
        <v>28</v>
      </c>
      <c r="B30" s="216">
        <v>22722</v>
      </c>
      <c r="C30" s="21">
        <v>2190</v>
      </c>
      <c r="D30" s="216">
        <v>57868</v>
      </c>
      <c r="E30" s="21">
        <v>3045</v>
      </c>
      <c r="F30" s="174">
        <v>12674</v>
      </c>
      <c r="G30" s="161">
        <v>1798</v>
      </c>
    </row>
    <row r="31" spans="1:7" x14ac:dyDescent="0.2">
      <c r="A31" s="11" t="s">
        <v>29</v>
      </c>
      <c r="B31" s="216">
        <v>1824</v>
      </c>
      <c r="C31" s="21">
        <v>189</v>
      </c>
      <c r="D31" s="216">
        <v>6465</v>
      </c>
      <c r="E31" s="21">
        <v>259</v>
      </c>
      <c r="F31" s="174">
        <v>889</v>
      </c>
      <c r="G31" s="161">
        <v>116</v>
      </c>
    </row>
    <row r="32" spans="1:7" x14ac:dyDescent="0.2">
      <c r="A32" s="11" t="s">
        <v>30</v>
      </c>
      <c r="B32" s="216">
        <v>9283</v>
      </c>
      <c r="C32" s="21">
        <v>847</v>
      </c>
      <c r="D32" s="216">
        <v>9709</v>
      </c>
      <c r="E32" s="21">
        <v>564</v>
      </c>
      <c r="F32" s="174">
        <v>1867</v>
      </c>
      <c r="G32" s="161">
        <v>362</v>
      </c>
    </row>
    <row r="33" spans="1:7" x14ac:dyDescent="0.2">
      <c r="A33" s="11" t="s">
        <v>31</v>
      </c>
      <c r="B33" s="216">
        <v>6696</v>
      </c>
      <c r="C33" s="21">
        <v>769</v>
      </c>
      <c r="D33" s="216">
        <v>16986</v>
      </c>
      <c r="E33" s="21">
        <v>764</v>
      </c>
      <c r="F33" s="174">
        <v>2543</v>
      </c>
      <c r="G33" s="161">
        <v>343</v>
      </c>
    </row>
    <row r="34" spans="1:7" x14ac:dyDescent="0.2">
      <c r="A34" s="11" t="s">
        <v>32</v>
      </c>
      <c r="B34" s="216">
        <v>16289</v>
      </c>
      <c r="C34" s="21">
        <v>1651</v>
      </c>
      <c r="D34" s="216">
        <v>25682</v>
      </c>
      <c r="E34" s="21">
        <v>1275</v>
      </c>
      <c r="F34" s="174">
        <v>5798</v>
      </c>
      <c r="G34" s="161">
        <v>786</v>
      </c>
    </row>
    <row r="35" spans="1:7" x14ac:dyDescent="0.2">
      <c r="A35" s="11" t="s">
        <v>33</v>
      </c>
      <c r="B35" s="216">
        <v>6253</v>
      </c>
      <c r="C35" s="21">
        <v>2094</v>
      </c>
      <c r="D35" s="216">
        <v>17350</v>
      </c>
      <c r="E35" s="21">
        <v>2480</v>
      </c>
      <c r="F35" s="174">
        <v>2704</v>
      </c>
      <c r="G35" s="161">
        <v>936</v>
      </c>
    </row>
    <row r="36" spans="1:7" x14ac:dyDescent="0.2">
      <c r="A36" s="11" t="s">
        <v>34</v>
      </c>
      <c r="B36" s="216">
        <v>3107</v>
      </c>
      <c r="C36" s="21">
        <v>258</v>
      </c>
      <c r="D36" s="216">
        <v>9125</v>
      </c>
      <c r="E36" s="21">
        <v>395</v>
      </c>
      <c r="F36" s="174">
        <v>1319</v>
      </c>
      <c r="G36" s="161">
        <v>154</v>
      </c>
    </row>
    <row r="37" spans="1:7" x14ac:dyDescent="0.2">
      <c r="A37" s="11" t="s">
        <v>35</v>
      </c>
      <c r="B37" s="216">
        <v>78952</v>
      </c>
      <c r="C37" s="21">
        <v>6727</v>
      </c>
      <c r="D37" s="216">
        <v>43258</v>
      </c>
      <c r="E37" s="21">
        <v>3372</v>
      </c>
      <c r="F37" s="174">
        <v>13871</v>
      </c>
      <c r="G37" s="161">
        <v>2286</v>
      </c>
    </row>
    <row r="38" spans="1:7" x14ac:dyDescent="0.2">
      <c r="A38" s="11" t="s">
        <v>36</v>
      </c>
      <c r="B38" s="216">
        <v>104684</v>
      </c>
      <c r="C38" s="21">
        <v>9552</v>
      </c>
      <c r="D38" s="216">
        <v>168757</v>
      </c>
      <c r="E38" s="21">
        <v>9314</v>
      </c>
      <c r="F38" s="174">
        <v>50348</v>
      </c>
      <c r="G38" s="161">
        <v>6199</v>
      </c>
    </row>
    <row r="39" spans="1:7" x14ac:dyDescent="0.2">
      <c r="A39" s="11" t="s">
        <v>37</v>
      </c>
      <c r="B39" s="216">
        <v>22388</v>
      </c>
      <c r="C39" s="21">
        <v>1713</v>
      </c>
      <c r="D39" s="216">
        <v>25098</v>
      </c>
      <c r="E39" s="21">
        <v>1177</v>
      </c>
      <c r="F39" s="174">
        <v>5933</v>
      </c>
      <c r="G39" s="161">
        <v>680</v>
      </c>
    </row>
    <row r="40" spans="1:7" x14ac:dyDescent="0.2">
      <c r="A40" s="11" t="s">
        <v>38</v>
      </c>
      <c r="B40" s="216">
        <v>25429</v>
      </c>
      <c r="C40" s="21">
        <v>2058</v>
      </c>
      <c r="D40" s="216">
        <v>48503</v>
      </c>
      <c r="E40" s="21">
        <v>1903</v>
      </c>
      <c r="F40" s="174">
        <v>12599</v>
      </c>
      <c r="G40" s="161">
        <v>1303</v>
      </c>
    </row>
    <row r="41" spans="1:7" x14ac:dyDescent="0.2">
      <c r="A41" s="11" t="s">
        <v>39</v>
      </c>
      <c r="B41" s="216">
        <v>107863</v>
      </c>
      <c r="C41" s="21">
        <v>10625</v>
      </c>
      <c r="D41" s="216">
        <v>79663</v>
      </c>
      <c r="E41" s="21">
        <v>5005</v>
      </c>
      <c r="F41" s="174">
        <v>38945</v>
      </c>
      <c r="G41" s="161">
        <v>5160</v>
      </c>
    </row>
    <row r="42" spans="1:7" x14ac:dyDescent="0.2">
      <c r="A42" s="11" t="s">
        <v>40</v>
      </c>
      <c r="B42" s="216">
        <v>89348</v>
      </c>
      <c r="C42" s="21">
        <v>16650</v>
      </c>
      <c r="D42" s="216">
        <v>76531</v>
      </c>
      <c r="E42" s="21">
        <v>9007</v>
      </c>
      <c r="F42" s="174">
        <v>21923</v>
      </c>
      <c r="G42" s="161">
        <v>5874</v>
      </c>
    </row>
    <row r="43" spans="1:7" x14ac:dyDescent="0.2">
      <c r="A43" s="11" t="s">
        <v>41</v>
      </c>
      <c r="B43" s="216">
        <v>18777</v>
      </c>
      <c r="C43" s="21">
        <v>2145</v>
      </c>
      <c r="D43" s="216">
        <v>40299</v>
      </c>
      <c r="E43" s="21">
        <v>2203</v>
      </c>
      <c r="F43" s="174">
        <v>8400</v>
      </c>
      <c r="G43" s="161">
        <v>1405</v>
      </c>
    </row>
    <row r="44" spans="1:7" x14ac:dyDescent="0.2">
      <c r="A44" s="11" t="s">
        <v>42</v>
      </c>
      <c r="B44" s="216">
        <v>5786</v>
      </c>
      <c r="C44" s="21">
        <v>717</v>
      </c>
      <c r="D44" s="216">
        <v>14541</v>
      </c>
      <c r="E44" s="21">
        <v>1082</v>
      </c>
      <c r="F44" s="174">
        <v>2978</v>
      </c>
      <c r="G44" s="161">
        <v>548</v>
      </c>
    </row>
    <row r="45" spans="1:7" x14ac:dyDescent="0.2">
      <c r="A45" s="11" t="s">
        <v>43</v>
      </c>
      <c r="B45" s="216">
        <v>26425</v>
      </c>
      <c r="C45" s="21">
        <v>2770</v>
      </c>
      <c r="D45" s="216">
        <v>32978</v>
      </c>
      <c r="E45" s="21">
        <v>2171</v>
      </c>
      <c r="F45" s="174">
        <v>8366</v>
      </c>
      <c r="G45" s="161">
        <v>1319</v>
      </c>
    </row>
    <row r="46" spans="1:7" x14ac:dyDescent="0.2">
      <c r="A46" s="11" t="s">
        <v>44</v>
      </c>
      <c r="B46" s="216">
        <v>5343</v>
      </c>
      <c r="C46" s="21">
        <v>1299</v>
      </c>
      <c r="D46" s="216">
        <v>15478</v>
      </c>
      <c r="E46" s="21">
        <v>2084</v>
      </c>
      <c r="F46" s="174">
        <v>1988</v>
      </c>
      <c r="G46" s="161">
        <v>982</v>
      </c>
    </row>
    <row r="47" spans="1:7" x14ac:dyDescent="0.2">
      <c r="A47" s="11" t="s">
        <v>45</v>
      </c>
      <c r="B47" s="216">
        <v>48201</v>
      </c>
      <c r="C47" s="21">
        <v>5535</v>
      </c>
      <c r="D47" s="216">
        <v>36370</v>
      </c>
      <c r="E47" s="21">
        <v>3190</v>
      </c>
      <c r="F47" s="174">
        <v>19940</v>
      </c>
      <c r="G47" s="161">
        <v>2940</v>
      </c>
    </row>
    <row r="48" spans="1:7" x14ac:dyDescent="0.2">
      <c r="A48" s="11" t="s">
        <v>46</v>
      </c>
      <c r="B48" s="216">
        <v>285301</v>
      </c>
      <c r="C48" s="21">
        <v>14751</v>
      </c>
      <c r="D48" s="216">
        <v>200863</v>
      </c>
      <c r="E48" s="21">
        <v>9172</v>
      </c>
      <c r="F48" s="174">
        <v>86807</v>
      </c>
      <c r="G48" s="161">
        <v>7343</v>
      </c>
    </row>
    <row r="49" spans="1:7" x14ac:dyDescent="0.2">
      <c r="A49" s="11" t="s">
        <v>47</v>
      </c>
      <c r="B49" s="216">
        <v>3936</v>
      </c>
      <c r="C49" s="21">
        <v>865</v>
      </c>
      <c r="D49" s="216">
        <v>5984</v>
      </c>
      <c r="E49" s="21">
        <v>912</v>
      </c>
      <c r="F49" s="174">
        <v>1699</v>
      </c>
      <c r="G49" s="161">
        <v>587</v>
      </c>
    </row>
    <row r="50" spans="1:7" x14ac:dyDescent="0.2">
      <c r="A50" s="11" t="s">
        <v>48</v>
      </c>
      <c r="B50" s="216">
        <v>91475</v>
      </c>
      <c r="C50" s="21">
        <v>10506</v>
      </c>
      <c r="D50" s="216">
        <v>74432</v>
      </c>
      <c r="E50" s="21">
        <v>6211</v>
      </c>
      <c r="F50" s="174">
        <v>36867</v>
      </c>
      <c r="G50" s="161">
        <v>6208</v>
      </c>
    </row>
    <row r="51" spans="1:7" x14ac:dyDescent="0.2">
      <c r="A51" s="11" t="s">
        <v>49</v>
      </c>
      <c r="B51" s="216">
        <v>16384</v>
      </c>
      <c r="C51" s="21">
        <v>2679</v>
      </c>
      <c r="D51" s="216">
        <v>27373</v>
      </c>
      <c r="E51" s="21">
        <v>2465</v>
      </c>
      <c r="F51" s="174">
        <v>6409</v>
      </c>
      <c r="G51" s="161">
        <v>1387</v>
      </c>
    </row>
    <row r="52" spans="1:7" x14ac:dyDescent="0.2">
      <c r="A52" s="11" t="s">
        <v>50</v>
      </c>
      <c r="B52" s="216">
        <v>6149</v>
      </c>
      <c r="C52" s="21">
        <v>418</v>
      </c>
      <c r="D52" s="216">
        <v>18619</v>
      </c>
      <c r="E52" s="21">
        <v>840</v>
      </c>
      <c r="F52" s="174">
        <v>3356</v>
      </c>
      <c r="G52" s="161">
        <v>376</v>
      </c>
    </row>
    <row r="53" spans="1:7" x14ac:dyDescent="0.2">
      <c r="A53" s="11" t="s">
        <v>51</v>
      </c>
      <c r="B53" s="216">
        <v>752007</v>
      </c>
      <c r="C53" s="21">
        <v>99476</v>
      </c>
      <c r="D53" s="216">
        <v>113370</v>
      </c>
      <c r="E53" s="21">
        <v>15771</v>
      </c>
      <c r="F53" s="174">
        <v>115446</v>
      </c>
      <c r="G53" s="161">
        <v>24510</v>
      </c>
    </row>
    <row r="54" spans="1:7" x14ac:dyDescent="0.2">
      <c r="A54" s="11" t="s">
        <v>52</v>
      </c>
      <c r="B54" s="216">
        <v>13099</v>
      </c>
      <c r="C54" s="21">
        <v>1686</v>
      </c>
      <c r="D54" s="216">
        <v>18577</v>
      </c>
      <c r="E54" s="21">
        <v>1638</v>
      </c>
      <c r="F54" s="174">
        <v>8158</v>
      </c>
      <c r="G54" s="161">
        <v>1236</v>
      </c>
    </row>
    <row r="55" spans="1:7" x14ac:dyDescent="0.2">
      <c r="A55" s="11" t="s">
        <v>53</v>
      </c>
      <c r="B55" s="216">
        <v>2087</v>
      </c>
      <c r="C55" s="21">
        <v>214</v>
      </c>
      <c r="D55" s="216">
        <v>7353</v>
      </c>
      <c r="E55" s="21">
        <v>332</v>
      </c>
      <c r="F55" s="174">
        <v>1068</v>
      </c>
      <c r="G55" s="161">
        <v>166</v>
      </c>
    </row>
    <row r="56" spans="1:7" x14ac:dyDescent="0.2">
      <c r="A56" s="11" t="s">
        <v>54</v>
      </c>
      <c r="B56" s="216">
        <v>27615</v>
      </c>
      <c r="C56" s="21">
        <v>2461</v>
      </c>
      <c r="D56" s="216">
        <v>46025</v>
      </c>
      <c r="E56" s="21">
        <v>2315</v>
      </c>
      <c r="F56" s="174">
        <v>10147</v>
      </c>
      <c r="G56" s="161">
        <v>1278</v>
      </c>
    </row>
    <row r="57" spans="1:7" x14ac:dyDescent="0.2">
      <c r="A57" s="11" t="s">
        <v>55</v>
      </c>
      <c r="B57" s="216">
        <v>4781</v>
      </c>
      <c r="C57" s="21">
        <v>579</v>
      </c>
      <c r="D57" s="216">
        <v>14351</v>
      </c>
      <c r="E57" s="21">
        <v>918</v>
      </c>
      <c r="F57" s="174">
        <v>2405</v>
      </c>
      <c r="G57" s="161">
        <v>512</v>
      </c>
    </row>
    <row r="58" spans="1:7" x14ac:dyDescent="0.2">
      <c r="A58" s="11" t="s">
        <v>56</v>
      </c>
      <c r="B58" s="216">
        <v>12875</v>
      </c>
      <c r="C58" s="21">
        <v>867</v>
      </c>
      <c r="D58" s="216">
        <v>28991</v>
      </c>
      <c r="E58" s="21">
        <v>1172</v>
      </c>
      <c r="F58" s="174">
        <v>4309</v>
      </c>
      <c r="G58" s="161">
        <v>460</v>
      </c>
    </row>
    <row r="59" spans="1:7" x14ac:dyDescent="0.2">
      <c r="A59" s="11" t="s">
        <v>57</v>
      </c>
      <c r="B59" s="216">
        <v>1261</v>
      </c>
      <c r="C59" s="21">
        <v>23</v>
      </c>
      <c r="D59" s="216">
        <v>2516</v>
      </c>
      <c r="E59" s="21">
        <v>38</v>
      </c>
      <c r="F59" s="174">
        <v>434</v>
      </c>
      <c r="G59" s="161">
        <v>13</v>
      </c>
    </row>
    <row r="60" spans="1:7" x14ac:dyDescent="0.2">
      <c r="A60" s="11" t="s">
        <v>58</v>
      </c>
      <c r="B60" s="216">
        <v>6549</v>
      </c>
      <c r="C60" s="21">
        <v>703</v>
      </c>
      <c r="D60" s="216">
        <v>15165</v>
      </c>
      <c r="E60" s="21">
        <v>1033</v>
      </c>
      <c r="F60" s="174">
        <v>3043</v>
      </c>
      <c r="G60" s="161">
        <v>508</v>
      </c>
    </row>
    <row r="61" spans="1:7" x14ac:dyDescent="0.2">
      <c r="A61" s="11" t="s">
        <v>59</v>
      </c>
      <c r="B61" s="216">
        <v>5395</v>
      </c>
      <c r="C61" s="21">
        <v>635</v>
      </c>
      <c r="D61" s="216">
        <v>16162</v>
      </c>
      <c r="E61" s="21">
        <v>1039</v>
      </c>
      <c r="F61" s="174">
        <v>2952</v>
      </c>
      <c r="G61" s="161">
        <v>506</v>
      </c>
    </row>
    <row r="62" spans="1:7" x14ac:dyDescent="0.2">
      <c r="A62" s="11" t="s">
        <v>60</v>
      </c>
      <c r="B62" s="216">
        <v>6945</v>
      </c>
      <c r="C62" s="21">
        <v>886</v>
      </c>
      <c r="D62" s="216">
        <v>12984</v>
      </c>
      <c r="E62" s="21">
        <v>931</v>
      </c>
      <c r="F62" s="174">
        <v>3323</v>
      </c>
      <c r="G62" s="161">
        <v>929</v>
      </c>
    </row>
    <row r="63" spans="1:7" x14ac:dyDescent="0.2">
      <c r="A63" s="11" t="s">
        <v>61</v>
      </c>
      <c r="B63" s="216">
        <v>8987</v>
      </c>
      <c r="C63" s="21">
        <v>726</v>
      </c>
      <c r="D63" s="216">
        <v>18229</v>
      </c>
      <c r="E63" s="21">
        <v>853</v>
      </c>
      <c r="F63" s="174">
        <v>3759</v>
      </c>
      <c r="G63" s="161">
        <v>484</v>
      </c>
    </row>
    <row r="64" spans="1:7" x14ac:dyDescent="0.2">
      <c r="A64" s="11" t="s">
        <v>62</v>
      </c>
      <c r="B64" s="216">
        <v>7282</v>
      </c>
      <c r="C64" s="21">
        <v>2428</v>
      </c>
      <c r="D64" s="216">
        <v>13714</v>
      </c>
      <c r="E64" s="21">
        <v>2975</v>
      </c>
      <c r="F64" s="174">
        <v>3413</v>
      </c>
      <c r="G64" s="161">
        <v>1536</v>
      </c>
    </row>
    <row r="65" spans="1:7" x14ac:dyDescent="0.2">
      <c r="A65" s="11" t="s">
        <v>63</v>
      </c>
      <c r="B65" s="216">
        <v>57902</v>
      </c>
      <c r="C65" s="21">
        <v>8975</v>
      </c>
      <c r="D65" s="216">
        <v>61282</v>
      </c>
      <c r="E65" s="21">
        <v>6399</v>
      </c>
      <c r="F65" s="174">
        <v>15393</v>
      </c>
      <c r="G65" s="161">
        <v>3236</v>
      </c>
    </row>
    <row r="66" spans="1:7" x14ac:dyDescent="0.2">
      <c r="A66" s="11" t="s">
        <v>64</v>
      </c>
      <c r="B66" s="216">
        <v>9120</v>
      </c>
      <c r="C66" s="21">
        <v>827</v>
      </c>
      <c r="D66" s="216">
        <v>18854</v>
      </c>
      <c r="E66" s="21">
        <v>1042</v>
      </c>
      <c r="F66" s="174">
        <v>4965</v>
      </c>
      <c r="G66" s="161">
        <v>641</v>
      </c>
    </row>
    <row r="67" spans="1:7" x14ac:dyDescent="0.2">
      <c r="A67" s="11" t="s">
        <v>65</v>
      </c>
      <c r="B67" s="216">
        <v>95407</v>
      </c>
      <c r="C67" s="21">
        <v>7703</v>
      </c>
      <c r="D67" s="216">
        <v>112499</v>
      </c>
      <c r="E67" s="21">
        <v>5777</v>
      </c>
      <c r="F67" s="174">
        <v>26946</v>
      </c>
      <c r="G67" s="161">
        <v>3313</v>
      </c>
    </row>
    <row r="68" spans="1:7" x14ac:dyDescent="0.2">
      <c r="A68" s="11" t="s">
        <v>66</v>
      </c>
      <c r="B68" s="216">
        <v>4994</v>
      </c>
      <c r="C68" s="21">
        <v>337</v>
      </c>
      <c r="D68" s="216">
        <v>10277</v>
      </c>
      <c r="E68" s="21">
        <v>467</v>
      </c>
      <c r="F68" s="174">
        <v>1888</v>
      </c>
      <c r="G68" s="161">
        <v>216</v>
      </c>
    </row>
    <row r="69" spans="1:7" x14ac:dyDescent="0.2">
      <c r="A69" s="26" t="s">
        <v>67</v>
      </c>
      <c r="B69" s="215">
        <v>92465</v>
      </c>
      <c r="C69" s="22">
        <v>8478</v>
      </c>
      <c r="D69" s="215">
        <v>149727</v>
      </c>
      <c r="E69" s="22">
        <v>8704</v>
      </c>
      <c r="F69" s="175">
        <v>43643</v>
      </c>
      <c r="G69" s="190">
        <v>5476</v>
      </c>
    </row>
    <row r="70" spans="1:7" x14ac:dyDescent="0.2">
      <c r="A70" s="69" t="s">
        <v>72</v>
      </c>
      <c r="B70" s="16">
        <f t="shared" ref="B70:G70" si="0">SUM(B3:B69)</f>
        <v>3800899</v>
      </c>
      <c r="C70" s="16">
        <f t="shared" si="0"/>
        <v>406291</v>
      </c>
      <c r="D70" s="16">
        <f t="shared" si="0"/>
        <v>3272345</v>
      </c>
      <c r="E70" s="16">
        <f t="shared" si="0"/>
        <v>233992</v>
      </c>
      <c r="F70" s="209">
        <f t="shared" si="0"/>
        <v>1125920</v>
      </c>
      <c r="G70" s="209">
        <f t="shared" si="0"/>
        <v>176716</v>
      </c>
    </row>
    <row r="71" spans="1:7" x14ac:dyDescent="0.2">
      <c r="G71" s="11"/>
    </row>
    <row r="72" spans="1:7" x14ac:dyDescent="0.2">
      <c r="G72" s="11"/>
    </row>
    <row r="73" spans="1:7" x14ac:dyDescent="0.2">
      <c r="A73" s="158" t="s">
        <v>84</v>
      </c>
      <c r="B73" s="16">
        <f>SUM(B70:G70)</f>
        <v>9016163</v>
      </c>
      <c r="G73" s="11"/>
    </row>
    <row r="74" spans="1:7" x14ac:dyDescent="0.2">
      <c r="G74" s="11"/>
    </row>
    <row r="75" spans="1:7" x14ac:dyDescent="0.2">
      <c r="G75" s="11"/>
    </row>
    <row r="76" spans="1:7" x14ac:dyDescent="0.2">
      <c r="G76" s="11"/>
    </row>
    <row r="77" spans="1:7" x14ac:dyDescent="0.2">
      <c r="G77" s="11"/>
    </row>
    <row r="78" spans="1:7" x14ac:dyDescent="0.2">
      <c r="G78" s="11"/>
    </row>
    <row r="79" spans="1:7" x14ac:dyDescent="0.2">
      <c r="G79" s="11"/>
    </row>
    <row r="80" spans="1:7" x14ac:dyDescent="0.2">
      <c r="G80" s="11"/>
    </row>
    <row r="81" spans="2:7" x14ac:dyDescent="0.2">
      <c r="G81" s="11"/>
    </row>
    <row r="82" spans="2:7" x14ac:dyDescent="0.2">
      <c r="B82" s="11"/>
      <c r="G82" s="11"/>
    </row>
    <row r="83" spans="2:7" x14ac:dyDescent="0.2">
      <c r="B83" s="11"/>
      <c r="G83" s="11"/>
    </row>
    <row r="84" spans="2:7" x14ac:dyDescent="0.2">
      <c r="G84" s="11"/>
    </row>
    <row r="85" spans="2:7" x14ac:dyDescent="0.2">
      <c r="B85" s="11"/>
      <c r="G85" s="11"/>
    </row>
    <row r="86" spans="2:7" x14ac:dyDescent="0.2">
      <c r="B86" s="11"/>
      <c r="G86" s="11"/>
    </row>
    <row r="87" spans="2:7" x14ac:dyDescent="0.2">
      <c r="G87" s="11"/>
    </row>
    <row r="88" spans="2:7" x14ac:dyDescent="0.2">
      <c r="G88" s="11"/>
    </row>
    <row r="89" spans="2:7" x14ac:dyDescent="0.2">
      <c r="G89" s="11"/>
    </row>
    <row r="90" spans="2:7" x14ac:dyDescent="0.2">
      <c r="G90" s="11"/>
    </row>
    <row r="91" spans="2:7" x14ac:dyDescent="0.2">
      <c r="G91" s="11"/>
    </row>
    <row r="92" spans="2:7" x14ac:dyDescent="0.2">
      <c r="G92" s="11"/>
    </row>
    <row r="93" spans="2:7" x14ac:dyDescent="0.2">
      <c r="G93" s="11"/>
    </row>
    <row r="94" spans="2:7" x14ac:dyDescent="0.2">
      <c r="G94" s="11"/>
    </row>
    <row r="95" spans="2:7" x14ac:dyDescent="0.2">
      <c r="G95" s="11"/>
    </row>
    <row r="96" spans="2:7" x14ac:dyDescent="0.2">
      <c r="G96" s="11"/>
    </row>
    <row r="97" spans="7:7" x14ac:dyDescent="0.2">
      <c r="G97" s="11"/>
    </row>
    <row r="98" spans="7:7" x14ac:dyDescent="0.2">
      <c r="G98" s="11"/>
    </row>
    <row r="99" spans="7:7" x14ac:dyDescent="0.2">
      <c r="G99" s="11"/>
    </row>
    <row r="100" spans="7:7" x14ac:dyDescent="0.2">
      <c r="G100" s="11"/>
    </row>
    <row r="101" spans="7:7" x14ac:dyDescent="0.2">
      <c r="G101" s="11"/>
    </row>
    <row r="102" spans="7:7" x14ac:dyDescent="0.2">
      <c r="G102" s="11"/>
    </row>
    <row r="103" spans="7:7" x14ac:dyDescent="0.2">
      <c r="G103" s="11"/>
    </row>
    <row r="104" spans="7:7" x14ac:dyDescent="0.2">
      <c r="G104" s="11"/>
    </row>
    <row r="105" spans="7:7" x14ac:dyDescent="0.2">
      <c r="G105" s="11"/>
    </row>
    <row r="106" spans="7:7" x14ac:dyDescent="0.2">
      <c r="G106" s="11"/>
    </row>
    <row r="107" spans="7:7" x14ac:dyDescent="0.2">
      <c r="G107" s="11"/>
    </row>
    <row r="108" spans="7:7" x14ac:dyDescent="0.2">
      <c r="G108" s="11"/>
    </row>
    <row r="109" spans="7:7" x14ac:dyDescent="0.2">
      <c r="G109" s="11"/>
    </row>
    <row r="110" spans="7:7" x14ac:dyDescent="0.2">
      <c r="G110" s="11"/>
    </row>
    <row r="111" spans="7:7" x14ac:dyDescent="0.2">
      <c r="G111" s="11"/>
    </row>
    <row r="112" spans="7:7" x14ac:dyDescent="0.2">
      <c r="G112" s="11"/>
    </row>
    <row r="113" spans="7:7" x14ac:dyDescent="0.2">
      <c r="G113" s="11"/>
    </row>
    <row r="114" spans="7:7" x14ac:dyDescent="0.2">
      <c r="G114" s="11"/>
    </row>
    <row r="115" spans="7:7" x14ac:dyDescent="0.2">
      <c r="G115" s="11"/>
    </row>
    <row r="116" spans="7:7" x14ac:dyDescent="0.2">
      <c r="G116" s="11"/>
    </row>
    <row r="117" spans="7:7" x14ac:dyDescent="0.2">
      <c r="G117" s="11"/>
    </row>
    <row r="118" spans="7:7" x14ac:dyDescent="0.2">
      <c r="G118" s="11"/>
    </row>
    <row r="119" spans="7:7" x14ac:dyDescent="0.2">
      <c r="G119" s="11"/>
    </row>
    <row r="120" spans="7:7" x14ac:dyDescent="0.2">
      <c r="G120" s="11"/>
    </row>
    <row r="121" spans="7:7" x14ac:dyDescent="0.2">
      <c r="G121" s="11"/>
    </row>
    <row r="122" spans="7:7" x14ac:dyDescent="0.2">
      <c r="G122" s="11"/>
    </row>
    <row r="123" spans="7:7" x14ac:dyDescent="0.2">
      <c r="G123" s="11"/>
    </row>
    <row r="124" spans="7:7" x14ac:dyDescent="0.2">
      <c r="G124" s="11"/>
    </row>
    <row r="125" spans="7:7" x14ac:dyDescent="0.2">
      <c r="G125" s="11"/>
    </row>
    <row r="126" spans="7:7" x14ac:dyDescent="0.2">
      <c r="G126" s="11"/>
    </row>
    <row r="127" spans="7:7" x14ac:dyDescent="0.2">
      <c r="G127" s="11"/>
    </row>
    <row r="128" spans="7:7" x14ac:dyDescent="0.2">
      <c r="G128" s="11"/>
    </row>
    <row r="129" spans="7:7" x14ac:dyDescent="0.2">
      <c r="G129" s="11"/>
    </row>
    <row r="130" spans="7:7" x14ac:dyDescent="0.2">
      <c r="G130" s="11"/>
    </row>
    <row r="131" spans="7:7" x14ac:dyDescent="0.2">
      <c r="G131" s="11"/>
    </row>
    <row r="132" spans="7:7" x14ac:dyDescent="0.2">
      <c r="G132" s="11"/>
    </row>
    <row r="133" spans="7:7" x14ac:dyDescent="0.2">
      <c r="G133" s="11"/>
    </row>
    <row r="134" spans="7:7" x14ac:dyDescent="0.2">
      <c r="G134" s="11"/>
    </row>
    <row r="135" spans="7:7" x14ac:dyDescent="0.2">
      <c r="G135" s="11"/>
    </row>
    <row r="136" spans="7:7" x14ac:dyDescent="0.2">
      <c r="G136" s="11"/>
    </row>
    <row r="137" spans="7:7" x14ac:dyDescent="0.2">
      <c r="G137" s="11"/>
    </row>
    <row r="138" spans="7:7" x14ac:dyDescent="0.2">
      <c r="G138" s="11"/>
    </row>
    <row r="139" spans="7:7" x14ac:dyDescent="0.2">
      <c r="G139" s="11"/>
    </row>
    <row r="140" spans="7:7" x14ac:dyDescent="0.2">
      <c r="G140" s="11"/>
    </row>
    <row r="141" spans="7:7" x14ac:dyDescent="0.2">
      <c r="G141" s="11"/>
    </row>
    <row r="142" spans="7:7" x14ac:dyDescent="0.2">
      <c r="G142" s="11"/>
    </row>
    <row r="143" spans="7:7" x14ac:dyDescent="0.2">
      <c r="G143" s="11"/>
    </row>
    <row r="144" spans="7:7" x14ac:dyDescent="0.2">
      <c r="G144" s="11"/>
    </row>
    <row r="145" spans="7:7" x14ac:dyDescent="0.2">
      <c r="G145" s="11"/>
    </row>
    <row r="146" spans="7:7" x14ac:dyDescent="0.2">
      <c r="G146" s="11"/>
    </row>
    <row r="147" spans="7:7" x14ac:dyDescent="0.2">
      <c r="G147" s="11"/>
    </row>
    <row r="148" spans="7:7" x14ac:dyDescent="0.2">
      <c r="G148" s="11"/>
    </row>
    <row r="149" spans="7:7" x14ac:dyDescent="0.2">
      <c r="G149" s="11"/>
    </row>
    <row r="150" spans="7:7" x14ac:dyDescent="0.2">
      <c r="G150" s="11"/>
    </row>
    <row r="151" spans="7:7" x14ac:dyDescent="0.2">
      <c r="G151" s="11"/>
    </row>
    <row r="152" spans="7:7" x14ac:dyDescent="0.2">
      <c r="G152" s="11"/>
    </row>
    <row r="153" spans="7:7" x14ac:dyDescent="0.2">
      <c r="G153" s="11"/>
    </row>
    <row r="154" spans="7:7" x14ac:dyDescent="0.2">
      <c r="G154" s="11"/>
    </row>
    <row r="155" spans="7:7" x14ac:dyDescent="0.2">
      <c r="G155" s="11"/>
    </row>
    <row r="156" spans="7:7" x14ac:dyDescent="0.2">
      <c r="G156" s="11"/>
    </row>
    <row r="157" spans="7:7" x14ac:dyDescent="0.2">
      <c r="G157" s="11"/>
    </row>
    <row r="158" spans="7:7" x14ac:dyDescent="0.2">
      <c r="G158" s="11"/>
    </row>
    <row r="159" spans="7:7" x14ac:dyDescent="0.2">
      <c r="G159" s="11"/>
    </row>
  </sheetData>
  <mergeCells count="3">
    <mergeCell ref="D1:E1"/>
    <mergeCell ref="B1:C1"/>
    <mergeCell ref="F1:G1"/>
  </mergeCells>
  <phoneticPr fontId="3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73"/>
  <sheetViews>
    <sheetView zoomScale="80" zoomScaleNormal="80" workbookViewId="0">
      <pane xSplit="2" ySplit="1" topLeftCell="C41" activePane="bottomRight" state="frozen"/>
      <selection pane="topRight" activeCell="C1" sqref="C1"/>
      <selection pane="bottomLeft" activeCell="A2" sqref="A2"/>
      <selection pane="bottomRight" activeCell="E73" sqref="E73"/>
    </sheetView>
  </sheetViews>
  <sheetFormatPr defaultRowHeight="14.25" x14ac:dyDescent="0.2"/>
  <cols>
    <col min="1" max="1" width="19.85546875" style="40" customWidth="1"/>
    <col min="2" max="2" width="9" style="10" customWidth="1"/>
    <col min="3" max="8" width="12.28515625" style="10" customWidth="1"/>
    <col min="10" max="10" width="6.42578125" customWidth="1"/>
    <col min="12" max="12" width="5.28515625" customWidth="1"/>
  </cols>
  <sheetData>
    <row r="1" spans="1:9" ht="15" x14ac:dyDescent="0.25">
      <c r="A1" s="39" t="s">
        <v>73</v>
      </c>
      <c r="B1" s="17" t="s">
        <v>82</v>
      </c>
      <c r="C1" s="16" t="s">
        <v>76</v>
      </c>
      <c r="D1" s="16" t="s">
        <v>77</v>
      </c>
      <c r="E1" s="16" t="s">
        <v>78</v>
      </c>
      <c r="F1" s="16" t="s">
        <v>79</v>
      </c>
      <c r="G1" s="16" t="s">
        <v>80</v>
      </c>
      <c r="H1" s="16" t="s">
        <v>83</v>
      </c>
      <c r="I1" s="16" t="s">
        <v>81</v>
      </c>
    </row>
    <row r="2" spans="1:9" x14ac:dyDescent="0.2">
      <c r="A2" s="40" t="s">
        <v>1</v>
      </c>
      <c r="B2" s="44" t="s">
        <v>96</v>
      </c>
      <c r="C2" s="10">
        <v>47</v>
      </c>
      <c r="D2" s="10">
        <v>135</v>
      </c>
      <c r="E2" s="10">
        <v>98</v>
      </c>
      <c r="F2" s="10">
        <v>93</v>
      </c>
      <c r="G2" s="10">
        <v>70</v>
      </c>
      <c r="H2" s="10">
        <v>27</v>
      </c>
      <c r="I2" s="10">
        <v>11</v>
      </c>
    </row>
    <row r="3" spans="1:9" x14ac:dyDescent="0.2">
      <c r="A3" s="40" t="s">
        <v>2</v>
      </c>
      <c r="B3" s="44" t="s">
        <v>96</v>
      </c>
      <c r="C3" s="10">
        <v>712</v>
      </c>
      <c r="D3" s="10">
        <v>1771</v>
      </c>
      <c r="E3" s="10">
        <v>1200</v>
      </c>
      <c r="F3" s="10">
        <v>662</v>
      </c>
      <c r="G3" s="10">
        <v>448</v>
      </c>
      <c r="H3" s="10">
        <v>157</v>
      </c>
      <c r="I3" s="10">
        <v>67</v>
      </c>
    </row>
    <row r="4" spans="1:9" x14ac:dyDescent="0.2">
      <c r="A4" s="40" t="s">
        <v>3</v>
      </c>
      <c r="B4" s="44" t="s">
        <v>96</v>
      </c>
      <c r="C4" s="10">
        <v>27</v>
      </c>
      <c r="D4" s="10">
        <v>82</v>
      </c>
      <c r="E4" s="10">
        <v>57</v>
      </c>
      <c r="F4" s="10">
        <v>44</v>
      </c>
      <c r="G4" s="10">
        <v>42</v>
      </c>
      <c r="H4" s="10">
        <v>10</v>
      </c>
      <c r="I4" s="10">
        <v>12</v>
      </c>
    </row>
    <row r="5" spans="1:9" x14ac:dyDescent="0.2">
      <c r="A5" s="40" t="s">
        <v>4</v>
      </c>
      <c r="B5" s="44" t="s">
        <v>96</v>
      </c>
      <c r="C5" s="10">
        <v>61</v>
      </c>
      <c r="D5" s="10">
        <v>180</v>
      </c>
      <c r="E5" s="10">
        <v>149</v>
      </c>
      <c r="F5" s="10">
        <v>88</v>
      </c>
      <c r="G5" s="10">
        <v>52</v>
      </c>
      <c r="H5" s="10">
        <v>35</v>
      </c>
      <c r="I5" s="10">
        <v>6</v>
      </c>
    </row>
    <row r="6" spans="1:9" x14ac:dyDescent="0.2">
      <c r="A6" s="40" t="s">
        <v>5</v>
      </c>
      <c r="B6" s="44" t="s">
        <v>96</v>
      </c>
      <c r="C6" s="10">
        <v>16</v>
      </c>
      <c r="D6" s="10">
        <v>37</v>
      </c>
      <c r="E6" s="10">
        <v>20</v>
      </c>
      <c r="F6" s="10">
        <v>32</v>
      </c>
      <c r="G6" s="10">
        <v>26</v>
      </c>
      <c r="H6" s="10">
        <v>8</v>
      </c>
      <c r="I6" s="10">
        <v>2</v>
      </c>
    </row>
    <row r="7" spans="1:9" x14ac:dyDescent="0.2">
      <c r="A7" s="40" t="s">
        <v>6</v>
      </c>
      <c r="B7" s="44" t="s">
        <v>96</v>
      </c>
      <c r="C7" s="10">
        <v>241</v>
      </c>
      <c r="D7" s="10">
        <v>463</v>
      </c>
      <c r="E7" s="10">
        <v>394</v>
      </c>
      <c r="F7" s="10">
        <v>353</v>
      </c>
      <c r="G7" s="10">
        <v>275</v>
      </c>
      <c r="H7" s="10">
        <v>81</v>
      </c>
      <c r="I7" s="10">
        <v>26</v>
      </c>
    </row>
    <row r="8" spans="1:9" x14ac:dyDescent="0.2">
      <c r="A8" s="40" t="s">
        <v>7</v>
      </c>
      <c r="B8" s="44" t="s">
        <v>96</v>
      </c>
      <c r="C8" s="10">
        <v>58</v>
      </c>
      <c r="D8" s="10">
        <v>115</v>
      </c>
      <c r="E8" s="10">
        <v>104</v>
      </c>
      <c r="F8" s="10">
        <v>62</v>
      </c>
      <c r="G8" s="10">
        <v>57</v>
      </c>
      <c r="H8" s="10">
        <v>21</v>
      </c>
      <c r="I8" s="10">
        <v>7</v>
      </c>
    </row>
    <row r="9" spans="1:9" x14ac:dyDescent="0.2">
      <c r="A9" s="40" t="s">
        <v>8</v>
      </c>
      <c r="B9" s="44" t="s">
        <v>96</v>
      </c>
      <c r="C9" s="10">
        <v>29</v>
      </c>
      <c r="D9" s="10">
        <v>58</v>
      </c>
      <c r="E9" s="10">
        <v>50</v>
      </c>
      <c r="F9" s="10">
        <v>43</v>
      </c>
      <c r="G9" s="10">
        <v>35</v>
      </c>
      <c r="H9" s="10">
        <v>21</v>
      </c>
      <c r="I9" s="10">
        <v>1</v>
      </c>
    </row>
    <row r="10" spans="1:9" x14ac:dyDescent="0.2">
      <c r="A10" s="40" t="s">
        <v>9</v>
      </c>
      <c r="B10" s="44" t="s">
        <v>96</v>
      </c>
      <c r="C10" s="10">
        <v>353</v>
      </c>
      <c r="D10" s="10">
        <v>784</v>
      </c>
      <c r="E10" s="10">
        <v>789</v>
      </c>
      <c r="F10" s="10">
        <v>625</v>
      </c>
      <c r="G10" s="10">
        <v>478</v>
      </c>
      <c r="H10" s="10">
        <v>159</v>
      </c>
      <c r="I10" s="10">
        <v>84</v>
      </c>
    </row>
    <row r="11" spans="1:9" x14ac:dyDescent="0.2">
      <c r="A11" s="40" t="s">
        <v>10</v>
      </c>
      <c r="B11" s="44" t="s">
        <v>96</v>
      </c>
      <c r="C11" s="10">
        <v>122</v>
      </c>
      <c r="D11" s="10">
        <v>234</v>
      </c>
      <c r="E11" s="10">
        <v>217</v>
      </c>
      <c r="F11" s="10">
        <v>129</v>
      </c>
      <c r="G11" s="10">
        <v>87</v>
      </c>
      <c r="H11" s="10">
        <v>33</v>
      </c>
      <c r="I11" s="10">
        <v>10</v>
      </c>
    </row>
    <row r="12" spans="1:9" x14ac:dyDescent="0.2">
      <c r="A12" s="40" t="s">
        <v>11</v>
      </c>
      <c r="B12" s="44" t="s">
        <v>96</v>
      </c>
      <c r="C12" s="10">
        <v>73</v>
      </c>
      <c r="D12" s="10">
        <v>107</v>
      </c>
      <c r="E12" s="10">
        <v>78</v>
      </c>
      <c r="F12" s="10">
        <v>56</v>
      </c>
      <c r="G12" s="10">
        <v>28</v>
      </c>
      <c r="H12" s="10">
        <v>15</v>
      </c>
      <c r="I12" s="10">
        <v>5</v>
      </c>
    </row>
    <row r="13" spans="1:9" x14ac:dyDescent="0.2">
      <c r="A13" s="40" t="s">
        <v>12</v>
      </c>
      <c r="B13" s="44" t="s">
        <v>96</v>
      </c>
      <c r="C13" s="10">
        <v>1</v>
      </c>
      <c r="D13" s="10">
        <v>3</v>
      </c>
      <c r="E13" s="10">
        <v>4</v>
      </c>
      <c r="F13" s="10">
        <v>3</v>
      </c>
      <c r="G13" s="10">
        <v>1</v>
      </c>
      <c r="H13" s="10">
        <v>0</v>
      </c>
      <c r="I13" s="10">
        <v>0</v>
      </c>
    </row>
    <row r="14" spans="1:9" x14ac:dyDescent="0.2">
      <c r="A14" s="40" t="s">
        <v>13</v>
      </c>
      <c r="B14" s="44" t="s">
        <v>96</v>
      </c>
      <c r="C14" s="10">
        <v>24</v>
      </c>
      <c r="D14" s="10">
        <v>70</v>
      </c>
      <c r="E14" s="10">
        <v>58</v>
      </c>
      <c r="F14" s="10">
        <v>55</v>
      </c>
      <c r="G14" s="10">
        <v>57</v>
      </c>
      <c r="H14" s="10">
        <v>11</v>
      </c>
      <c r="I14" s="10">
        <v>3</v>
      </c>
    </row>
    <row r="15" spans="1:9" x14ac:dyDescent="0.2">
      <c r="A15" s="40" t="s">
        <v>14</v>
      </c>
      <c r="B15" s="44" t="s">
        <v>96</v>
      </c>
      <c r="C15" s="10">
        <v>154</v>
      </c>
      <c r="D15" s="10">
        <v>236</v>
      </c>
      <c r="E15" s="10">
        <v>132</v>
      </c>
      <c r="F15" s="10">
        <v>78</v>
      </c>
      <c r="G15" s="10">
        <v>60</v>
      </c>
      <c r="H15" s="10">
        <v>21</v>
      </c>
      <c r="I15" s="10">
        <v>9</v>
      </c>
    </row>
    <row r="16" spans="1:9" x14ac:dyDescent="0.2">
      <c r="A16" s="40" t="s">
        <v>15</v>
      </c>
      <c r="B16" s="44" t="s">
        <v>96</v>
      </c>
      <c r="C16" s="10">
        <v>298</v>
      </c>
      <c r="D16" s="10">
        <v>524</v>
      </c>
      <c r="E16" s="10">
        <v>546</v>
      </c>
      <c r="F16" s="10">
        <v>432</v>
      </c>
      <c r="G16" s="10">
        <v>293</v>
      </c>
      <c r="H16" s="10">
        <v>103</v>
      </c>
      <c r="I16" s="10">
        <v>36</v>
      </c>
    </row>
    <row r="17" spans="1:9" x14ac:dyDescent="0.2">
      <c r="A17" s="40" t="s">
        <v>16</v>
      </c>
      <c r="B17" s="44" t="s">
        <v>96</v>
      </c>
      <c r="C17" s="10">
        <v>15</v>
      </c>
      <c r="D17" s="10">
        <v>39</v>
      </c>
      <c r="E17" s="10">
        <v>24</v>
      </c>
      <c r="F17" s="10">
        <v>15</v>
      </c>
      <c r="G17" s="10">
        <v>13</v>
      </c>
      <c r="H17" s="10">
        <v>5</v>
      </c>
      <c r="I17" s="10">
        <v>3</v>
      </c>
    </row>
    <row r="18" spans="1:9" x14ac:dyDescent="0.2">
      <c r="A18" s="40" t="s">
        <v>17</v>
      </c>
      <c r="B18" s="44" t="s">
        <v>96</v>
      </c>
      <c r="C18" s="10">
        <v>40</v>
      </c>
      <c r="D18" s="10">
        <v>81</v>
      </c>
      <c r="E18" s="10">
        <v>56</v>
      </c>
      <c r="F18" s="10">
        <v>44</v>
      </c>
      <c r="G18" s="10">
        <v>43</v>
      </c>
      <c r="H18" s="10">
        <v>14</v>
      </c>
      <c r="I18" s="10">
        <v>7</v>
      </c>
    </row>
    <row r="19" spans="1:9" x14ac:dyDescent="0.2">
      <c r="A19" s="40" t="s">
        <v>18</v>
      </c>
      <c r="B19" s="44" t="s">
        <v>96</v>
      </c>
      <c r="C19" s="10">
        <v>25</v>
      </c>
      <c r="D19" s="10">
        <v>32</v>
      </c>
      <c r="E19" s="10">
        <v>24</v>
      </c>
      <c r="F19" s="10">
        <v>19</v>
      </c>
      <c r="G19" s="10">
        <v>18</v>
      </c>
      <c r="H19" s="10">
        <v>7</v>
      </c>
      <c r="I19" s="10">
        <v>3</v>
      </c>
    </row>
    <row r="20" spans="1:9" x14ac:dyDescent="0.2">
      <c r="A20" s="40" t="s">
        <v>19</v>
      </c>
      <c r="B20" s="44" t="s">
        <v>96</v>
      </c>
      <c r="C20" s="10">
        <v>52</v>
      </c>
      <c r="D20" s="10">
        <v>63</v>
      </c>
      <c r="E20" s="10">
        <v>73</v>
      </c>
      <c r="F20" s="10">
        <v>30</v>
      </c>
      <c r="G20" s="10">
        <v>36</v>
      </c>
      <c r="H20" s="10">
        <v>20</v>
      </c>
      <c r="I20" s="10">
        <v>2</v>
      </c>
    </row>
    <row r="21" spans="1:9" x14ac:dyDescent="0.2">
      <c r="A21" s="40" t="s">
        <v>20</v>
      </c>
      <c r="B21" s="44" t="s">
        <v>96</v>
      </c>
      <c r="C21" s="10">
        <v>40</v>
      </c>
      <c r="D21" s="10">
        <v>91</v>
      </c>
      <c r="E21" s="10">
        <v>56</v>
      </c>
      <c r="F21" s="10">
        <v>39</v>
      </c>
      <c r="G21" s="10">
        <v>44</v>
      </c>
      <c r="H21" s="10">
        <v>18</v>
      </c>
      <c r="I21" s="10">
        <v>7</v>
      </c>
    </row>
    <row r="22" spans="1:9" x14ac:dyDescent="0.2">
      <c r="A22" s="40" t="s">
        <v>21</v>
      </c>
      <c r="B22" s="44" t="s">
        <v>96</v>
      </c>
      <c r="C22" s="10">
        <v>163</v>
      </c>
      <c r="D22" s="10">
        <v>342</v>
      </c>
      <c r="E22" s="10">
        <v>308</v>
      </c>
      <c r="F22" s="10">
        <v>191</v>
      </c>
      <c r="G22" s="10">
        <v>146</v>
      </c>
      <c r="H22" s="10">
        <v>39</v>
      </c>
      <c r="I22" s="10">
        <v>17</v>
      </c>
    </row>
    <row r="23" spans="1:9" x14ac:dyDescent="0.2">
      <c r="A23" s="40" t="s">
        <v>22</v>
      </c>
      <c r="B23" s="44" t="s">
        <v>96</v>
      </c>
      <c r="C23" s="10">
        <v>139</v>
      </c>
      <c r="D23" s="10">
        <v>343</v>
      </c>
      <c r="E23" s="10">
        <v>267</v>
      </c>
      <c r="F23" s="10">
        <v>191</v>
      </c>
      <c r="G23" s="10">
        <v>109</v>
      </c>
      <c r="H23" s="10">
        <v>48</v>
      </c>
      <c r="I23" s="10">
        <v>10</v>
      </c>
    </row>
    <row r="24" spans="1:9" x14ac:dyDescent="0.2">
      <c r="A24" s="40" t="s">
        <v>23</v>
      </c>
      <c r="B24" s="44" t="s">
        <v>96</v>
      </c>
      <c r="C24" s="10">
        <v>238</v>
      </c>
      <c r="D24" s="10">
        <v>448</v>
      </c>
      <c r="E24" s="10">
        <v>418</v>
      </c>
      <c r="F24" s="10">
        <v>279</v>
      </c>
      <c r="G24" s="10">
        <v>157</v>
      </c>
      <c r="H24" s="10">
        <v>61</v>
      </c>
      <c r="I24" s="10">
        <v>37</v>
      </c>
    </row>
    <row r="25" spans="1:9" x14ac:dyDescent="0.2">
      <c r="A25" s="40" t="s">
        <v>24</v>
      </c>
      <c r="B25" s="44" t="s">
        <v>96</v>
      </c>
      <c r="C25" s="10">
        <v>18</v>
      </c>
      <c r="D25" s="10">
        <v>30</v>
      </c>
      <c r="E25" s="10">
        <v>18</v>
      </c>
      <c r="F25" s="10">
        <v>13</v>
      </c>
      <c r="G25" s="10">
        <v>9</v>
      </c>
      <c r="H25" s="10">
        <v>4</v>
      </c>
      <c r="I25" s="10">
        <v>1</v>
      </c>
    </row>
    <row r="26" spans="1:9" x14ac:dyDescent="0.2">
      <c r="A26" s="40" t="s">
        <v>25</v>
      </c>
      <c r="B26" s="44" t="s">
        <v>96</v>
      </c>
      <c r="C26" s="10">
        <v>174</v>
      </c>
      <c r="D26" s="10">
        <v>351</v>
      </c>
      <c r="E26" s="10">
        <v>250</v>
      </c>
      <c r="F26" s="10">
        <v>136</v>
      </c>
      <c r="G26" s="10">
        <v>85</v>
      </c>
      <c r="H26" s="10">
        <v>30</v>
      </c>
      <c r="I26" s="10">
        <v>11</v>
      </c>
    </row>
    <row r="27" spans="1:9" x14ac:dyDescent="0.2">
      <c r="A27" s="40" t="s">
        <v>26</v>
      </c>
      <c r="B27" s="44" t="s">
        <v>96</v>
      </c>
      <c r="C27" s="10">
        <v>41</v>
      </c>
      <c r="D27" s="10">
        <v>121</v>
      </c>
      <c r="E27" s="10">
        <v>108</v>
      </c>
      <c r="F27" s="10">
        <v>47</v>
      </c>
      <c r="G27" s="10">
        <v>39</v>
      </c>
      <c r="H27" s="10">
        <v>11</v>
      </c>
      <c r="I27" s="10">
        <v>5</v>
      </c>
    </row>
    <row r="28" spans="1:9" x14ac:dyDescent="0.2">
      <c r="A28" s="40" t="s">
        <v>27</v>
      </c>
      <c r="B28" s="44" t="s">
        <v>96</v>
      </c>
      <c r="C28" s="10">
        <v>0</v>
      </c>
      <c r="D28" s="10">
        <v>4</v>
      </c>
      <c r="E28" s="10">
        <v>1</v>
      </c>
      <c r="F28" s="10">
        <v>4</v>
      </c>
      <c r="G28" s="10">
        <v>5</v>
      </c>
      <c r="H28" s="10">
        <v>1</v>
      </c>
      <c r="I28" s="10">
        <v>0</v>
      </c>
    </row>
    <row r="29" spans="1:9" x14ac:dyDescent="0.2">
      <c r="A29" s="40" t="s">
        <v>28</v>
      </c>
      <c r="B29" s="44" t="s">
        <v>96</v>
      </c>
      <c r="C29" s="10">
        <v>73</v>
      </c>
      <c r="D29" s="10">
        <v>165</v>
      </c>
      <c r="E29" s="10">
        <v>154</v>
      </c>
      <c r="F29" s="10">
        <v>107</v>
      </c>
      <c r="G29" s="10">
        <v>68</v>
      </c>
      <c r="H29" s="10">
        <v>23</v>
      </c>
      <c r="I29" s="10">
        <v>12</v>
      </c>
    </row>
    <row r="30" spans="1:9" x14ac:dyDescent="0.2">
      <c r="A30" s="40" t="s">
        <v>29</v>
      </c>
      <c r="B30" s="44" t="s">
        <v>96</v>
      </c>
      <c r="C30" s="10">
        <v>10</v>
      </c>
      <c r="D30" s="10">
        <v>17</v>
      </c>
      <c r="E30" s="10">
        <v>14</v>
      </c>
      <c r="F30" s="10">
        <v>10</v>
      </c>
      <c r="G30" s="10">
        <v>8</v>
      </c>
      <c r="H30" s="10">
        <v>3</v>
      </c>
      <c r="I30" s="10">
        <v>2</v>
      </c>
    </row>
    <row r="31" spans="1:9" x14ac:dyDescent="0.2">
      <c r="A31" s="40" t="s">
        <v>30</v>
      </c>
      <c r="B31" s="44" t="s">
        <v>96</v>
      </c>
      <c r="C31" s="10">
        <v>11</v>
      </c>
      <c r="D31" s="10">
        <v>20</v>
      </c>
      <c r="E31" s="10">
        <v>15</v>
      </c>
      <c r="F31" s="10">
        <v>7</v>
      </c>
      <c r="G31" s="10">
        <v>10</v>
      </c>
      <c r="H31" s="10">
        <v>8</v>
      </c>
      <c r="I31" s="10">
        <v>0</v>
      </c>
    </row>
    <row r="32" spans="1:9" x14ac:dyDescent="0.2">
      <c r="A32" s="40" t="s">
        <v>31</v>
      </c>
      <c r="B32" s="44" t="s">
        <v>96</v>
      </c>
      <c r="C32" s="10">
        <v>18</v>
      </c>
      <c r="D32" s="10">
        <v>33</v>
      </c>
      <c r="E32" s="10">
        <v>22</v>
      </c>
      <c r="F32" s="10">
        <v>19</v>
      </c>
      <c r="G32" s="10">
        <v>12</v>
      </c>
      <c r="H32" s="10">
        <v>10</v>
      </c>
      <c r="I32" s="10">
        <v>2</v>
      </c>
    </row>
    <row r="33" spans="1:9" x14ac:dyDescent="0.2">
      <c r="A33" s="40" t="s">
        <v>32</v>
      </c>
      <c r="B33" s="44" t="s">
        <v>96</v>
      </c>
      <c r="C33" s="10">
        <v>66</v>
      </c>
      <c r="D33" s="10">
        <v>68</v>
      </c>
      <c r="E33" s="10">
        <v>46</v>
      </c>
      <c r="F33" s="10">
        <v>35</v>
      </c>
      <c r="G33" s="10">
        <v>29</v>
      </c>
      <c r="H33" s="10">
        <v>8</v>
      </c>
      <c r="I33" s="10">
        <v>3</v>
      </c>
    </row>
    <row r="34" spans="1:9" x14ac:dyDescent="0.2">
      <c r="A34" s="40" t="s">
        <v>33</v>
      </c>
      <c r="B34" s="44" t="s">
        <v>96</v>
      </c>
      <c r="C34" s="10">
        <v>32</v>
      </c>
      <c r="D34" s="10">
        <v>44</v>
      </c>
      <c r="E34" s="10">
        <v>41</v>
      </c>
      <c r="F34" s="10">
        <v>21</v>
      </c>
      <c r="G34" s="10">
        <v>25</v>
      </c>
      <c r="H34" s="10">
        <v>7</v>
      </c>
      <c r="I34" s="10">
        <v>3</v>
      </c>
    </row>
    <row r="35" spans="1:9" x14ac:dyDescent="0.2">
      <c r="A35" s="40" t="s">
        <v>34</v>
      </c>
      <c r="B35" s="44" t="s">
        <v>96</v>
      </c>
      <c r="C35" s="10">
        <v>5</v>
      </c>
      <c r="D35" s="10">
        <v>13</v>
      </c>
      <c r="E35" s="10">
        <v>14</v>
      </c>
      <c r="F35" s="10">
        <v>13</v>
      </c>
      <c r="G35" s="10">
        <v>5</v>
      </c>
      <c r="H35" s="10">
        <v>3</v>
      </c>
      <c r="I35" s="10">
        <v>4</v>
      </c>
    </row>
    <row r="36" spans="1:9" x14ac:dyDescent="0.2">
      <c r="A36" s="40" t="s">
        <v>35</v>
      </c>
      <c r="B36" s="44" t="s">
        <v>96</v>
      </c>
      <c r="C36" s="10">
        <v>108</v>
      </c>
      <c r="D36" s="10">
        <v>183</v>
      </c>
      <c r="E36" s="10">
        <v>111</v>
      </c>
      <c r="F36" s="10">
        <v>89</v>
      </c>
      <c r="G36" s="10">
        <v>46</v>
      </c>
      <c r="H36" s="10">
        <v>17</v>
      </c>
      <c r="I36" s="10">
        <v>7</v>
      </c>
    </row>
    <row r="37" spans="1:9" x14ac:dyDescent="0.2">
      <c r="A37" s="40" t="s">
        <v>36</v>
      </c>
      <c r="B37" s="44" t="s">
        <v>96</v>
      </c>
      <c r="C37" s="10">
        <v>291</v>
      </c>
      <c r="D37" s="10">
        <v>582</v>
      </c>
      <c r="E37" s="10">
        <v>554</v>
      </c>
      <c r="F37" s="10">
        <v>365</v>
      </c>
      <c r="G37" s="10">
        <v>235</v>
      </c>
      <c r="H37" s="10">
        <v>88</v>
      </c>
      <c r="I37" s="10">
        <v>27</v>
      </c>
    </row>
    <row r="38" spans="1:9" x14ac:dyDescent="0.2">
      <c r="A38" s="40" t="s">
        <v>37</v>
      </c>
      <c r="B38" s="44" t="s">
        <v>96</v>
      </c>
      <c r="C38" s="10">
        <v>42</v>
      </c>
      <c r="D38" s="10">
        <v>66</v>
      </c>
      <c r="E38" s="10">
        <v>81</v>
      </c>
      <c r="F38" s="10">
        <v>36</v>
      </c>
      <c r="G38" s="10">
        <v>31</v>
      </c>
      <c r="H38" s="10">
        <v>15</v>
      </c>
      <c r="I38" s="10">
        <v>5</v>
      </c>
    </row>
    <row r="39" spans="1:9" x14ac:dyDescent="0.2">
      <c r="A39" s="40" t="s">
        <v>38</v>
      </c>
      <c r="B39" s="44" t="s">
        <v>96</v>
      </c>
      <c r="C39" s="10">
        <v>60</v>
      </c>
      <c r="D39" s="10">
        <v>144</v>
      </c>
      <c r="E39" s="10">
        <v>131</v>
      </c>
      <c r="F39" s="10">
        <v>113</v>
      </c>
      <c r="G39" s="10">
        <v>62</v>
      </c>
      <c r="H39" s="10">
        <v>42</v>
      </c>
      <c r="I39" s="10">
        <v>9</v>
      </c>
    </row>
    <row r="40" spans="1:9" x14ac:dyDescent="0.2">
      <c r="A40" s="40" t="s">
        <v>39</v>
      </c>
      <c r="B40" s="44" t="s">
        <v>96</v>
      </c>
      <c r="C40" s="10">
        <v>239</v>
      </c>
      <c r="D40" s="10">
        <v>414</v>
      </c>
      <c r="E40" s="10">
        <v>365</v>
      </c>
      <c r="F40" s="10">
        <v>274</v>
      </c>
      <c r="G40" s="10">
        <v>173</v>
      </c>
      <c r="H40" s="10">
        <v>50</v>
      </c>
      <c r="I40" s="10">
        <v>20</v>
      </c>
    </row>
    <row r="41" spans="1:9" x14ac:dyDescent="0.2">
      <c r="A41" s="40" t="s">
        <v>40</v>
      </c>
      <c r="B41" s="44" t="s">
        <v>96</v>
      </c>
      <c r="C41" s="10">
        <v>139</v>
      </c>
      <c r="D41" s="10">
        <v>314</v>
      </c>
      <c r="E41" s="10">
        <v>249</v>
      </c>
      <c r="F41" s="10">
        <v>182</v>
      </c>
      <c r="G41" s="10">
        <v>116</v>
      </c>
      <c r="H41" s="10">
        <v>48</v>
      </c>
      <c r="I41" s="10">
        <v>15</v>
      </c>
    </row>
    <row r="42" spans="1:9" x14ac:dyDescent="0.2">
      <c r="A42" s="40" t="s">
        <v>41</v>
      </c>
      <c r="B42" s="44" t="s">
        <v>96</v>
      </c>
      <c r="C42" s="10">
        <v>50</v>
      </c>
      <c r="D42" s="10">
        <v>111</v>
      </c>
      <c r="E42" s="10">
        <v>88</v>
      </c>
      <c r="F42" s="10">
        <v>67</v>
      </c>
      <c r="G42" s="10">
        <v>49</v>
      </c>
      <c r="H42" s="10">
        <v>22</v>
      </c>
      <c r="I42" s="10">
        <v>6</v>
      </c>
    </row>
    <row r="43" spans="1:9" x14ac:dyDescent="0.2">
      <c r="A43" s="40" t="s">
        <v>42</v>
      </c>
      <c r="B43" s="44" t="s">
        <v>96</v>
      </c>
      <c r="C43" s="10">
        <v>17</v>
      </c>
      <c r="D43" s="10">
        <v>39</v>
      </c>
      <c r="E43" s="10">
        <v>36</v>
      </c>
      <c r="F43" s="10">
        <v>30</v>
      </c>
      <c r="G43" s="10">
        <v>24</v>
      </c>
      <c r="H43" s="10">
        <v>14</v>
      </c>
      <c r="I43" s="10">
        <v>3</v>
      </c>
    </row>
    <row r="44" spans="1:9" x14ac:dyDescent="0.2">
      <c r="A44" s="40" t="s">
        <v>43</v>
      </c>
      <c r="B44" s="44" t="s">
        <v>96</v>
      </c>
      <c r="C44" s="10">
        <v>62</v>
      </c>
      <c r="D44" s="10">
        <v>116</v>
      </c>
      <c r="E44" s="10">
        <v>79</v>
      </c>
      <c r="F44" s="10">
        <v>85</v>
      </c>
      <c r="G44" s="10">
        <v>53</v>
      </c>
      <c r="H44" s="10">
        <v>19</v>
      </c>
      <c r="I44" s="10">
        <v>6</v>
      </c>
    </row>
    <row r="45" spans="1:9" x14ac:dyDescent="0.2">
      <c r="A45" s="40" t="s">
        <v>44</v>
      </c>
      <c r="B45" s="44" t="s">
        <v>96</v>
      </c>
      <c r="C45" s="10">
        <v>11</v>
      </c>
      <c r="D45" s="10">
        <v>34</v>
      </c>
      <c r="E45" s="10">
        <v>29</v>
      </c>
      <c r="F45" s="10">
        <v>22</v>
      </c>
      <c r="G45" s="10">
        <v>18</v>
      </c>
      <c r="H45" s="10">
        <v>9</v>
      </c>
      <c r="I45" s="10">
        <v>3</v>
      </c>
    </row>
    <row r="46" spans="1:9" x14ac:dyDescent="0.2">
      <c r="A46" s="40" t="s">
        <v>45</v>
      </c>
      <c r="B46" s="44" t="s">
        <v>96</v>
      </c>
      <c r="C46" s="10">
        <v>91</v>
      </c>
      <c r="D46" s="10">
        <v>139</v>
      </c>
      <c r="E46" s="10">
        <v>149</v>
      </c>
      <c r="F46" s="10">
        <v>137</v>
      </c>
      <c r="G46" s="10">
        <v>100</v>
      </c>
      <c r="H46" s="10">
        <v>47</v>
      </c>
      <c r="I46" s="10">
        <v>13</v>
      </c>
    </row>
    <row r="47" spans="1:9" x14ac:dyDescent="0.2">
      <c r="A47" s="40" t="s">
        <v>46</v>
      </c>
      <c r="B47" s="44" t="s">
        <v>96</v>
      </c>
      <c r="C47" s="10">
        <v>396</v>
      </c>
      <c r="D47" s="10">
        <v>946</v>
      </c>
      <c r="E47" s="10">
        <v>781</v>
      </c>
      <c r="F47" s="10">
        <v>641</v>
      </c>
      <c r="G47" s="10">
        <v>426</v>
      </c>
      <c r="H47" s="10">
        <v>194</v>
      </c>
      <c r="I47" s="10">
        <v>67</v>
      </c>
    </row>
    <row r="48" spans="1:9" x14ac:dyDescent="0.2">
      <c r="A48" s="40" t="s">
        <v>47</v>
      </c>
      <c r="B48" s="44" t="s">
        <v>96</v>
      </c>
      <c r="C48" s="10">
        <v>14</v>
      </c>
      <c r="D48" s="10">
        <v>24</v>
      </c>
      <c r="E48" s="10">
        <v>25</v>
      </c>
      <c r="F48" s="10">
        <v>13</v>
      </c>
      <c r="G48" s="10">
        <v>9</v>
      </c>
      <c r="H48" s="10">
        <v>5</v>
      </c>
      <c r="I48" s="10">
        <v>3</v>
      </c>
    </row>
    <row r="49" spans="1:9" x14ac:dyDescent="0.2">
      <c r="A49" s="40" t="s">
        <v>48</v>
      </c>
      <c r="B49" s="44" t="s">
        <v>96</v>
      </c>
      <c r="C49" s="10">
        <v>220</v>
      </c>
      <c r="D49" s="10">
        <v>390</v>
      </c>
      <c r="E49" s="10">
        <v>298</v>
      </c>
      <c r="F49" s="10">
        <v>266</v>
      </c>
      <c r="G49" s="10">
        <v>169</v>
      </c>
      <c r="H49" s="10">
        <v>64</v>
      </c>
      <c r="I49" s="10">
        <v>26</v>
      </c>
    </row>
    <row r="50" spans="1:9" x14ac:dyDescent="0.2">
      <c r="A50" s="40" t="s">
        <v>49</v>
      </c>
      <c r="B50" s="44" t="s">
        <v>96</v>
      </c>
      <c r="C50" s="10">
        <v>36</v>
      </c>
      <c r="D50" s="10">
        <v>100</v>
      </c>
      <c r="E50" s="10">
        <v>77</v>
      </c>
      <c r="F50" s="10">
        <v>64</v>
      </c>
      <c r="G50" s="10">
        <v>36</v>
      </c>
      <c r="H50" s="10">
        <v>11</v>
      </c>
      <c r="I50" s="10">
        <v>9</v>
      </c>
    </row>
    <row r="51" spans="1:9" x14ac:dyDescent="0.2">
      <c r="A51" s="40" t="s">
        <v>50</v>
      </c>
      <c r="B51" s="44" t="s">
        <v>96</v>
      </c>
      <c r="C51" s="10">
        <v>31</v>
      </c>
      <c r="D51" s="10">
        <v>48</v>
      </c>
      <c r="E51" s="10">
        <v>35</v>
      </c>
      <c r="F51" s="10">
        <v>45</v>
      </c>
      <c r="G51" s="10">
        <v>26</v>
      </c>
      <c r="H51" s="10">
        <v>7</v>
      </c>
      <c r="I51" s="10">
        <v>6</v>
      </c>
    </row>
    <row r="52" spans="1:9" x14ac:dyDescent="0.2">
      <c r="A52" s="40" t="s">
        <v>51</v>
      </c>
      <c r="B52" s="44" t="s">
        <v>96</v>
      </c>
      <c r="C52" s="10">
        <v>415</v>
      </c>
      <c r="D52" s="10">
        <v>1280</v>
      </c>
      <c r="E52" s="10">
        <v>768</v>
      </c>
      <c r="F52" s="10">
        <v>400</v>
      </c>
      <c r="G52" s="10">
        <v>230</v>
      </c>
      <c r="H52" s="10">
        <v>85</v>
      </c>
      <c r="I52" s="10">
        <v>43</v>
      </c>
    </row>
    <row r="53" spans="1:9" x14ac:dyDescent="0.2">
      <c r="A53" s="40" t="s">
        <v>52</v>
      </c>
      <c r="B53" s="44" t="s">
        <v>96</v>
      </c>
      <c r="C53" s="10">
        <v>34</v>
      </c>
      <c r="D53" s="10">
        <v>72</v>
      </c>
      <c r="E53" s="10">
        <v>48</v>
      </c>
      <c r="F53" s="10">
        <v>61</v>
      </c>
      <c r="G53" s="10">
        <v>45</v>
      </c>
      <c r="H53" s="10">
        <v>25</v>
      </c>
      <c r="I53" s="10">
        <v>6</v>
      </c>
    </row>
    <row r="54" spans="1:9" x14ac:dyDescent="0.2">
      <c r="A54" s="40" t="s">
        <v>53</v>
      </c>
      <c r="B54" s="44" t="s">
        <v>96</v>
      </c>
      <c r="C54" s="10">
        <v>12</v>
      </c>
      <c r="D54" s="10">
        <v>17</v>
      </c>
      <c r="E54" s="10">
        <v>8</v>
      </c>
      <c r="F54" s="10">
        <v>10</v>
      </c>
      <c r="G54" s="10">
        <v>12</v>
      </c>
      <c r="H54" s="10">
        <v>8</v>
      </c>
      <c r="I54" s="10">
        <v>5</v>
      </c>
    </row>
    <row r="55" spans="1:9" x14ac:dyDescent="0.2">
      <c r="A55" s="40" t="s">
        <v>54</v>
      </c>
      <c r="B55" s="44" t="s">
        <v>96</v>
      </c>
      <c r="C55" s="10">
        <v>47</v>
      </c>
      <c r="D55" s="10">
        <v>134</v>
      </c>
      <c r="E55" s="10">
        <v>121</v>
      </c>
      <c r="F55" s="10">
        <v>110</v>
      </c>
      <c r="G55" s="10">
        <v>67</v>
      </c>
      <c r="H55" s="10">
        <v>25</v>
      </c>
      <c r="I55" s="10">
        <v>3</v>
      </c>
    </row>
    <row r="56" spans="1:9" x14ac:dyDescent="0.2">
      <c r="A56" s="40" t="s">
        <v>55</v>
      </c>
      <c r="B56" s="44" t="s">
        <v>96</v>
      </c>
      <c r="C56" s="10">
        <v>30</v>
      </c>
      <c r="D56" s="10">
        <v>35</v>
      </c>
      <c r="E56" s="10">
        <v>44</v>
      </c>
      <c r="F56" s="10">
        <v>17</v>
      </c>
      <c r="G56" s="10">
        <v>21</v>
      </c>
      <c r="H56" s="10">
        <v>8</v>
      </c>
      <c r="I56" s="10">
        <v>0</v>
      </c>
    </row>
    <row r="57" spans="1:9" x14ac:dyDescent="0.2">
      <c r="A57" s="40" t="s">
        <v>56</v>
      </c>
      <c r="B57" s="44" t="s">
        <v>96</v>
      </c>
      <c r="C57" s="10">
        <v>34</v>
      </c>
      <c r="D57" s="10">
        <v>59</v>
      </c>
      <c r="E57" s="10">
        <v>40</v>
      </c>
      <c r="F57" s="10">
        <v>36</v>
      </c>
      <c r="G57" s="10">
        <v>26</v>
      </c>
      <c r="H57" s="10">
        <v>12</v>
      </c>
      <c r="I57" s="10">
        <v>2</v>
      </c>
    </row>
    <row r="58" spans="1:9" x14ac:dyDescent="0.2">
      <c r="A58" s="40" t="s">
        <v>57</v>
      </c>
      <c r="B58" s="44" t="s">
        <v>96</v>
      </c>
      <c r="C58" s="10">
        <v>2</v>
      </c>
      <c r="D58" s="10">
        <v>7</v>
      </c>
      <c r="E58" s="10">
        <v>6</v>
      </c>
      <c r="F58" s="10">
        <v>4</v>
      </c>
      <c r="G58" s="10">
        <v>7</v>
      </c>
      <c r="H58" s="10">
        <v>0</v>
      </c>
      <c r="I58" s="10">
        <v>0</v>
      </c>
    </row>
    <row r="59" spans="1:9" x14ac:dyDescent="0.2">
      <c r="A59" s="40" t="s">
        <v>58</v>
      </c>
      <c r="B59" s="44" t="s">
        <v>96</v>
      </c>
      <c r="C59" s="10">
        <v>23</v>
      </c>
      <c r="D59" s="10">
        <v>31</v>
      </c>
      <c r="E59" s="10">
        <v>23</v>
      </c>
      <c r="F59" s="10">
        <v>29</v>
      </c>
      <c r="G59" s="10">
        <v>22</v>
      </c>
      <c r="H59" s="10">
        <v>14</v>
      </c>
      <c r="I59" s="10">
        <v>2</v>
      </c>
    </row>
    <row r="60" spans="1:9" x14ac:dyDescent="0.2">
      <c r="A60" s="40" t="s">
        <v>59</v>
      </c>
      <c r="B60" s="44" t="s">
        <v>96</v>
      </c>
      <c r="C60" s="10">
        <v>12</v>
      </c>
      <c r="D60" s="10">
        <v>47</v>
      </c>
      <c r="E60" s="10">
        <v>49</v>
      </c>
      <c r="F60" s="10">
        <v>23</v>
      </c>
      <c r="G60" s="10">
        <v>34</v>
      </c>
      <c r="H60" s="10">
        <v>5</v>
      </c>
      <c r="I60" s="10">
        <v>4</v>
      </c>
    </row>
    <row r="61" spans="1:9" x14ac:dyDescent="0.2">
      <c r="A61" s="40" t="s">
        <v>60</v>
      </c>
      <c r="B61" s="44" t="s">
        <v>96</v>
      </c>
      <c r="C61" s="10">
        <v>18</v>
      </c>
      <c r="D61" s="10">
        <v>41</v>
      </c>
      <c r="E61" s="10">
        <v>24</v>
      </c>
      <c r="F61" s="10">
        <v>23</v>
      </c>
      <c r="G61" s="10">
        <v>6</v>
      </c>
      <c r="H61" s="10">
        <v>9</v>
      </c>
      <c r="I61" s="10">
        <v>2</v>
      </c>
    </row>
    <row r="62" spans="1:9" x14ac:dyDescent="0.2">
      <c r="A62" s="40" t="s">
        <v>61</v>
      </c>
      <c r="B62" s="44" t="s">
        <v>96</v>
      </c>
      <c r="C62" s="10">
        <v>32</v>
      </c>
      <c r="D62" s="10">
        <v>70</v>
      </c>
      <c r="E62" s="10">
        <v>43</v>
      </c>
      <c r="F62" s="10">
        <v>33</v>
      </c>
      <c r="G62" s="10">
        <v>37</v>
      </c>
      <c r="H62" s="10">
        <v>19</v>
      </c>
      <c r="I62" s="10">
        <v>4</v>
      </c>
    </row>
    <row r="63" spans="1:9" x14ac:dyDescent="0.2">
      <c r="A63" s="40" t="s">
        <v>62</v>
      </c>
      <c r="B63" s="44" t="s">
        <v>96</v>
      </c>
      <c r="C63" s="10">
        <v>11</v>
      </c>
      <c r="D63" s="10">
        <v>34</v>
      </c>
      <c r="E63" s="10">
        <v>45</v>
      </c>
      <c r="F63" s="10">
        <v>20</v>
      </c>
      <c r="G63" s="10">
        <v>25</v>
      </c>
      <c r="H63" s="10">
        <v>12</v>
      </c>
      <c r="I63" s="10">
        <v>2</v>
      </c>
    </row>
    <row r="64" spans="1:9" x14ac:dyDescent="0.2">
      <c r="A64" s="40" t="s">
        <v>63</v>
      </c>
      <c r="B64" s="44" t="s">
        <v>96</v>
      </c>
      <c r="C64" s="10">
        <v>92</v>
      </c>
      <c r="D64" s="10">
        <v>199</v>
      </c>
      <c r="E64" s="10">
        <v>181</v>
      </c>
      <c r="F64" s="10">
        <v>104</v>
      </c>
      <c r="G64" s="10">
        <v>98</v>
      </c>
      <c r="H64" s="10">
        <v>33</v>
      </c>
      <c r="I64" s="10">
        <v>10</v>
      </c>
    </row>
    <row r="65" spans="1:9" x14ac:dyDescent="0.2">
      <c r="A65" s="40" t="s">
        <v>64</v>
      </c>
      <c r="B65" s="44" t="s">
        <v>96</v>
      </c>
      <c r="C65" s="10">
        <v>28</v>
      </c>
      <c r="D65" s="10">
        <v>45</v>
      </c>
      <c r="E65" s="10">
        <v>42</v>
      </c>
      <c r="F65" s="10">
        <v>30</v>
      </c>
      <c r="G65" s="10">
        <v>31</v>
      </c>
      <c r="H65" s="10">
        <v>15</v>
      </c>
      <c r="I65" s="10">
        <v>6</v>
      </c>
    </row>
    <row r="66" spans="1:9" x14ac:dyDescent="0.2">
      <c r="A66" s="40" t="s">
        <v>65</v>
      </c>
      <c r="B66" s="44" t="s">
        <v>96</v>
      </c>
      <c r="C66" s="10">
        <v>187</v>
      </c>
      <c r="D66" s="10">
        <v>399</v>
      </c>
      <c r="E66" s="10">
        <v>306</v>
      </c>
      <c r="F66" s="10">
        <v>206</v>
      </c>
      <c r="G66" s="10">
        <v>172</v>
      </c>
      <c r="H66" s="10">
        <v>59</v>
      </c>
      <c r="I66" s="10">
        <v>22</v>
      </c>
    </row>
    <row r="67" spans="1:9" x14ac:dyDescent="0.2">
      <c r="A67" s="40" t="s">
        <v>66</v>
      </c>
      <c r="B67" s="44" t="s">
        <v>96</v>
      </c>
      <c r="C67" s="10">
        <v>15</v>
      </c>
      <c r="D67" s="10">
        <v>25</v>
      </c>
      <c r="E67" s="10">
        <v>14</v>
      </c>
      <c r="F67" s="10">
        <v>17</v>
      </c>
      <c r="G67" s="10">
        <v>15</v>
      </c>
      <c r="H67" s="10">
        <v>2</v>
      </c>
      <c r="I67" s="10">
        <v>3</v>
      </c>
    </row>
    <row r="68" spans="1:9" ht="15" thickBot="1" x14ac:dyDescent="0.25">
      <c r="A68" s="41" t="s">
        <v>67</v>
      </c>
      <c r="B68" s="45" t="s">
        <v>96</v>
      </c>
      <c r="C68" s="12">
        <v>262</v>
      </c>
      <c r="D68" s="12">
        <v>587</v>
      </c>
      <c r="E68" s="12">
        <v>628</v>
      </c>
      <c r="F68" s="12">
        <v>426</v>
      </c>
      <c r="G68" s="12">
        <v>242</v>
      </c>
      <c r="H68" s="12">
        <v>77</v>
      </c>
      <c r="I68" s="12">
        <v>31</v>
      </c>
    </row>
    <row r="69" spans="1:9" ht="15" x14ac:dyDescent="0.25">
      <c r="A69" s="42" t="s">
        <v>72</v>
      </c>
      <c r="C69" s="10">
        <f t="shared" ref="C69:I69" si="0">SUM(C2:C68)</f>
        <v>6437</v>
      </c>
      <c r="D69" s="10">
        <f t="shared" si="0"/>
        <v>13836</v>
      </c>
      <c r="E69" s="10">
        <f t="shared" si="0"/>
        <v>11283</v>
      </c>
      <c r="F69" s="10">
        <f t="shared" si="0"/>
        <v>7953</v>
      </c>
      <c r="G69" s="10">
        <f t="shared" si="0"/>
        <v>5533</v>
      </c>
      <c r="H69" s="10">
        <f t="shared" si="0"/>
        <v>2082</v>
      </c>
      <c r="I69" s="10">
        <f t="shared" si="0"/>
        <v>778</v>
      </c>
    </row>
    <row r="70" spans="1:9" x14ac:dyDescent="0.2">
      <c r="C70" s="19">
        <f t="shared" ref="C70:I70" si="1">C69/$C$73</f>
        <v>0.13437852281741891</v>
      </c>
      <c r="D70" s="19">
        <f t="shared" si="1"/>
        <v>0.28883971441693457</v>
      </c>
      <c r="E70" s="19">
        <f t="shared" si="1"/>
        <v>0.23554340111060082</v>
      </c>
      <c r="F70" s="19">
        <f t="shared" si="1"/>
        <v>0.16602647071103502</v>
      </c>
      <c r="G70" s="19">
        <f t="shared" si="1"/>
        <v>0.11550665942966891</v>
      </c>
      <c r="H70" s="19">
        <f t="shared" si="1"/>
        <v>4.3463738466034824E-2</v>
      </c>
      <c r="I70" s="19">
        <f t="shared" si="1"/>
        <v>1.6241493048306958E-2</v>
      </c>
    </row>
    <row r="73" spans="1:9" ht="15" x14ac:dyDescent="0.25">
      <c r="A73" s="43" t="s">
        <v>84</v>
      </c>
      <c r="C73" s="18">
        <f>SUM(C69:I69)</f>
        <v>47902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7"/>
  <sheetViews>
    <sheetView topLeftCell="A57" zoomScaleNormal="100" workbookViewId="0">
      <selection activeCell="G70" sqref="G70"/>
    </sheetView>
  </sheetViews>
  <sheetFormatPr defaultRowHeight="12.75" x14ac:dyDescent="0.2"/>
  <cols>
    <col min="1" max="1" width="19.140625" bestFit="1" customWidth="1"/>
    <col min="2" max="2" width="9.85546875" bestFit="1" customWidth="1"/>
    <col min="3" max="3" width="11.140625" bestFit="1" customWidth="1"/>
    <col min="4" max="4" width="14.7109375" bestFit="1" customWidth="1"/>
    <col min="5" max="5" width="8" customWidth="1"/>
    <col min="6" max="6" width="9.85546875" customWidth="1"/>
    <col min="7" max="7" width="7.28515625" bestFit="1" customWidth="1"/>
    <col min="10" max="10" width="9.140625" customWidth="1"/>
  </cols>
  <sheetData>
    <row r="1" spans="1:11" x14ac:dyDescent="0.2">
      <c r="A1" t="s">
        <v>123</v>
      </c>
    </row>
    <row r="2" spans="1:11" ht="13.5" thickBot="1" x14ac:dyDescent="0.25">
      <c r="A2" s="124" t="s">
        <v>109</v>
      </c>
      <c r="B2" s="124" t="s">
        <v>117</v>
      </c>
      <c r="C2" s="124" t="s">
        <v>118</v>
      </c>
      <c r="D2" s="124" t="s">
        <v>119</v>
      </c>
      <c r="E2" s="124" t="s">
        <v>120</v>
      </c>
      <c r="F2" s="124" t="s">
        <v>121</v>
      </c>
      <c r="G2" s="124" t="s">
        <v>122</v>
      </c>
    </row>
    <row r="3" spans="1:11" x14ac:dyDescent="0.2">
      <c r="A3" s="123" t="s">
        <v>1</v>
      </c>
      <c r="B3" s="163">
        <v>8127</v>
      </c>
      <c r="C3" s="164">
        <v>5727</v>
      </c>
      <c r="D3" s="164">
        <v>2400</v>
      </c>
      <c r="E3" s="163">
        <v>2264</v>
      </c>
      <c r="F3" s="163">
        <v>4346</v>
      </c>
      <c r="G3" s="163">
        <v>1517</v>
      </c>
      <c r="I3" s="11"/>
      <c r="K3" s="11"/>
    </row>
    <row r="4" spans="1:11" x14ac:dyDescent="0.2">
      <c r="A4" s="121" t="s">
        <v>2</v>
      </c>
      <c r="B4" s="165">
        <v>119915</v>
      </c>
      <c r="C4" s="166">
        <v>67110</v>
      </c>
      <c r="D4" s="166">
        <v>52805</v>
      </c>
      <c r="E4" s="165">
        <v>64037</v>
      </c>
      <c r="F4" s="165">
        <v>33261</v>
      </c>
      <c r="G4" s="165">
        <v>22617</v>
      </c>
      <c r="I4" s="11"/>
      <c r="K4" s="11"/>
    </row>
    <row r="5" spans="1:11" x14ac:dyDescent="0.2">
      <c r="A5" s="121" t="s">
        <v>3</v>
      </c>
      <c r="B5" s="165">
        <v>4543</v>
      </c>
      <c r="C5" s="166">
        <v>3177</v>
      </c>
      <c r="D5" s="166">
        <v>1366</v>
      </c>
      <c r="E5" s="165">
        <v>926</v>
      </c>
      <c r="F5" s="165">
        <v>2959</v>
      </c>
      <c r="G5" s="165">
        <v>658</v>
      </c>
      <c r="I5" s="11"/>
      <c r="K5" s="11"/>
    </row>
    <row r="6" spans="1:11" x14ac:dyDescent="0.2">
      <c r="A6" s="121" t="s">
        <v>4</v>
      </c>
      <c r="B6" s="165">
        <v>12002</v>
      </c>
      <c r="C6" s="166">
        <v>7611</v>
      </c>
      <c r="D6" s="166">
        <v>4391</v>
      </c>
      <c r="E6" s="165">
        <v>4078</v>
      </c>
      <c r="F6" s="165">
        <v>5791</v>
      </c>
      <c r="G6" s="165">
        <v>2133</v>
      </c>
      <c r="I6" s="11"/>
      <c r="K6" s="11"/>
    </row>
    <row r="7" spans="1:11" x14ac:dyDescent="0.2">
      <c r="A7" s="121" t="s">
        <v>5</v>
      </c>
      <c r="B7" s="165">
        <v>3291</v>
      </c>
      <c r="C7" s="166">
        <v>2319</v>
      </c>
      <c r="D7" s="166">
        <v>972</v>
      </c>
      <c r="E7" s="165">
        <v>457</v>
      </c>
      <c r="F7" s="165">
        <v>2425</v>
      </c>
      <c r="G7" s="165">
        <v>409</v>
      </c>
      <c r="I7" s="11"/>
      <c r="K7" s="11"/>
    </row>
    <row r="8" spans="1:11" x14ac:dyDescent="0.2">
      <c r="A8" s="121" t="s">
        <v>6</v>
      </c>
      <c r="B8" s="165">
        <v>32183</v>
      </c>
      <c r="C8" s="166">
        <v>21134</v>
      </c>
      <c r="D8" s="166">
        <v>11049</v>
      </c>
      <c r="E8" s="165">
        <v>12823</v>
      </c>
      <c r="F8" s="165">
        <v>13013</v>
      </c>
      <c r="G8" s="165">
        <v>6347</v>
      </c>
      <c r="I8" s="11"/>
      <c r="K8" s="11"/>
    </row>
    <row r="9" spans="1:11" x14ac:dyDescent="0.2">
      <c r="A9" s="121" t="s">
        <v>7</v>
      </c>
      <c r="B9" s="165">
        <v>9121</v>
      </c>
      <c r="C9" s="166">
        <v>6248</v>
      </c>
      <c r="D9" s="166">
        <v>2873</v>
      </c>
      <c r="E9" s="165">
        <v>2361</v>
      </c>
      <c r="F9" s="165">
        <v>5286</v>
      </c>
      <c r="G9" s="165">
        <v>1474</v>
      </c>
      <c r="I9" s="11"/>
      <c r="K9" s="11"/>
    </row>
    <row r="10" spans="1:11" x14ac:dyDescent="0.2">
      <c r="A10" s="121" t="s">
        <v>8</v>
      </c>
      <c r="B10" s="165">
        <v>3973</v>
      </c>
      <c r="C10" s="166">
        <v>2890</v>
      </c>
      <c r="D10" s="166">
        <v>1083</v>
      </c>
      <c r="E10" s="165">
        <v>829</v>
      </c>
      <c r="F10" s="165">
        <v>2496</v>
      </c>
      <c r="G10" s="165">
        <v>648</v>
      </c>
      <c r="I10" s="11"/>
      <c r="K10" s="11"/>
    </row>
    <row r="11" spans="1:11" x14ac:dyDescent="0.2">
      <c r="A11" s="121" t="s">
        <v>9</v>
      </c>
      <c r="B11" s="165">
        <v>58548</v>
      </c>
      <c r="C11" s="166">
        <v>37424</v>
      </c>
      <c r="D11" s="166">
        <v>21124</v>
      </c>
      <c r="E11" s="165">
        <v>24529</v>
      </c>
      <c r="F11" s="165">
        <v>21949</v>
      </c>
      <c r="G11" s="165">
        <v>12070</v>
      </c>
      <c r="I11" s="11"/>
      <c r="K11" s="11"/>
    </row>
    <row r="12" spans="1:11" x14ac:dyDescent="0.2">
      <c r="A12" s="121" t="s">
        <v>10</v>
      </c>
      <c r="B12" s="165">
        <v>15767</v>
      </c>
      <c r="C12" s="166">
        <v>9686</v>
      </c>
      <c r="D12" s="166">
        <v>6081</v>
      </c>
      <c r="E12" s="165">
        <v>4595</v>
      </c>
      <c r="F12" s="165">
        <v>8399</v>
      </c>
      <c r="G12" s="165">
        <v>2773</v>
      </c>
      <c r="I12" s="11"/>
      <c r="K12" s="11"/>
    </row>
    <row r="13" spans="1:11" x14ac:dyDescent="0.2">
      <c r="A13" s="121" t="s">
        <v>11</v>
      </c>
      <c r="B13" s="165">
        <v>9103</v>
      </c>
      <c r="C13" s="166">
        <v>6069</v>
      </c>
      <c r="D13" s="166">
        <v>3034</v>
      </c>
      <c r="E13" s="165">
        <v>2345</v>
      </c>
      <c r="F13" s="165">
        <v>5444</v>
      </c>
      <c r="G13" s="165">
        <v>1314</v>
      </c>
      <c r="I13" s="11"/>
      <c r="K13" s="11"/>
    </row>
    <row r="14" spans="1:11" x14ac:dyDescent="0.2">
      <c r="A14" s="121" t="s">
        <v>12</v>
      </c>
      <c r="B14" s="165">
        <v>239</v>
      </c>
      <c r="C14" s="166">
        <v>173</v>
      </c>
      <c r="D14" s="166">
        <v>66</v>
      </c>
      <c r="E14" s="165">
        <v>46</v>
      </c>
      <c r="F14" s="165">
        <v>155</v>
      </c>
      <c r="G14" s="165">
        <v>38</v>
      </c>
      <c r="I14" s="11"/>
      <c r="K14" s="11"/>
    </row>
    <row r="15" spans="1:11" x14ac:dyDescent="0.2">
      <c r="A15" s="121" t="s">
        <v>13</v>
      </c>
      <c r="B15" s="165">
        <v>4836</v>
      </c>
      <c r="C15" s="166">
        <v>3204</v>
      </c>
      <c r="D15" s="166">
        <v>1632</v>
      </c>
      <c r="E15" s="165">
        <v>1371</v>
      </c>
      <c r="F15" s="165">
        <v>2492</v>
      </c>
      <c r="G15" s="165">
        <v>973</v>
      </c>
      <c r="I15" s="11"/>
      <c r="K15" s="11"/>
    </row>
    <row r="16" spans="1:11" x14ac:dyDescent="0.2">
      <c r="A16" s="121" t="s">
        <v>14</v>
      </c>
      <c r="B16" s="165">
        <v>15301</v>
      </c>
      <c r="C16" s="166">
        <v>8496</v>
      </c>
      <c r="D16" s="166">
        <v>6805</v>
      </c>
      <c r="E16" s="165">
        <v>7299</v>
      </c>
      <c r="F16" s="165">
        <v>4846</v>
      </c>
      <c r="G16" s="165">
        <v>3156</v>
      </c>
      <c r="I16" s="11"/>
      <c r="K16" s="11"/>
    </row>
    <row r="17" spans="1:11" x14ac:dyDescent="0.2">
      <c r="A17" s="121" t="s">
        <v>15</v>
      </c>
      <c r="B17" s="165">
        <v>48512</v>
      </c>
      <c r="C17" s="166">
        <v>28411</v>
      </c>
      <c r="D17" s="166">
        <v>20101</v>
      </c>
      <c r="E17" s="165">
        <v>23105</v>
      </c>
      <c r="F17" s="165">
        <v>14804</v>
      </c>
      <c r="G17" s="165">
        <v>10603</v>
      </c>
      <c r="I17" s="11"/>
      <c r="K17" s="11"/>
    </row>
    <row r="18" spans="1:11" x14ac:dyDescent="0.2">
      <c r="A18" s="121" t="s">
        <v>16</v>
      </c>
      <c r="B18" s="165">
        <v>2254</v>
      </c>
      <c r="C18" s="166">
        <v>1550</v>
      </c>
      <c r="D18" s="166">
        <v>704</v>
      </c>
      <c r="E18" s="165">
        <v>468</v>
      </c>
      <c r="F18" s="165">
        <v>1465</v>
      </c>
      <c r="G18" s="165">
        <v>321</v>
      </c>
      <c r="I18" s="11"/>
      <c r="K18" s="11"/>
    </row>
    <row r="19" spans="1:11" x14ac:dyDescent="0.2">
      <c r="A19" s="121" t="s">
        <v>17</v>
      </c>
      <c r="B19" s="165">
        <v>5267</v>
      </c>
      <c r="C19" s="166">
        <v>3561</v>
      </c>
      <c r="D19" s="166">
        <v>1706</v>
      </c>
      <c r="E19" s="165">
        <v>1015</v>
      </c>
      <c r="F19" s="165">
        <v>3550</v>
      </c>
      <c r="G19" s="165">
        <v>702</v>
      </c>
      <c r="I19" s="11"/>
      <c r="K19" s="11"/>
    </row>
    <row r="20" spans="1:11" x14ac:dyDescent="0.2">
      <c r="A20" s="121" t="s">
        <v>18</v>
      </c>
      <c r="B20" s="165">
        <v>2623</v>
      </c>
      <c r="C20" s="166">
        <v>1835</v>
      </c>
      <c r="D20" s="166">
        <v>788</v>
      </c>
      <c r="E20" s="165">
        <v>618</v>
      </c>
      <c r="F20" s="165">
        <v>1582</v>
      </c>
      <c r="G20" s="165">
        <v>423</v>
      </c>
      <c r="I20" s="11"/>
      <c r="K20" s="11"/>
    </row>
    <row r="21" spans="1:11" x14ac:dyDescent="0.2">
      <c r="A21" s="121" t="s">
        <v>19</v>
      </c>
      <c r="B21" s="165">
        <v>4764</v>
      </c>
      <c r="C21" s="166">
        <v>3110</v>
      </c>
      <c r="D21" s="166">
        <v>1654</v>
      </c>
      <c r="E21" s="165">
        <v>1495</v>
      </c>
      <c r="F21" s="165">
        <v>2391</v>
      </c>
      <c r="G21" s="165">
        <v>878</v>
      </c>
      <c r="I21" s="11"/>
      <c r="K21" s="11"/>
    </row>
    <row r="22" spans="1:11" x14ac:dyDescent="0.2">
      <c r="A22" s="121" t="s">
        <v>20</v>
      </c>
      <c r="B22" s="165">
        <v>5501</v>
      </c>
      <c r="C22" s="166">
        <v>3704</v>
      </c>
      <c r="D22" s="166">
        <v>1797</v>
      </c>
      <c r="E22" s="165">
        <v>1408</v>
      </c>
      <c r="F22" s="165">
        <v>3174</v>
      </c>
      <c r="G22" s="165">
        <v>919</v>
      </c>
      <c r="I22" s="11"/>
      <c r="K22" s="11"/>
    </row>
    <row r="23" spans="1:11" x14ac:dyDescent="0.2">
      <c r="A23" s="121" t="s">
        <v>21</v>
      </c>
      <c r="B23" s="165">
        <v>19949</v>
      </c>
      <c r="C23" s="166">
        <v>11955</v>
      </c>
      <c r="D23" s="166">
        <v>7994</v>
      </c>
      <c r="E23" s="165">
        <v>7743</v>
      </c>
      <c r="F23" s="165">
        <v>8245</v>
      </c>
      <c r="G23" s="165">
        <v>3961</v>
      </c>
      <c r="I23" s="11"/>
      <c r="K23" s="11"/>
    </row>
    <row r="24" spans="1:11" x14ac:dyDescent="0.2">
      <c r="A24" s="121" t="s">
        <v>22</v>
      </c>
      <c r="B24" s="165">
        <v>22421</v>
      </c>
      <c r="C24" s="166">
        <v>13889</v>
      </c>
      <c r="D24" s="166">
        <v>8532</v>
      </c>
      <c r="E24" s="165">
        <v>11022</v>
      </c>
      <c r="F24" s="165">
        <v>7191</v>
      </c>
      <c r="G24" s="165">
        <v>4208</v>
      </c>
      <c r="I24" s="11"/>
      <c r="K24" s="11"/>
    </row>
    <row r="25" spans="1:11" x14ac:dyDescent="0.2">
      <c r="A25" s="121" t="s">
        <v>23</v>
      </c>
      <c r="B25" s="165">
        <v>49953</v>
      </c>
      <c r="C25" s="166">
        <v>30433</v>
      </c>
      <c r="D25" s="166">
        <v>19520</v>
      </c>
      <c r="E25" s="165">
        <v>27215</v>
      </c>
      <c r="F25" s="165">
        <v>13700</v>
      </c>
      <c r="G25" s="165">
        <v>9038</v>
      </c>
      <c r="I25" s="11"/>
      <c r="K25" s="11"/>
    </row>
    <row r="26" spans="1:11" x14ac:dyDescent="0.2">
      <c r="A26" s="121" t="s">
        <v>24</v>
      </c>
      <c r="B26" s="165">
        <v>2308</v>
      </c>
      <c r="C26" s="166">
        <v>1603</v>
      </c>
      <c r="D26" s="166">
        <v>705</v>
      </c>
      <c r="E26" s="165">
        <v>454</v>
      </c>
      <c r="F26" s="165">
        <v>1505</v>
      </c>
      <c r="G26" s="165">
        <v>349</v>
      </c>
      <c r="I26" s="11"/>
      <c r="K26" s="11"/>
    </row>
    <row r="27" spans="1:11" x14ac:dyDescent="0.2">
      <c r="A27" s="121" t="s">
        <v>25</v>
      </c>
      <c r="B27" s="165">
        <v>19351</v>
      </c>
      <c r="C27" s="166">
        <v>12191</v>
      </c>
      <c r="D27" s="166">
        <v>7160</v>
      </c>
      <c r="E27" s="165">
        <v>7942</v>
      </c>
      <c r="F27" s="165">
        <v>7680</v>
      </c>
      <c r="G27" s="165">
        <v>3729</v>
      </c>
      <c r="I27" s="11"/>
      <c r="K27" s="11"/>
    </row>
    <row r="28" spans="1:11" x14ac:dyDescent="0.2">
      <c r="A28" s="121" t="s">
        <v>26</v>
      </c>
      <c r="B28" s="165">
        <v>8945</v>
      </c>
      <c r="C28" s="166">
        <v>6113</v>
      </c>
      <c r="D28" s="166">
        <v>2832</v>
      </c>
      <c r="E28" s="165">
        <v>2283</v>
      </c>
      <c r="F28" s="165">
        <v>5505</v>
      </c>
      <c r="G28" s="165">
        <v>1157</v>
      </c>
      <c r="I28" s="11"/>
      <c r="K28" s="11"/>
    </row>
    <row r="29" spans="1:11" x14ac:dyDescent="0.2">
      <c r="A29" s="121" t="s">
        <v>27</v>
      </c>
      <c r="B29" s="165">
        <v>225</v>
      </c>
      <c r="C29" s="166">
        <v>144</v>
      </c>
      <c r="D29" s="166">
        <v>81</v>
      </c>
      <c r="E29" s="165">
        <v>64</v>
      </c>
      <c r="F29" s="165">
        <v>127</v>
      </c>
      <c r="G29" s="165">
        <v>34</v>
      </c>
      <c r="I29" s="11"/>
      <c r="K29" s="11"/>
    </row>
    <row r="30" spans="1:11" x14ac:dyDescent="0.2">
      <c r="A30" s="121" t="s">
        <v>28</v>
      </c>
      <c r="B30" s="165">
        <v>10658</v>
      </c>
      <c r="C30" s="166">
        <v>7390</v>
      </c>
      <c r="D30" s="166">
        <v>3268</v>
      </c>
      <c r="E30" s="165">
        <v>2773</v>
      </c>
      <c r="F30" s="165">
        <v>6111</v>
      </c>
      <c r="G30" s="165">
        <v>1774</v>
      </c>
      <c r="I30" s="11"/>
      <c r="K30" s="11"/>
    </row>
    <row r="31" spans="1:11" x14ac:dyDescent="0.2">
      <c r="A31" s="121" t="s">
        <v>29</v>
      </c>
      <c r="B31" s="165">
        <v>889</v>
      </c>
      <c r="C31" s="166">
        <v>653</v>
      </c>
      <c r="D31" s="166">
        <v>236</v>
      </c>
      <c r="E31" s="165">
        <v>111</v>
      </c>
      <c r="F31" s="165">
        <v>649</v>
      </c>
      <c r="G31" s="165">
        <v>129</v>
      </c>
      <c r="I31" s="11"/>
      <c r="K31" s="11"/>
    </row>
    <row r="32" spans="1:11" x14ac:dyDescent="0.2">
      <c r="A32" s="121" t="s">
        <v>30</v>
      </c>
      <c r="B32" s="165">
        <v>2061</v>
      </c>
      <c r="C32" s="166">
        <v>1388</v>
      </c>
      <c r="D32" s="166">
        <v>673</v>
      </c>
      <c r="E32" s="165">
        <v>424</v>
      </c>
      <c r="F32" s="165">
        <v>1385</v>
      </c>
      <c r="G32" s="165">
        <v>252</v>
      </c>
      <c r="I32" s="11"/>
      <c r="K32" s="11"/>
    </row>
    <row r="33" spans="1:11" x14ac:dyDescent="0.2">
      <c r="A33" s="121" t="s">
        <v>31</v>
      </c>
      <c r="B33" s="165">
        <v>2934</v>
      </c>
      <c r="C33" s="166">
        <v>2054</v>
      </c>
      <c r="D33" s="166">
        <v>880</v>
      </c>
      <c r="E33" s="165">
        <v>649</v>
      </c>
      <c r="F33" s="165">
        <v>1890</v>
      </c>
      <c r="G33" s="165">
        <v>395</v>
      </c>
      <c r="I33" s="11"/>
      <c r="K33" s="11"/>
    </row>
    <row r="34" spans="1:11" x14ac:dyDescent="0.2">
      <c r="A34" s="121" t="s">
        <v>32</v>
      </c>
      <c r="B34" s="165">
        <v>5379</v>
      </c>
      <c r="C34" s="166">
        <v>3570</v>
      </c>
      <c r="D34" s="166">
        <v>1809</v>
      </c>
      <c r="E34" s="165">
        <v>1478</v>
      </c>
      <c r="F34" s="165">
        <v>2970</v>
      </c>
      <c r="G34" s="165">
        <v>931</v>
      </c>
      <c r="I34" s="11"/>
      <c r="K34" s="11"/>
    </row>
    <row r="35" spans="1:11" x14ac:dyDescent="0.2">
      <c r="A35" s="121" t="s">
        <v>33</v>
      </c>
      <c r="B35" s="165">
        <v>2999</v>
      </c>
      <c r="C35" s="166">
        <v>2000</v>
      </c>
      <c r="D35" s="166">
        <v>999</v>
      </c>
      <c r="E35" s="165">
        <v>517</v>
      </c>
      <c r="F35" s="165">
        <v>2059</v>
      </c>
      <c r="G35" s="165">
        <v>423</v>
      </c>
      <c r="I35" s="11"/>
      <c r="K35" s="11"/>
    </row>
    <row r="36" spans="1:11" x14ac:dyDescent="0.2">
      <c r="A36" s="121" t="s">
        <v>34</v>
      </c>
      <c r="B36" s="165">
        <v>1444</v>
      </c>
      <c r="C36" s="166">
        <v>1009</v>
      </c>
      <c r="D36" s="166">
        <v>435</v>
      </c>
      <c r="E36" s="165">
        <v>305</v>
      </c>
      <c r="F36" s="165">
        <v>917</v>
      </c>
      <c r="G36" s="165">
        <v>222</v>
      </c>
      <c r="I36" s="11"/>
      <c r="K36" s="11"/>
    </row>
    <row r="37" spans="1:11" x14ac:dyDescent="0.2">
      <c r="A37" s="121" t="s">
        <v>35</v>
      </c>
      <c r="B37" s="165">
        <v>15413</v>
      </c>
      <c r="C37" s="166">
        <v>9330</v>
      </c>
      <c r="D37" s="166">
        <v>6083</v>
      </c>
      <c r="E37" s="165">
        <v>7068</v>
      </c>
      <c r="F37" s="165">
        <v>5647</v>
      </c>
      <c r="G37" s="165">
        <v>2698</v>
      </c>
      <c r="I37" s="11"/>
      <c r="K37" s="11"/>
    </row>
    <row r="38" spans="1:11" x14ac:dyDescent="0.2">
      <c r="A38" s="121" t="s">
        <v>36</v>
      </c>
      <c r="B38" s="165">
        <v>41158</v>
      </c>
      <c r="C38" s="166">
        <v>26057</v>
      </c>
      <c r="D38" s="166">
        <v>15101</v>
      </c>
      <c r="E38" s="165">
        <v>14977</v>
      </c>
      <c r="F38" s="165">
        <v>17700</v>
      </c>
      <c r="G38" s="165">
        <v>8481</v>
      </c>
      <c r="I38" s="11"/>
      <c r="K38" s="11"/>
    </row>
    <row r="39" spans="1:11" x14ac:dyDescent="0.2">
      <c r="A39" s="121" t="s">
        <v>37</v>
      </c>
      <c r="B39" s="165">
        <v>5596</v>
      </c>
      <c r="C39" s="166">
        <v>3825</v>
      </c>
      <c r="D39" s="166">
        <v>1771</v>
      </c>
      <c r="E39" s="165">
        <v>1642</v>
      </c>
      <c r="F39" s="165">
        <v>2974</v>
      </c>
      <c r="G39" s="165">
        <v>980</v>
      </c>
      <c r="I39" s="11"/>
      <c r="K39" s="11"/>
    </row>
    <row r="40" spans="1:11" x14ac:dyDescent="0.2">
      <c r="A40" s="121" t="s">
        <v>38</v>
      </c>
      <c r="B40" s="165">
        <v>9792</v>
      </c>
      <c r="C40" s="166">
        <v>6525</v>
      </c>
      <c r="D40" s="166">
        <v>3267</v>
      </c>
      <c r="E40" s="165">
        <v>2971</v>
      </c>
      <c r="F40" s="165">
        <v>5018</v>
      </c>
      <c r="G40" s="165">
        <v>1803</v>
      </c>
      <c r="I40" s="11"/>
      <c r="K40" s="11"/>
    </row>
    <row r="41" spans="1:11" x14ac:dyDescent="0.2">
      <c r="A41" s="121" t="s">
        <v>39</v>
      </c>
      <c r="B41" s="165">
        <v>31347</v>
      </c>
      <c r="C41" s="166">
        <v>20861</v>
      </c>
      <c r="D41" s="166">
        <v>10486</v>
      </c>
      <c r="E41" s="165">
        <v>14486</v>
      </c>
      <c r="F41" s="165">
        <v>9810</v>
      </c>
      <c r="G41" s="165">
        <v>7051</v>
      </c>
      <c r="I41" s="11"/>
      <c r="K41" s="11"/>
    </row>
    <row r="42" spans="1:11" x14ac:dyDescent="0.2">
      <c r="A42" s="121" t="s">
        <v>40</v>
      </c>
      <c r="B42" s="165">
        <v>22184</v>
      </c>
      <c r="C42" s="166">
        <v>14295</v>
      </c>
      <c r="D42" s="166">
        <v>7889</v>
      </c>
      <c r="E42" s="165">
        <v>8341</v>
      </c>
      <c r="F42" s="165">
        <v>10017</v>
      </c>
      <c r="G42" s="165">
        <v>3826</v>
      </c>
      <c r="I42" s="11"/>
      <c r="K42" s="11"/>
    </row>
    <row r="43" spans="1:11" x14ac:dyDescent="0.2">
      <c r="A43" s="121" t="s">
        <v>41</v>
      </c>
      <c r="B43" s="165">
        <v>7866</v>
      </c>
      <c r="C43" s="166">
        <v>5329</v>
      </c>
      <c r="D43" s="166">
        <v>2537</v>
      </c>
      <c r="E43" s="165">
        <v>2158</v>
      </c>
      <c r="F43" s="165">
        <v>4336</v>
      </c>
      <c r="G43" s="165">
        <v>1372</v>
      </c>
      <c r="I43" s="11"/>
      <c r="K43" s="11"/>
    </row>
    <row r="44" spans="1:11" x14ac:dyDescent="0.2">
      <c r="A44" s="121" t="s">
        <v>95</v>
      </c>
      <c r="B44" s="165">
        <v>2891</v>
      </c>
      <c r="C44" s="166">
        <v>2114</v>
      </c>
      <c r="D44" s="166">
        <v>777</v>
      </c>
      <c r="E44" s="165">
        <v>628</v>
      </c>
      <c r="F44" s="165">
        <v>1789</v>
      </c>
      <c r="G44" s="165">
        <v>474</v>
      </c>
      <c r="I44" s="11"/>
      <c r="K44" s="11"/>
    </row>
    <row r="45" spans="1:11" x14ac:dyDescent="0.2">
      <c r="A45" s="121" t="s">
        <v>43</v>
      </c>
      <c r="B45" s="165">
        <v>7026</v>
      </c>
      <c r="C45" s="166">
        <v>4628</v>
      </c>
      <c r="D45" s="166">
        <v>2398</v>
      </c>
      <c r="E45" s="165">
        <v>2042</v>
      </c>
      <c r="F45" s="165">
        <v>3731</v>
      </c>
      <c r="G45" s="165">
        <v>1253</v>
      </c>
      <c r="I45" s="11"/>
      <c r="K45" s="11"/>
    </row>
    <row r="46" spans="1:11" x14ac:dyDescent="0.2">
      <c r="A46" s="121" t="s">
        <v>44</v>
      </c>
      <c r="B46" s="165">
        <v>2902</v>
      </c>
      <c r="C46" s="166">
        <v>2075</v>
      </c>
      <c r="D46" s="166">
        <v>827</v>
      </c>
      <c r="E46" s="165">
        <v>569</v>
      </c>
      <c r="F46" s="165">
        <v>1913</v>
      </c>
      <c r="G46" s="165">
        <v>420</v>
      </c>
      <c r="I46" s="11"/>
      <c r="K46" s="11"/>
    </row>
    <row r="47" spans="1:11" x14ac:dyDescent="0.2">
      <c r="A47" s="121" t="s">
        <v>45</v>
      </c>
      <c r="B47" s="165">
        <v>14289</v>
      </c>
      <c r="C47" s="166">
        <v>10391</v>
      </c>
      <c r="D47" s="166">
        <v>3898</v>
      </c>
      <c r="E47" s="165">
        <v>6553</v>
      </c>
      <c r="F47" s="165">
        <v>4604</v>
      </c>
      <c r="G47" s="165">
        <v>3132</v>
      </c>
      <c r="I47" s="11"/>
      <c r="K47" s="11"/>
    </row>
    <row r="48" spans="1:11" x14ac:dyDescent="0.2">
      <c r="A48" s="121" t="s">
        <v>46</v>
      </c>
      <c r="B48" s="165">
        <v>82412</v>
      </c>
      <c r="C48" s="166">
        <v>49096</v>
      </c>
      <c r="D48" s="166">
        <v>33316</v>
      </c>
      <c r="E48" s="165">
        <v>42713</v>
      </c>
      <c r="F48" s="165">
        <v>22967</v>
      </c>
      <c r="G48" s="165">
        <v>16732</v>
      </c>
      <c r="I48" s="11"/>
      <c r="K48" s="11"/>
    </row>
    <row r="49" spans="1:11" x14ac:dyDescent="0.2">
      <c r="A49" s="121" t="s">
        <v>47</v>
      </c>
      <c r="B49" s="165">
        <v>1496</v>
      </c>
      <c r="C49" s="166">
        <v>953</v>
      </c>
      <c r="D49" s="166">
        <v>543</v>
      </c>
      <c r="E49" s="165">
        <v>511</v>
      </c>
      <c r="F49" s="165">
        <v>674</v>
      </c>
      <c r="G49" s="165">
        <v>311</v>
      </c>
      <c r="I49" s="11"/>
      <c r="K49" s="11"/>
    </row>
    <row r="50" spans="1:11" x14ac:dyDescent="0.2">
      <c r="A50" s="121" t="s">
        <v>48</v>
      </c>
      <c r="B50" s="165">
        <v>27245</v>
      </c>
      <c r="C50" s="166">
        <v>17983</v>
      </c>
      <c r="D50" s="166">
        <v>9262</v>
      </c>
      <c r="E50" s="165">
        <v>11640</v>
      </c>
      <c r="F50" s="165">
        <v>9408</v>
      </c>
      <c r="G50" s="165">
        <v>6197</v>
      </c>
      <c r="I50" s="11"/>
      <c r="K50" s="11"/>
    </row>
    <row r="51" spans="1:11" x14ac:dyDescent="0.2">
      <c r="A51" s="121" t="s">
        <v>49</v>
      </c>
      <c r="B51" s="165">
        <v>6236</v>
      </c>
      <c r="C51" s="166">
        <v>4389</v>
      </c>
      <c r="D51" s="166">
        <v>1847</v>
      </c>
      <c r="E51" s="165">
        <v>1477</v>
      </c>
      <c r="F51" s="165">
        <v>3523</v>
      </c>
      <c r="G51" s="165">
        <v>1236</v>
      </c>
      <c r="I51" s="11"/>
      <c r="K51" s="11"/>
    </row>
    <row r="52" spans="1:11" x14ac:dyDescent="0.2">
      <c r="A52" s="121" t="s">
        <v>50</v>
      </c>
      <c r="B52" s="165">
        <v>2830</v>
      </c>
      <c r="C52" s="166">
        <v>1949</v>
      </c>
      <c r="D52" s="166">
        <v>881</v>
      </c>
      <c r="E52" s="165">
        <v>604</v>
      </c>
      <c r="F52" s="165">
        <v>1751</v>
      </c>
      <c r="G52" s="165">
        <v>475</v>
      </c>
      <c r="I52" s="11"/>
      <c r="K52" s="11"/>
    </row>
    <row r="53" spans="1:11" x14ac:dyDescent="0.2">
      <c r="A53" s="121" t="s">
        <v>51</v>
      </c>
      <c r="B53" s="165">
        <v>150448</v>
      </c>
      <c r="C53" s="166">
        <v>92475</v>
      </c>
      <c r="D53" s="166">
        <v>57973</v>
      </c>
      <c r="E53" s="165">
        <v>103784</v>
      </c>
      <c r="F53" s="165">
        <v>21420</v>
      </c>
      <c r="G53" s="165">
        <v>25244</v>
      </c>
      <c r="I53" s="11"/>
      <c r="K53" s="11"/>
    </row>
    <row r="54" spans="1:11" x14ac:dyDescent="0.2">
      <c r="A54" s="121" t="s">
        <v>52</v>
      </c>
      <c r="B54" s="165">
        <v>5383</v>
      </c>
      <c r="C54" s="166">
        <v>3964</v>
      </c>
      <c r="D54" s="166">
        <v>1419</v>
      </c>
      <c r="E54" s="165">
        <v>1798</v>
      </c>
      <c r="F54" s="165">
        <v>2351</v>
      </c>
      <c r="G54" s="165">
        <v>1234</v>
      </c>
      <c r="I54" s="11"/>
      <c r="K54" s="11"/>
    </row>
    <row r="55" spans="1:11" x14ac:dyDescent="0.2">
      <c r="A55" s="121" t="s">
        <v>53</v>
      </c>
      <c r="B55" s="165">
        <v>939</v>
      </c>
      <c r="C55" s="166">
        <v>675</v>
      </c>
      <c r="D55" s="166">
        <v>264</v>
      </c>
      <c r="E55" s="165">
        <v>160</v>
      </c>
      <c r="F55" s="165">
        <v>631</v>
      </c>
      <c r="G55" s="165">
        <v>148</v>
      </c>
      <c r="I55" s="11"/>
      <c r="K55" s="11"/>
    </row>
    <row r="56" spans="1:11" x14ac:dyDescent="0.2">
      <c r="A56" s="121" t="s">
        <v>54</v>
      </c>
      <c r="B56" s="165">
        <v>8986</v>
      </c>
      <c r="C56" s="166">
        <v>6138</v>
      </c>
      <c r="D56" s="166">
        <v>2848</v>
      </c>
      <c r="E56" s="165">
        <v>2255</v>
      </c>
      <c r="F56" s="165">
        <v>5106</v>
      </c>
      <c r="G56" s="165">
        <v>1625</v>
      </c>
      <c r="I56" s="11"/>
      <c r="K56" s="11"/>
    </row>
    <row r="57" spans="1:11" x14ac:dyDescent="0.2">
      <c r="A57" s="121" t="s">
        <v>55</v>
      </c>
      <c r="B57" s="165">
        <v>2465</v>
      </c>
      <c r="C57" s="166">
        <v>1815</v>
      </c>
      <c r="D57" s="166">
        <v>650</v>
      </c>
      <c r="E57" s="165">
        <v>584</v>
      </c>
      <c r="F57" s="165">
        <v>1487</v>
      </c>
      <c r="G57" s="165">
        <v>394</v>
      </c>
      <c r="I57" s="11"/>
      <c r="K57" s="11"/>
    </row>
    <row r="58" spans="1:11" x14ac:dyDescent="0.2">
      <c r="A58" s="121" t="s">
        <v>56</v>
      </c>
      <c r="B58" s="165">
        <v>4286</v>
      </c>
      <c r="C58" s="166">
        <v>2861</v>
      </c>
      <c r="D58" s="166">
        <v>1425</v>
      </c>
      <c r="E58" s="165">
        <v>779</v>
      </c>
      <c r="F58" s="165">
        <v>2903</v>
      </c>
      <c r="G58" s="165">
        <v>604</v>
      </c>
      <c r="I58" s="11"/>
    </row>
    <row r="59" spans="1:11" x14ac:dyDescent="0.2">
      <c r="A59" s="121" t="s">
        <v>57</v>
      </c>
      <c r="B59" s="165">
        <v>340</v>
      </c>
      <c r="C59" s="166">
        <v>215</v>
      </c>
      <c r="D59" s="166">
        <v>125</v>
      </c>
      <c r="E59" s="165">
        <v>65</v>
      </c>
      <c r="F59" s="165">
        <v>216</v>
      </c>
      <c r="G59" s="165">
        <v>59</v>
      </c>
      <c r="I59" s="11"/>
      <c r="J59" s="11"/>
      <c r="K59" s="11"/>
    </row>
    <row r="60" spans="1:11" x14ac:dyDescent="0.2">
      <c r="A60" s="121" t="s">
        <v>58</v>
      </c>
      <c r="B60" s="165">
        <v>2808</v>
      </c>
      <c r="C60" s="166">
        <v>1994</v>
      </c>
      <c r="D60" s="166">
        <v>814</v>
      </c>
      <c r="E60" s="165">
        <v>617</v>
      </c>
      <c r="F60" s="165">
        <v>1675</v>
      </c>
      <c r="G60" s="165">
        <v>516</v>
      </c>
      <c r="I60" s="11"/>
      <c r="J60" s="11"/>
    </row>
    <row r="61" spans="1:11" x14ac:dyDescent="0.2">
      <c r="A61" s="121" t="s">
        <v>59</v>
      </c>
      <c r="B61" s="165">
        <v>2571</v>
      </c>
      <c r="C61" s="166">
        <v>1806</v>
      </c>
      <c r="D61" s="166">
        <v>765</v>
      </c>
      <c r="E61" s="165">
        <v>492</v>
      </c>
      <c r="F61" s="165">
        <v>1653</v>
      </c>
      <c r="G61" s="165">
        <v>426</v>
      </c>
      <c r="I61" s="11"/>
      <c r="J61" s="11"/>
    </row>
    <row r="62" spans="1:11" x14ac:dyDescent="0.2">
      <c r="A62" s="121" t="s">
        <v>60</v>
      </c>
      <c r="B62" s="165">
        <v>3187</v>
      </c>
      <c r="C62" s="166">
        <v>2310</v>
      </c>
      <c r="D62" s="166">
        <v>877</v>
      </c>
      <c r="E62" s="165">
        <v>1066</v>
      </c>
      <c r="F62" s="165">
        <v>1501</v>
      </c>
      <c r="G62" s="165">
        <v>620</v>
      </c>
      <c r="I62" s="11"/>
      <c r="J62" s="11"/>
    </row>
    <row r="63" spans="1:11" x14ac:dyDescent="0.2">
      <c r="A63" s="121" t="s">
        <v>61</v>
      </c>
      <c r="B63" s="165">
        <v>3413</v>
      </c>
      <c r="C63" s="166">
        <v>2451</v>
      </c>
      <c r="D63" s="166">
        <v>962</v>
      </c>
      <c r="E63" s="165">
        <v>783</v>
      </c>
      <c r="F63" s="165">
        <v>2045</v>
      </c>
      <c r="G63" s="165">
        <v>585</v>
      </c>
      <c r="I63" s="11"/>
      <c r="J63" s="11"/>
    </row>
    <row r="64" spans="1:11" x14ac:dyDescent="0.2">
      <c r="A64" s="121" t="s">
        <v>62</v>
      </c>
      <c r="B64" s="165">
        <v>2109</v>
      </c>
      <c r="C64" s="166">
        <v>1382</v>
      </c>
      <c r="D64" s="166">
        <v>727</v>
      </c>
      <c r="E64" s="165">
        <v>512</v>
      </c>
      <c r="F64" s="165">
        <v>1207</v>
      </c>
      <c r="G64" s="165">
        <v>390</v>
      </c>
      <c r="I64" s="11"/>
      <c r="J64" s="11"/>
      <c r="K64" s="11"/>
    </row>
    <row r="65" spans="1:13" x14ac:dyDescent="0.2">
      <c r="A65" s="121" t="s">
        <v>63</v>
      </c>
      <c r="B65" s="165">
        <v>16594</v>
      </c>
      <c r="C65" s="166">
        <v>10274</v>
      </c>
      <c r="D65" s="166">
        <v>6320</v>
      </c>
      <c r="E65" s="165">
        <v>5110</v>
      </c>
      <c r="F65" s="165">
        <v>8701</v>
      </c>
      <c r="G65" s="165">
        <v>2783</v>
      </c>
      <c r="I65" s="11"/>
      <c r="J65" s="11"/>
      <c r="K65" s="11"/>
    </row>
    <row r="66" spans="1:13" x14ac:dyDescent="0.2">
      <c r="A66" s="121" t="s">
        <v>64</v>
      </c>
      <c r="B66" s="165">
        <v>3787</v>
      </c>
      <c r="C66" s="166">
        <v>2643</v>
      </c>
      <c r="D66" s="166">
        <v>1144</v>
      </c>
      <c r="E66" s="165">
        <v>1044</v>
      </c>
      <c r="F66" s="165">
        <v>2003</v>
      </c>
      <c r="G66" s="165">
        <v>740</v>
      </c>
      <c r="I66" s="11"/>
      <c r="J66" s="11"/>
      <c r="K66" s="11"/>
      <c r="M66" s="11"/>
    </row>
    <row r="67" spans="1:13" x14ac:dyDescent="0.2">
      <c r="A67" s="121" t="s">
        <v>65</v>
      </c>
      <c r="B67" s="165">
        <v>26979</v>
      </c>
      <c r="C67" s="166">
        <v>17045</v>
      </c>
      <c r="D67" s="166">
        <v>9934</v>
      </c>
      <c r="E67" s="165">
        <v>8195</v>
      </c>
      <c r="F67" s="165">
        <v>14325</v>
      </c>
      <c r="G67" s="165">
        <v>4459</v>
      </c>
      <c r="I67" s="11"/>
      <c r="J67" s="11"/>
      <c r="K67" s="11"/>
      <c r="M67" s="11"/>
    </row>
    <row r="68" spans="1:13" x14ac:dyDescent="0.2">
      <c r="A68" s="121" t="s">
        <v>66</v>
      </c>
      <c r="B68" s="165">
        <v>1904</v>
      </c>
      <c r="C68" s="166">
        <v>1299</v>
      </c>
      <c r="D68" s="166">
        <v>605</v>
      </c>
      <c r="E68" s="165">
        <v>525</v>
      </c>
      <c r="F68" s="165">
        <v>1078</v>
      </c>
      <c r="G68" s="165">
        <v>301</v>
      </c>
      <c r="I68" s="11"/>
      <c r="J68" s="11"/>
      <c r="K68" s="11"/>
      <c r="M68" s="11"/>
    </row>
    <row r="69" spans="1:13" ht="13.5" thickBot="1" x14ac:dyDescent="0.25">
      <c r="A69" s="122" t="s">
        <v>67</v>
      </c>
      <c r="B69" s="167">
        <v>36703</v>
      </c>
      <c r="C69" s="168">
        <v>24728</v>
      </c>
      <c r="D69" s="168">
        <v>11975</v>
      </c>
      <c r="E69" s="167">
        <v>12308</v>
      </c>
      <c r="F69" s="167">
        <v>17428</v>
      </c>
      <c r="G69" s="167">
        <v>6967</v>
      </c>
      <c r="I69" s="11"/>
      <c r="J69" s="11"/>
      <c r="K69" s="11"/>
      <c r="M69" s="11"/>
    </row>
    <row r="70" spans="1:13" x14ac:dyDescent="0.2">
      <c r="A70" s="129" t="s">
        <v>110</v>
      </c>
      <c r="B70" s="183">
        <f>SUM(B3:B69)</f>
        <v>1068971</v>
      </c>
      <c r="C70" s="183">
        <f t="shared" ref="C70:G70" si="0">SUM(C3:C69)</f>
        <v>671706</v>
      </c>
      <c r="D70" s="183">
        <f t="shared" si="0"/>
        <v>397265</v>
      </c>
      <c r="E70" s="183">
        <f t="shared" si="0"/>
        <v>477506</v>
      </c>
      <c r="F70" s="183">
        <f t="shared" si="0"/>
        <v>391354</v>
      </c>
      <c r="G70" s="183">
        <f t="shared" si="0"/>
        <v>200111</v>
      </c>
      <c r="I70" s="11"/>
      <c r="J70" s="11"/>
      <c r="M70" s="11"/>
    </row>
    <row r="71" spans="1:13" x14ac:dyDescent="0.2">
      <c r="J71" s="11"/>
      <c r="M71" s="11"/>
    </row>
    <row r="72" spans="1:13" x14ac:dyDescent="0.2">
      <c r="J72" s="11"/>
    </row>
    <row r="73" spans="1:13" x14ac:dyDescent="0.2">
      <c r="C73" s="11"/>
      <c r="J73" s="11"/>
    </row>
    <row r="74" spans="1:13" x14ac:dyDescent="0.2">
      <c r="C74" s="11"/>
      <c r="J74" s="11"/>
    </row>
    <row r="75" spans="1:13" x14ac:dyDescent="0.2">
      <c r="J75" s="11"/>
    </row>
    <row r="76" spans="1:13" x14ac:dyDescent="0.2">
      <c r="J76" s="11"/>
    </row>
    <row r="77" spans="1:13" x14ac:dyDescent="0.2">
      <c r="B77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4"/>
  <sheetViews>
    <sheetView zoomScaleNormal="100" workbookViewId="0">
      <pane ySplit="1" topLeftCell="A50" activePane="bottomLeft" state="frozen"/>
      <selection pane="bottomLeft" activeCell="I71" sqref="I71"/>
    </sheetView>
  </sheetViews>
  <sheetFormatPr defaultRowHeight="12.75" x14ac:dyDescent="0.2"/>
  <cols>
    <col min="1" max="1" width="19.140625" style="11" bestFit="1" customWidth="1"/>
    <col min="2" max="2" width="6" customWidth="1"/>
    <col min="3" max="3" width="14.5703125" style="113" customWidth="1"/>
    <col min="4" max="4" width="11" customWidth="1"/>
    <col min="5" max="5" width="12.42578125" customWidth="1"/>
    <col min="6" max="6" width="11.85546875" customWidth="1"/>
    <col min="7" max="7" width="11.140625" customWidth="1"/>
    <col min="8" max="8" width="15.140625" customWidth="1"/>
    <col min="9" max="9" width="13.5703125" customWidth="1"/>
    <col min="10" max="10" width="8" style="1" customWidth="1"/>
    <col min="11" max="16384" width="9.140625" style="113"/>
  </cols>
  <sheetData>
    <row r="1" spans="1:10" x14ac:dyDescent="0.2">
      <c r="A1" s="24"/>
      <c r="B1" s="224" t="s">
        <v>129</v>
      </c>
      <c r="C1" s="225"/>
      <c r="D1" s="225"/>
      <c r="E1" s="226"/>
      <c r="F1" s="221" t="s">
        <v>126</v>
      </c>
      <c r="G1" s="222"/>
      <c r="H1" s="222"/>
      <c r="I1" s="223"/>
      <c r="J1" s="113"/>
    </row>
    <row r="2" spans="1:10" ht="13.5" thickBot="1" x14ac:dyDescent="0.25">
      <c r="A2" s="24"/>
      <c r="B2" s="118" t="s">
        <v>90</v>
      </c>
      <c r="C2" s="114"/>
      <c r="D2" s="114" t="s">
        <v>91</v>
      </c>
      <c r="E2" s="114"/>
      <c r="F2" s="217" t="s">
        <v>90</v>
      </c>
      <c r="G2" s="218"/>
      <c r="H2" s="219" t="s">
        <v>91</v>
      </c>
      <c r="I2" s="220"/>
      <c r="J2" s="113"/>
    </row>
    <row r="3" spans="1:10" x14ac:dyDescent="0.2">
      <c r="A3" s="119" t="s">
        <v>75</v>
      </c>
      <c r="B3" s="34" t="s">
        <v>74</v>
      </c>
      <c r="C3" s="120" t="s">
        <v>107</v>
      </c>
      <c r="D3" s="34" t="s">
        <v>0</v>
      </c>
      <c r="E3" s="179" t="s">
        <v>107</v>
      </c>
      <c r="F3" s="46" t="s">
        <v>74</v>
      </c>
      <c r="G3" s="46" t="s">
        <v>107</v>
      </c>
      <c r="H3" s="35" t="s">
        <v>0</v>
      </c>
      <c r="I3" s="176" t="s">
        <v>107</v>
      </c>
      <c r="J3" s="113"/>
    </row>
    <row r="4" spans="1:10" x14ac:dyDescent="0.2">
      <c r="A4" s="206" t="s">
        <v>1</v>
      </c>
      <c r="B4" s="214">
        <v>3</v>
      </c>
      <c r="C4" s="214">
        <v>8</v>
      </c>
      <c r="D4" s="214">
        <v>12</v>
      </c>
      <c r="E4" s="214">
        <v>11</v>
      </c>
      <c r="F4" s="206">
        <v>256</v>
      </c>
      <c r="G4" s="206">
        <v>293</v>
      </c>
      <c r="H4" s="206">
        <v>404</v>
      </c>
      <c r="I4" s="206">
        <v>322</v>
      </c>
      <c r="J4" s="62"/>
    </row>
    <row r="5" spans="1:10" x14ac:dyDescent="0.2">
      <c r="A5" s="206" t="s">
        <v>2</v>
      </c>
      <c r="B5" s="214">
        <v>78</v>
      </c>
      <c r="C5" s="214">
        <v>112</v>
      </c>
      <c r="D5" s="214">
        <v>209</v>
      </c>
      <c r="E5" s="214">
        <v>76</v>
      </c>
      <c r="F5" s="206">
        <v>4188</v>
      </c>
      <c r="G5" s="206">
        <v>6465</v>
      </c>
      <c r="H5" s="206">
        <v>5854</v>
      </c>
      <c r="I5" s="206">
        <v>2015</v>
      </c>
      <c r="J5" s="62"/>
    </row>
    <row r="6" spans="1:10" x14ac:dyDescent="0.2">
      <c r="A6" s="206" t="s">
        <v>3</v>
      </c>
      <c r="B6" s="214">
        <v>0</v>
      </c>
      <c r="C6" s="214">
        <v>0</v>
      </c>
      <c r="D6" s="214">
        <v>5</v>
      </c>
      <c r="E6" s="214">
        <v>0</v>
      </c>
      <c r="F6" s="206">
        <v>94</v>
      </c>
      <c r="G6" s="206">
        <v>94</v>
      </c>
      <c r="H6" s="206">
        <v>642</v>
      </c>
      <c r="I6" s="206">
        <v>219</v>
      </c>
      <c r="J6" s="62"/>
    </row>
    <row r="7" spans="1:10" x14ac:dyDescent="0.2">
      <c r="A7" s="206" t="s">
        <v>4</v>
      </c>
      <c r="B7" s="214">
        <v>8</v>
      </c>
      <c r="C7" s="214">
        <v>10</v>
      </c>
      <c r="D7" s="214">
        <v>54</v>
      </c>
      <c r="E7" s="214">
        <v>20</v>
      </c>
      <c r="F7" s="206">
        <v>372</v>
      </c>
      <c r="G7" s="206">
        <v>476</v>
      </c>
      <c r="H7" s="206">
        <v>1631</v>
      </c>
      <c r="I7" s="206">
        <v>522</v>
      </c>
      <c r="J7" s="62"/>
    </row>
    <row r="8" spans="1:10" x14ac:dyDescent="0.2">
      <c r="A8" s="206" t="s">
        <v>5</v>
      </c>
      <c r="B8" s="214">
        <v>1</v>
      </c>
      <c r="C8" s="214">
        <v>0</v>
      </c>
      <c r="D8" s="214">
        <v>17</v>
      </c>
      <c r="E8" s="214">
        <v>6</v>
      </c>
      <c r="F8" s="206">
        <v>85</v>
      </c>
      <c r="G8" s="206">
        <v>38</v>
      </c>
      <c r="H8" s="206">
        <v>476</v>
      </c>
      <c r="I8" s="206">
        <v>166</v>
      </c>
      <c r="J8" s="62"/>
    </row>
    <row r="9" spans="1:10" x14ac:dyDescent="0.2">
      <c r="A9" s="206" t="s">
        <v>6</v>
      </c>
      <c r="B9" s="214">
        <v>25</v>
      </c>
      <c r="C9" s="214">
        <v>23</v>
      </c>
      <c r="D9" s="214">
        <v>77</v>
      </c>
      <c r="E9" s="214">
        <v>28</v>
      </c>
      <c r="F9" s="206">
        <v>1281</v>
      </c>
      <c r="G9" s="206">
        <v>1468</v>
      </c>
      <c r="H9" s="206">
        <v>2469</v>
      </c>
      <c r="I9" s="206">
        <v>1135</v>
      </c>
      <c r="J9" s="62"/>
    </row>
    <row r="10" spans="1:10" x14ac:dyDescent="0.2">
      <c r="A10" s="206" t="s">
        <v>7</v>
      </c>
      <c r="B10" s="214">
        <v>7</v>
      </c>
      <c r="C10" s="214">
        <v>4</v>
      </c>
      <c r="D10" s="214">
        <v>18</v>
      </c>
      <c r="E10" s="214">
        <v>10</v>
      </c>
      <c r="F10" s="206">
        <v>277</v>
      </c>
      <c r="G10" s="206">
        <v>252</v>
      </c>
      <c r="H10" s="206">
        <v>784</v>
      </c>
      <c r="I10" s="206">
        <v>350</v>
      </c>
      <c r="J10" s="62"/>
    </row>
    <row r="11" spans="1:10" x14ac:dyDescent="0.2">
      <c r="A11" s="206" t="s">
        <v>8</v>
      </c>
      <c r="B11" s="214">
        <v>2</v>
      </c>
      <c r="C11" s="214">
        <v>1</v>
      </c>
      <c r="D11" s="214">
        <v>9</v>
      </c>
      <c r="E11" s="214">
        <v>4</v>
      </c>
      <c r="F11" s="206">
        <v>144</v>
      </c>
      <c r="G11" s="206">
        <v>85</v>
      </c>
      <c r="H11" s="206">
        <v>350</v>
      </c>
      <c r="I11" s="206">
        <v>217</v>
      </c>
      <c r="J11" s="62"/>
    </row>
    <row r="12" spans="1:10" s="117" customFormat="1" x14ac:dyDescent="0.2">
      <c r="A12" s="212" t="s">
        <v>9</v>
      </c>
      <c r="B12" s="214">
        <v>36</v>
      </c>
      <c r="C12" s="214">
        <v>39</v>
      </c>
      <c r="D12" s="214">
        <v>74</v>
      </c>
      <c r="E12" s="214">
        <v>34</v>
      </c>
      <c r="F12" s="206">
        <v>3220</v>
      </c>
      <c r="G12" s="206">
        <v>3704</v>
      </c>
      <c r="H12" s="206">
        <v>3342</v>
      </c>
      <c r="I12" s="206">
        <v>1917</v>
      </c>
      <c r="J12" s="62"/>
    </row>
    <row r="13" spans="1:10" x14ac:dyDescent="0.2">
      <c r="A13" s="206" t="s">
        <v>10</v>
      </c>
      <c r="B13" s="214">
        <v>9</v>
      </c>
      <c r="C13" s="214">
        <v>9</v>
      </c>
      <c r="D13" s="214">
        <v>39</v>
      </c>
      <c r="E13" s="214">
        <v>13</v>
      </c>
      <c r="F13" s="206">
        <v>611</v>
      </c>
      <c r="G13" s="206">
        <v>564</v>
      </c>
      <c r="H13" s="206">
        <v>1300</v>
      </c>
      <c r="I13" s="206">
        <v>682</v>
      </c>
      <c r="J13" s="62"/>
    </row>
    <row r="14" spans="1:10" x14ac:dyDescent="0.2">
      <c r="A14" s="206" t="s">
        <v>11</v>
      </c>
      <c r="B14" s="214">
        <v>4</v>
      </c>
      <c r="C14" s="214">
        <v>4</v>
      </c>
      <c r="D14" s="214">
        <v>47</v>
      </c>
      <c r="E14" s="214">
        <v>4</v>
      </c>
      <c r="F14" s="206">
        <v>214</v>
      </c>
      <c r="G14" s="206">
        <v>223</v>
      </c>
      <c r="H14" s="206">
        <v>1860</v>
      </c>
      <c r="I14" s="206">
        <v>355</v>
      </c>
      <c r="J14" s="62"/>
    </row>
    <row r="15" spans="1:10" s="117" customFormat="1" x14ac:dyDescent="0.2">
      <c r="A15" s="212" t="s">
        <v>12</v>
      </c>
      <c r="B15" s="214">
        <v>0</v>
      </c>
      <c r="C15" s="214">
        <v>0</v>
      </c>
      <c r="D15" s="214">
        <v>0</v>
      </c>
      <c r="E15" s="214">
        <v>0</v>
      </c>
      <c r="F15" s="206">
        <v>5</v>
      </c>
      <c r="G15" s="206">
        <v>14</v>
      </c>
      <c r="H15" s="206">
        <v>41</v>
      </c>
      <c r="I15" s="206">
        <v>9</v>
      </c>
      <c r="J15" s="62"/>
    </row>
    <row r="16" spans="1:10" ht="11.25" customHeight="1" x14ac:dyDescent="0.2">
      <c r="A16" s="206" t="s">
        <v>13</v>
      </c>
      <c r="B16" s="214">
        <v>3</v>
      </c>
      <c r="C16" s="214">
        <v>0</v>
      </c>
      <c r="D16" s="214">
        <v>5</v>
      </c>
      <c r="E16" s="214">
        <v>4</v>
      </c>
      <c r="F16" s="206">
        <v>134</v>
      </c>
      <c r="G16" s="206">
        <v>150</v>
      </c>
      <c r="H16" s="206">
        <v>531</v>
      </c>
      <c r="I16" s="206">
        <v>194</v>
      </c>
      <c r="J16" s="62"/>
    </row>
    <row r="17" spans="1:10" x14ac:dyDescent="0.2">
      <c r="A17" s="206" t="s">
        <v>14</v>
      </c>
      <c r="B17" s="214">
        <v>6</v>
      </c>
      <c r="C17" s="214">
        <v>12</v>
      </c>
      <c r="D17" s="214">
        <v>26</v>
      </c>
      <c r="E17" s="214">
        <v>11</v>
      </c>
      <c r="F17" s="206">
        <v>503</v>
      </c>
      <c r="G17" s="206">
        <v>755</v>
      </c>
      <c r="H17" s="206">
        <v>595</v>
      </c>
      <c r="I17" s="206">
        <v>311</v>
      </c>
      <c r="J17" s="62"/>
    </row>
    <row r="18" spans="1:10" s="117" customFormat="1" x14ac:dyDescent="0.2">
      <c r="A18" s="212" t="s">
        <v>15</v>
      </c>
      <c r="B18" s="214">
        <v>20</v>
      </c>
      <c r="C18" s="214">
        <v>15</v>
      </c>
      <c r="D18" s="214">
        <v>20</v>
      </c>
      <c r="E18" s="214">
        <v>14</v>
      </c>
      <c r="F18" s="206">
        <v>3414</v>
      </c>
      <c r="G18" s="206">
        <v>3489</v>
      </c>
      <c r="H18" s="206">
        <v>1175</v>
      </c>
      <c r="I18" s="206">
        <v>1125</v>
      </c>
      <c r="J18" s="62"/>
    </row>
    <row r="19" spans="1:10" x14ac:dyDescent="0.2">
      <c r="A19" s="206" t="s">
        <v>16</v>
      </c>
      <c r="B19" s="214">
        <v>2</v>
      </c>
      <c r="C19" s="214">
        <v>0</v>
      </c>
      <c r="D19" s="214">
        <v>7</v>
      </c>
      <c r="E19" s="214">
        <v>3</v>
      </c>
      <c r="F19" s="206">
        <v>67</v>
      </c>
      <c r="G19" s="206">
        <v>44</v>
      </c>
      <c r="H19" s="206">
        <v>320</v>
      </c>
      <c r="I19" s="206">
        <v>130</v>
      </c>
      <c r="J19" s="62"/>
    </row>
    <row r="20" spans="1:10" x14ac:dyDescent="0.2">
      <c r="A20" s="206" t="s">
        <v>17</v>
      </c>
      <c r="B20" s="214">
        <v>0</v>
      </c>
      <c r="C20" s="214">
        <v>2</v>
      </c>
      <c r="D20" s="214">
        <v>15</v>
      </c>
      <c r="E20" s="214">
        <v>8</v>
      </c>
      <c r="F20" s="206">
        <v>117</v>
      </c>
      <c r="G20" s="206">
        <v>111</v>
      </c>
      <c r="H20" s="206">
        <v>752</v>
      </c>
      <c r="I20" s="206">
        <v>247</v>
      </c>
      <c r="J20" s="62"/>
    </row>
    <row r="21" spans="1:10" x14ac:dyDescent="0.2">
      <c r="A21" s="206" t="s">
        <v>18</v>
      </c>
      <c r="B21" s="214">
        <v>0</v>
      </c>
      <c r="C21" s="214">
        <v>0</v>
      </c>
      <c r="D21" s="214">
        <v>5</v>
      </c>
      <c r="E21" s="214">
        <v>4</v>
      </c>
      <c r="F21" s="206">
        <v>69</v>
      </c>
      <c r="G21" s="206">
        <v>82</v>
      </c>
      <c r="H21" s="206">
        <v>310</v>
      </c>
      <c r="I21" s="206">
        <v>112</v>
      </c>
      <c r="J21" s="62"/>
    </row>
    <row r="22" spans="1:10" x14ac:dyDescent="0.2">
      <c r="A22" s="206" t="s">
        <v>19</v>
      </c>
      <c r="B22" s="214">
        <v>1</v>
      </c>
      <c r="C22" s="214">
        <v>4</v>
      </c>
      <c r="D22" s="214">
        <v>13</v>
      </c>
      <c r="E22" s="214">
        <v>8</v>
      </c>
      <c r="F22" s="206">
        <v>122</v>
      </c>
      <c r="G22" s="206">
        <v>160</v>
      </c>
      <c r="H22" s="206">
        <v>400</v>
      </c>
      <c r="I22" s="206">
        <v>175</v>
      </c>
      <c r="J22" s="62"/>
    </row>
    <row r="23" spans="1:10" x14ac:dyDescent="0.2">
      <c r="A23" s="206" t="s">
        <v>20</v>
      </c>
      <c r="B23" s="214">
        <v>1</v>
      </c>
      <c r="C23" s="214">
        <v>0</v>
      </c>
      <c r="D23" s="214">
        <v>17</v>
      </c>
      <c r="E23" s="214">
        <v>6</v>
      </c>
      <c r="F23" s="206">
        <v>193</v>
      </c>
      <c r="G23" s="206">
        <v>130</v>
      </c>
      <c r="H23" s="206">
        <v>553</v>
      </c>
      <c r="I23" s="206">
        <v>228</v>
      </c>
      <c r="J23" s="62"/>
    </row>
    <row r="24" spans="1:10" x14ac:dyDescent="0.2">
      <c r="A24" s="206" t="s">
        <v>21</v>
      </c>
      <c r="B24" s="214">
        <v>26</v>
      </c>
      <c r="C24" s="214">
        <v>12</v>
      </c>
      <c r="D24" s="214">
        <v>27</v>
      </c>
      <c r="E24" s="214">
        <v>20</v>
      </c>
      <c r="F24" s="206">
        <v>1148</v>
      </c>
      <c r="G24" s="206">
        <v>1061</v>
      </c>
      <c r="H24" s="206">
        <v>887</v>
      </c>
      <c r="I24" s="206">
        <v>707</v>
      </c>
      <c r="J24" s="62"/>
    </row>
    <row r="25" spans="1:10" x14ac:dyDescent="0.2">
      <c r="A25" s="206" t="s">
        <v>22</v>
      </c>
      <c r="B25" s="214">
        <v>13</v>
      </c>
      <c r="C25" s="214">
        <v>24</v>
      </c>
      <c r="D25" s="214">
        <v>28</v>
      </c>
      <c r="E25" s="214">
        <v>25</v>
      </c>
      <c r="F25" s="206">
        <v>1137</v>
      </c>
      <c r="G25" s="206">
        <v>1231</v>
      </c>
      <c r="H25" s="206">
        <v>980</v>
      </c>
      <c r="I25" s="206">
        <v>599</v>
      </c>
      <c r="J25" s="62"/>
    </row>
    <row r="26" spans="1:10" x14ac:dyDescent="0.2">
      <c r="A26" s="206" t="s">
        <v>23</v>
      </c>
      <c r="B26" s="214">
        <v>46</v>
      </c>
      <c r="C26" s="214">
        <v>39</v>
      </c>
      <c r="D26" s="214">
        <v>39</v>
      </c>
      <c r="E26" s="214">
        <v>22</v>
      </c>
      <c r="F26" s="206">
        <v>3353</v>
      </c>
      <c r="G26" s="206">
        <v>2682</v>
      </c>
      <c r="H26" s="206">
        <v>1433</v>
      </c>
      <c r="I26" s="206">
        <v>776</v>
      </c>
      <c r="J26" s="62"/>
    </row>
    <row r="27" spans="1:10" x14ac:dyDescent="0.2">
      <c r="A27" s="206" t="s">
        <v>24</v>
      </c>
      <c r="B27" s="214">
        <v>0</v>
      </c>
      <c r="C27" s="214">
        <v>0</v>
      </c>
      <c r="D27" s="214">
        <v>11</v>
      </c>
      <c r="E27" s="214">
        <v>1</v>
      </c>
      <c r="F27" s="206">
        <v>48</v>
      </c>
      <c r="G27" s="206">
        <v>48</v>
      </c>
      <c r="H27" s="206">
        <v>418</v>
      </c>
      <c r="I27" s="206">
        <v>85</v>
      </c>
      <c r="J27" s="62"/>
    </row>
    <row r="28" spans="1:10" x14ac:dyDescent="0.2">
      <c r="A28" s="206" t="s">
        <v>25</v>
      </c>
      <c r="B28" s="214">
        <v>9</v>
      </c>
      <c r="C28" s="214">
        <v>5</v>
      </c>
      <c r="D28" s="214">
        <v>22</v>
      </c>
      <c r="E28" s="214">
        <v>6</v>
      </c>
      <c r="F28" s="206">
        <v>963</v>
      </c>
      <c r="G28" s="206">
        <v>943</v>
      </c>
      <c r="H28" s="206">
        <v>1584</v>
      </c>
      <c r="I28" s="206">
        <v>591</v>
      </c>
      <c r="J28" s="62"/>
    </row>
    <row r="29" spans="1:10" x14ac:dyDescent="0.2">
      <c r="A29" s="206" t="s">
        <v>26</v>
      </c>
      <c r="B29" s="214">
        <v>9</v>
      </c>
      <c r="C29" s="214">
        <v>11</v>
      </c>
      <c r="D29" s="214">
        <v>73</v>
      </c>
      <c r="E29" s="214">
        <v>17</v>
      </c>
      <c r="F29" s="206">
        <v>168</v>
      </c>
      <c r="G29" s="206">
        <v>193</v>
      </c>
      <c r="H29" s="206">
        <v>1698</v>
      </c>
      <c r="I29" s="206">
        <v>327</v>
      </c>
      <c r="J29" s="62"/>
    </row>
    <row r="30" spans="1:10" x14ac:dyDescent="0.2">
      <c r="A30" s="206" t="s">
        <v>27</v>
      </c>
      <c r="B30" s="214">
        <v>0</v>
      </c>
      <c r="C30" s="214">
        <v>0</v>
      </c>
      <c r="D30" s="214">
        <v>0</v>
      </c>
      <c r="E30" s="214">
        <v>0</v>
      </c>
      <c r="F30" s="206">
        <v>8</v>
      </c>
      <c r="G30" s="206">
        <v>11</v>
      </c>
      <c r="H30" s="206">
        <v>38</v>
      </c>
      <c r="I30" s="206">
        <v>6</v>
      </c>
      <c r="J30" s="62"/>
    </row>
    <row r="31" spans="1:10" x14ac:dyDescent="0.2">
      <c r="A31" s="206" t="s">
        <v>28</v>
      </c>
      <c r="B31" s="214">
        <v>5</v>
      </c>
      <c r="C31" s="214">
        <v>9</v>
      </c>
      <c r="D31" s="214">
        <v>14</v>
      </c>
      <c r="E31" s="214">
        <v>8</v>
      </c>
      <c r="F31" s="206">
        <v>367</v>
      </c>
      <c r="G31" s="206">
        <v>387</v>
      </c>
      <c r="H31" s="206">
        <v>709</v>
      </c>
      <c r="I31" s="206">
        <v>536</v>
      </c>
      <c r="J31" s="62"/>
    </row>
    <row r="32" spans="1:10" x14ac:dyDescent="0.2">
      <c r="A32" s="206" t="s">
        <v>29</v>
      </c>
      <c r="B32" s="214">
        <v>0</v>
      </c>
      <c r="C32" s="214">
        <v>0</v>
      </c>
      <c r="D32" s="214">
        <v>2</v>
      </c>
      <c r="E32" s="214">
        <v>1</v>
      </c>
      <c r="F32" s="206">
        <v>13</v>
      </c>
      <c r="G32" s="206">
        <v>11</v>
      </c>
      <c r="H32" s="206">
        <v>120</v>
      </c>
      <c r="I32" s="206">
        <v>43</v>
      </c>
      <c r="J32" s="62"/>
    </row>
    <row r="33" spans="1:10" x14ac:dyDescent="0.2">
      <c r="A33" s="206" t="s">
        <v>30</v>
      </c>
      <c r="B33" s="214">
        <v>1</v>
      </c>
      <c r="C33" s="214">
        <v>0</v>
      </c>
      <c r="D33" s="214">
        <v>7</v>
      </c>
      <c r="E33" s="214">
        <v>2</v>
      </c>
      <c r="F33" s="206">
        <v>43</v>
      </c>
      <c r="G33" s="206">
        <v>45</v>
      </c>
      <c r="H33" s="206">
        <v>471</v>
      </c>
      <c r="I33" s="206">
        <v>77</v>
      </c>
      <c r="J33" s="62"/>
    </row>
    <row r="34" spans="1:10" x14ac:dyDescent="0.2">
      <c r="A34" s="206" t="s">
        <v>31</v>
      </c>
      <c r="B34" s="214">
        <v>0</v>
      </c>
      <c r="C34" s="214">
        <v>0</v>
      </c>
      <c r="D34" s="214">
        <v>1</v>
      </c>
      <c r="E34" s="214">
        <v>0</v>
      </c>
      <c r="F34" s="206">
        <v>73</v>
      </c>
      <c r="G34" s="206">
        <v>49</v>
      </c>
      <c r="H34" s="206">
        <v>287</v>
      </c>
      <c r="I34" s="206">
        <v>98</v>
      </c>
      <c r="J34" s="62"/>
    </row>
    <row r="35" spans="1:10" x14ac:dyDescent="0.2">
      <c r="A35" s="206" t="s">
        <v>32</v>
      </c>
      <c r="B35" s="214">
        <v>1</v>
      </c>
      <c r="C35" s="214">
        <v>1</v>
      </c>
      <c r="D35" s="214">
        <v>5</v>
      </c>
      <c r="E35" s="214">
        <v>4</v>
      </c>
      <c r="F35" s="206">
        <v>138</v>
      </c>
      <c r="G35" s="206">
        <v>148</v>
      </c>
      <c r="H35" s="206">
        <v>586</v>
      </c>
      <c r="I35" s="206">
        <v>236</v>
      </c>
      <c r="J35" s="62"/>
    </row>
    <row r="36" spans="1:10" x14ac:dyDescent="0.2">
      <c r="A36" s="206" t="s">
        <v>33</v>
      </c>
      <c r="B36" s="214">
        <v>1</v>
      </c>
      <c r="C36" s="214">
        <v>0</v>
      </c>
      <c r="D36" s="214">
        <v>9</v>
      </c>
      <c r="E36" s="214">
        <v>5</v>
      </c>
      <c r="F36" s="206">
        <v>58</v>
      </c>
      <c r="G36" s="206">
        <v>45</v>
      </c>
      <c r="H36" s="206">
        <v>483</v>
      </c>
      <c r="I36" s="206">
        <v>192</v>
      </c>
      <c r="J36" s="62"/>
    </row>
    <row r="37" spans="1:10" x14ac:dyDescent="0.2">
      <c r="A37" s="206" t="s">
        <v>34</v>
      </c>
      <c r="B37" s="214">
        <v>0</v>
      </c>
      <c r="C37" s="214">
        <v>0</v>
      </c>
      <c r="D37" s="214">
        <v>4</v>
      </c>
      <c r="E37" s="214">
        <v>1</v>
      </c>
      <c r="F37" s="206">
        <v>48</v>
      </c>
      <c r="G37" s="206">
        <v>22</v>
      </c>
      <c r="H37" s="206">
        <v>155</v>
      </c>
      <c r="I37" s="206">
        <v>55</v>
      </c>
      <c r="J37" s="62"/>
    </row>
    <row r="38" spans="1:10" x14ac:dyDescent="0.2">
      <c r="A38" s="206" t="s">
        <v>35</v>
      </c>
      <c r="B38" s="214">
        <v>12</v>
      </c>
      <c r="C38" s="214">
        <v>14</v>
      </c>
      <c r="D38" s="214">
        <v>33</v>
      </c>
      <c r="E38" s="214">
        <v>1</v>
      </c>
      <c r="F38" s="206">
        <v>756</v>
      </c>
      <c r="G38" s="206">
        <v>718</v>
      </c>
      <c r="H38" s="206">
        <v>1917</v>
      </c>
      <c r="I38" s="206">
        <v>433</v>
      </c>
      <c r="J38" s="62"/>
    </row>
    <row r="39" spans="1:10" x14ac:dyDescent="0.2">
      <c r="A39" s="206" t="s">
        <v>36</v>
      </c>
      <c r="B39" s="214">
        <v>26</v>
      </c>
      <c r="C39" s="214">
        <v>33</v>
      </c>
      <c r="D39" s="214">
        <v>42</v>
      </c>
      <c r="E39" s="214">
        <v>32</v>
      </c>
      <c r="F39" s="206">
        <v>2037</v>
      </c>
      <c r="G39" s="206">
        <v>2017</v>
      </c>
      <c r="H39" s="206">
        <v>1534</v>
      </c>
      <c r="I39" s="206">
        <v>1407</v>
      </c>
      <c r="J39" s="62"/>
    </row>
    <row r="40" spans="1:10" x14ac:dyDescent="0.2">
      <c r="A40" s="206" t="s">
        <v>37</v>
      </c>
      <c r="B40" s="214">
        <v>0</v>
      </c>
      <c r="C40" s="214">
        <v>2</v>
      </c>
      <c r="D40" s="214">
        <v>8</v>
      </c>
      <c r="E40" s="214">
        <v>4</v>
      </c>
      <c r="F40" s="206">
        <v>147</v>
      </c>
      <c r="G40" s="206">
        <v>162</v>
      </c>
      <c r="H40" s="206">
        <v>638</v>
      </c>
      <c r="I40" s="206">
        <v>187</v>
      </c>
      <c r="J40" s="62"/>
    </row>
    <row r="41" spans="1:10" x14ac:dyDescent="0.2">
      <c r="A41" s="206" t="s">
        <v>38</v>
      </c>
      <c r="B41" s="214">
        <v>8</v>
      </c>
      <c r="C41" s="214">
        <v>11</v>
      </c>
      <c r="D41" s="214">
        <v>16</v>
      </c>
      <c r="E41" s="214">
        <v>21</v>
      </c>
      <c r="F41" s="206">
        <v>471</v>
      </c>
      <c r="G41" s="206">
        <v>407</v>
      </c>
      <c r="H41" s="206">
        <v>610</v>
      </c>
      <c r="I41" s="206">
        <v>402</v>
      </c>
      <c r="J41" s="62"/>
    </row>
    <row r="42" spans="1:10" x14ac:dyDescent="0.2">
      <c r="A42" s="206" t="s">
        <v>39</v>
      </c>
      <c r="B42" s="214">
        <v>25</v>
      </c>
      <c r="C42" s="214">
        <v>11</v>
      </c>
      <c r="D42" s="214">
        <v>47</v>
      </c>
      <c r="E42" s="214">
        <v>19</v>
      </c>
      <c r="F42" s="206">
        <v>1302</v>
      </c>
      <c r="G42" s="206">
        <v>1741</v>
      </c>
      <c r="H42" s="206">
        <v>1761</v>
      </c>
      <c r="I42" s="206">
        <v>978</v>
      </c>
      <c r="J42" s="62"/>
    </row>
    <row r="43" spans="1:10" x14ac:dyDescent="0.2">
      <c r="A43" s="206" t="s">
        <v>40</v>
      </c>
      <c r="B43" s="214">
        <v>13</v>
      </c>
      <c r="C43" s="214">
        <v>14</v>
      </c>
      <c r="D43" s="214">
        <v>66</v>
      </c>
      <c r="E43" s="214">
        <v>16</v>
      </c>
      <c r="F43" s="206">
        <v>760</v>
      </c>
      <c r="G43" s="206">
        <v>794</v>
      </c>
      <c r="H43" s="206">
        <v>2980</v>
      </c>
      <c r="I43" s="206">
        <v>652</v>
      </c>
      <c r="J43" s="62"/>
    </row>
    <row r="44" spans="1:10" x14ac:dyDescent="0.2">
      <c r="A44" s="206" t="s">
        <v>41</v>
      </c>
      <c r="B44" s="214">
        <v>4</v>
      </c>
      <c r="C44" s="214">
        <v>4</v>
      </c>
      <c r="D44" s="214">
        <v>24</v>
      </c>
      <c r="E44" s="214">
        <v>12</v>
      </c>
      <c r="F44" s="206">
        <v>272</v>
      </c>
      <c r="G44" s="206">
        <v>255</v>
      </c>
      <c r="H44" s="206">
        <v>735</v>
      </c>
      <c r="I44" s="206">
        <v>376</v>
      </c>
      <c r="J44" s="62"/>
    </row>
    <row r="45" spans="1:10" x14ac:dyDescent="0.2">
      <c r="A45" s="206" t="s">
        <v>42</v>
      </c>
      <c r="B45" s="214">
        <v>0</v>
      </c>
      <c r="C45" s="214">
        <v>1</v>
      </c>
      <c r="D45" s="214">
        <v>8</v>
      </c>
      <c r="E45" s="214">
        <v>5</v>
      </c>
      <c r="F45" s="206">
        <v>93</v>
      </c>
      <c r="G45" s="206">
        <v>63</v>
      </c>
      <c r="H45" s="206">
        <v>263</v>
      </c>
      <c r="I45" s="206">
        <v>143</v>
      </c>
      <c r="J45" s="62"/>
    </row>
    <row r="46" spans="1:10" x14ac:dyDescent="0.2">
      <c r="A46" s="206" t="s">
        <v>43</v>
      </c>
      <c r="B46" s="214">
        <v>2</v>
      </c>
      <c r="C46" s="214">
        <v>1</v>
      </c>
      <c r="D46" s="214">
        <v>8</v>
      </c>
      <c r="E46" s="214">
        <v>3</v>
      </c>
      <c r="F46" s="206">
        <v>215</v>
      </c>
      <c r="G46" s="206">
        <v>261</v>
      </c>
      <c r="H46" s="206">
        <v>845</v>
      </c>
      <c r="I46" s="206">
        <v>338</v>
      </c>
      <c r="J46" s="62"/>
    </row>
    <row r="47" spans="1:10" x14ac:dyDescent="0.2">
      <c r="A47" s="206" t="s">
        <v>44</v>
      </c>
      <c r="B47" s="214">
        <v>1</v>
      </c>
      <c r="C47" s="214">
        <v>0</v>
      </c>
      <c r="D47" s="214">
        <v>6</v>
      </c>
      <c r="E47" s="214">
        <v>3</v>
      </c>
      <c r="F47" s="206">
        <v>77</v>
      </c>
      <c r="G47" s="206">
        <v>59</v>
      </c>
      <c r="H47" s="206">
        <v>334</v>
      </c>
      <c r="I47" s="206">
        <v>123</v>
      </c>
      <c r="J47" s="62"/>
    </row>
    <row r="48" spans="1:10" x14ac:dyDescent="0.2">
      <c r="A48" s="206" t="s">
        <v>45</v>
      </c>
      <c r="B48" s="214">
        <v>11</v>
      </c>
      <c r="C48" s="214">
        <v>14</v>
      </c>
      <c r="D48" s="214">
        <v>28</v>
      </c>
      <c r="E48" s="214">
        <v>13</v>
      </c>
      <c r="F48" s="206">
        <v>413</v>
      </c>
      <c r="G48" s="206">
        <v>724</v>
      </c>
      <c r="H48" s="206">
        <v>758</v>
      </c>
      <c r="I48" s="206">
        <v>548</v>
      </c>
      <c r="J48" s="62"/>
    </row>
    <row r="49" spans="1:10" x14ac:dyDescent="0.2">
      <c r="A49" s="206" t="s">
        <v>46</v>
      </c>
      <c r="B49" s="214">
        <v>48</v>
      </c>
      <c r="C49" s="214">
        <v>63</v>
      </c>
      <c r="D49" s="214">
        <v>68</v>
      </c>
      <c r="E49" s="214">
        <v>49</v>
      </c>
      <c r="F49" s="206">
        <v>5139</v>
      </c>
      <c r="G49" s="206">
        <v>5599</v>
      </c>
      <c r="H49" s="206">
        <v>2682</v>
      </c>
      <c r="I49" s="206">
        <v>1830</v>
      </c>
      <c r="J49" s="62"/>
    </row>
    <row r="50" spans="1:10" x14ac:dyDescent="0.2">
      <c r="A50" s="206" t="s">
        <v>47</v>
      </c>
      <c r="B50" s="214">
        <v>0</v>
      </c>
      <c r="C50" s="214">
        <v>0</v>
      </c>
      <c r="D50" s="214">
        <v>0</v>
      </c>
      <c r="E50" s="214">
        <v>2</v>
      </c>
      <c r="F50" s="206">
        <v>62</v>
      </c>
      <c r="G50" s="206">
        <v>44</v>
      </c>
      <c r="H50" s="206">
        <v>83</v>
      </c>
      <c r="I50" s="206">
        <v>39</v>
      </c>
      <c r="J50" s="62"/>
    </row>
    <row r="51" spans="1:10" x14ac:dyDescent="0.2">
      <c r="A51" s="206" t="s">
        <v>48</v>
      </c>
      <c r="B51" s="214">
        <v>5</v>
      </c>
      <c r="C51" s="214">
        <v>22</v>
      </c>
      <c r="D51" s="214">
        <v>39</v>
      </c>
      <c r="E51" s="214">
        <v>26</v>
      </c>
      <c r="F51" s="206">
        <v>892</v>
      </c>
      <c r="G51" s="206">
        <v>1434</v>
      </c>
      <c r="H51" s="206">
        <v>1502</v>
      </c>
      <c r="I51" s="206">
        <v>859</v>
      </c>
      <c r="J51" s="62"/>
    </row>
    <row r="52" spans="1:10" x14ac:dyDescent="0.2">
      <c r="A52" s="206" t="s">
        <v>49</v>
      </c>
      <c r="B52" s="214">
        <v>0</v>
      </c>
      <c r="C52" s="214">
        <v>1</v>
      </c>
      <c r="D52" s="214">
        <v>10</v>
      </c>
      <c r="E52" s="214">
        <v>1</v>
      </c>
      <c r="F52" s="206">
        <v>153</v>
      </c>
      <c r="G52" s="206">
        <v>136</v>
      </c>
      <c r="H52" s="206">
        <v>548</v>
      </c>
      <c r="I52" s="206">
        <v>198</v>
      </c>
      <c r="J52" s="62"/>
    </row>
    <row r="53" spans="1:10" x14ac:dyDescent="0.2">
      <c r="A53" s="206" t="s">
        <v>50</v>
      </c>
      <c r="B53" s="214">
        <v>1</v>
      </c>
      <c r="C53" s="214">
        <v>0</v>
      </c>
      <c r="D53" s="214">
        <v>4</v>
      </c>
      <c r="E53" s="214">
        <v>9</v>
      </c>
      <c r="F53" s="206">
        <v>135</v>
      </c>
      <c r="G53" s="206">
        <v>85</v>
      </c>
      <c r="H53" s="206">
        <v>286</v>
      </c>
      <c r="I53" s="206">
        <v>189</v>
      </c>
      <c r="J53" s="62"/>
    </row>
    <row r="54" spans="1:10" x14ac:dyDescent="0.2">
      <c r="A54" s="206" t="s">
        <v>51</v>
      </c>
      <c r="B54" s="214">
        <v>49</v>
      </c>
      <c r="C54" s="214">
        <v>120</v>
      </c>
      <c r="D54" s="214">
        <v>138</v>
      </c>
      <c r="E54" s="214">
        <v>44</v>
      </c>
      <c r="F54" s="206">
        <v>3313</v>
      </c>
      <c r="G54" s="206">
        <v>7359</v>
      </c>
      <c r="H54" s="206">
        <v>4996</v>
      </c>
      <c r="I54" s="206">
        <v>1503</v>
      </c>
      <c r="J54" s="62"/>
    </row>
    <row r="55" spans="1:10" x14ac:dyDescent="0.2">
      <c r="A55" s="206" t="s">
        <v>52</v>
      </c>
      <c r="B55" s="214">
        <v>3</v>
      </c>
      <c r="C55" s="214">
        <v>4</v>
      </c>
      <c r="D55" s="214">
        <v>6</v>
      </c>
      <c r="E55" s="214">
        <v>8</v>
      </c>
      <c r="F55" s="206">
        <v>158</v>
      </c>
      <c r="G55" s="206">
        <v>227</v>
      </c>
      <c r="H55" s="206">
        <v>263</v>
      </c>
      <c r="I55" s="206">
        <v>249</v>
      </c>
      <c r="J55" s="62"/>
    </row>
    <row r="56" spans="1:10" x14ac:dyDescent="0.2">
      <c r="A56" s="206" t="s">
        <v>53</v>
      </c>
      <c r="B56" s="214">
        <v>1</v>
      </c>
      <c r="C56" s="214">
        <v>1</v>
      </c>
      <c r="D56" s="214">
        <v>4</v>
      </c>
      <c r="E56" s="214">
        <v>3</v>
      </c>
      <c r="F56" s="206">
        <v>33</v>
      </c>
      <c r="G56" s="206">
        <v>24</v>
      </c>
      <c r="H56" s="206">
        <v>130</v>
      </c>
      <c r="I56" s="206">
        <v>47</v>
      </c>
      <c r="J56" s="62"/>
    </row>
    <row r="57" spans="1:10" x14ac:dyDescent="0.2">
      <c r="A57" s="206" t="s">
        <v>54</v>
      </c>
      <c r="B57" s="214">
        <v>6</v>
      </c>
      <c r="C57" s="214">
        <v>2</v>
      </c>
      <c r="D57" s="214">
        <v>16</v>
      </c>
      <c r="E57" s="214">
        <v>8</v>
      </c>
      <c r="F57" s="206">
        <v>295</v>
      </c>
      <c r="G57" s="206">
        <v>249</v>
      </c>
      <c r="H57" s="206">
        <v>1093</v>
      </c>
      <c r="I57" s="206">
        <v>382</v>
      </c>
      <c r="J57" s="62"/>
    </row>
    <row r="58" spans="1:10" x14ac:dyDescent="0.2">
      <c r="A58" s="206" t="s">
        <v>55</v>
      </c>
      <c r="B58" s="214">
        <v>0</v>
      </c>
      <c r="C58" s="214">
        <v>1</v>
      </c>
      <c r="D58" s="214">
        <v>2</v>
      </c>
      <c r="E58" s="214">
        <v>3</v>
      </c>
      <c r="F58" s="206">
        <v>69</v>
      </c>
      <c r="G58" s="206">
        <v>62</v>
      </c>
      <c r="H58" s="206">
        <v>159</v>
      </c>
      <c r="I58" s="206">
        <v>108</v>
      </c>
      <c r="J58" s="62"/>
    </row>
    <row r="59" spans="1:10" x14ac:dyDescent="0.2">
      <c r="A59" s="206" t="s">
        <v>56</v>
      </c>
      <c r="B59" s="214">
        <v>4</v>
      </c>
      <c r="C59" s="214">
        <v>1</v>
      </c>
      <c r="D59" s="214">
        <v>24</v>
      </c>
      <c r="E59" s="214">
        <v>9</v>
      </c>
      <c r="F59" s="206">
        <v>97</v>
      </c>
      <c r="G59" s="206">
        <v>73</v>
      </c>
      <c r="H59" s="206">
        <v>774</v>
      </c>
      <c r="I59" s="206">
        <v>160</v>
      </c>
      <c r="J59" s="62"/>
    </row>
    <row r="60" spans="1:10" x14ac:dyDescent="0.2">
      <c r="A60" s="206" t="s">
        <v>57</v>
      </c>
      <c r="B60" s="214">
        <v>1</v>
      </c>
      <c r="C60" s="214">
        <v>0</v>
      </c>
      <c r="D60" s="214">
        <v>0</v>
      </c>
      <c r="E60" s="214">
        <v>0</v>
      </c>
      <c r="F60" s="206">
        <v>18</v>
      </c>
      <c r="G60" s="206">
        <v>9</v>
      </c>
      <c r="H60" s="206">
        <v>35</v>
      </c>
      <c r="I60" s="206">
        <v>11</v>
      </c>
      <c r="J60" s="62"/>
    </row>
    <row r="61" spans="1:10" x14ac:dyDescent="0.2">
      <c r="A61" s="206" t="s">
        <v>58</v>
      </c>
      <c r="B61" s="214">
        <v>0</v>
      </c>
      <c r="C61" s="214">
        <v>0</v>
      </c>
      <c r="D61" s="214">
        <v>2</v>
      </c>
      <c r="E61" s="214">
        <v>2</v>
      </c>
      <c r="F61" s="206">
        <v>94</v>
      </c>
      <c r="G61" s="206">
        <v>68</v>
      </c>
      <c r="H61" s="206">
        <v>186</v>
      </c>
      <c r="I61" s="206">
        <v>101</v>
      </c>
      <c r="J61" s="62"/>
    </row>
    <row r="62" spans="1:10" x14ac:dyDescent="0.2">
      <c r="A62" s="206" t="s">
        <v>59</v>
      </c>
      <c r="B62" s="214">
        <v>1</v>
      </c>
      <c r="C62" s="214">
        <v>2</v>
      </c>
      <c r="D62" s="214">
        <v>6</v>
      </c>
      <c r="E62" s="214">
        <v>2</v>
      </c>
      <c r="F62" s="206">
        <v>58</v>
      </c>
      <c r="G62" s="206">
        <v>56</v>
      </c>
      <c r="H62" s="206">
        <v>206</v>
      </c>
      <c r="I62" s="206">
        <v>131</v>
      </c>
      <c r="J62" s="62"/>
    </row>
    <row r="63" spans="1:10" x14ac:dyDescent="0.2">
      <c r="A63" s="206" t="s">
        <v>60</v>
      </c>
      <c r="B63" s="214">
        <v>1</v>
      </c>
      <c r="C63" s="214">
        <v>1</v>
      </c>
      <c r="D63" s="214">
        <v>2</v>
      </c>
      <c r="E63" s="214">
        <v>1</v>
      </c>
      <c r="F63" s="206">
        <v>112</v>
      </c>
      <c r="G63" s="206">
        <v>137</v>
      </c>
      <c r="H63" s="206">
        <v>161</v>
      </c>
      <c r="I63" s="206">
        <v>119</v>
      </c>
      <c r="J63" s="62"/>
    </row>
    <row r="64" spans="1:10" x14ac:dyDescent="0.2">
      <c r="A64" s="206" t="s">
        <v>61</v>
      </c>
      <c r="B64" s="214">
        <v>3</v>
      </c>
      <c r="C64" s="214">
        <v>4</v>
      </c>
      <c r="D64" s="214">
        <v>12</v>
      </c>
      <c r="E64" s="214">
        <v>3</v>
      </c>
      <c r="F64" s="206">
        <v>111</v>
      </c>
      <c r="G64" s="206">
        <v>89</v>
      </c>
      <c r="H64" s="206">
        <v>401</v>
      </c>
      <c r="I64" s="206">
        <v>163</v>
      </c>
      <c r="J64" s="62"/>
    </row>
    <row r="65" spans="1:10" x14ac:dyDescent="0.2">
      <c r="A65" s="206" t="s">
        <v>62</v>
      </c>
      <c r="B65" s="214">
        <v>0</v>
      </c>
      <c r="C65" s="214">
        <v>0</v>
      </c>
      <c r="D65" s="214">
        <v>7</v>
      </c>
      <c r="E65" s="214">
        <v>4</v>
      </c>
      <c r="F65" s="206">
        <v>105</v>
      </c>
      <c r="G65" s="206">
        <v>84</v>
      </c>
      <c r="H65" s="206">
        <v>273</v>
      </c>
      <c r="I65" s="206">
        <v>135</v>
      </c>
      <c r="J65" s="62"/>
    </row>
    <row r="66" spans="1:10" x14ac:dyDescent="0.2">
      <c r="A66" s="206" t="s">
        <v>63</v>
      </c>
      <c r="B66" s="214">
        <v>7</v>
      </c>
      <c r="C66" s="214">
        <v>3</v>
      </c>
      <c r="D66" s="214">
        <v>20</v>
      </c>
      <c r="E66" s="214">
        <v>10</v>
      </c>
      <c r="F66" s="206">
        <v>446</v>
      </c>
      <c r="G66" s="206">
        <v>526</v>
      </c>
      <c r="H66" s="206">
        <v>1792</v>
      </c>
      <c r="I66" s="206">
        <v>567</v>
      </c>
      <c r="J66" s="62"/>
    </row>
    <row r="67" spans="1:10" x14ac:dyDescent="0.2">
      <c r="A67" s="206" t="s">
        <v>64</v>
      </c>
      <c r="B67" s="214">
        <v>3</v>
      </c>
      <c r="C67" s="214">
        <v>3</v>
      </c>
      <c r="D67" s="214">
        <v>7</v>
      </c>
      <c r="E67" s="214">
        <v>2</v>
      </c>
      <c r="F67" s="206">
        <v>124</v>
      </c>
      <c r="G67" s="206">
        <v>158</v>
      </c>
      <c r="H67" s="206">
        <v>286</v>
      </c>
      <c r="I67" s="206">
        <v>190</v>
      </c>
      <c r="J67" s="62"/>
    </row>
    <row r="68" spans="1:10" x14ac:dyDescent="0.2">
      <c r="A68" s="206" t="s">
        <v>65</v>
      </c>
      <c r="B68" s="214">
        <v>21</v>
      </c>
      <c r="C68" s="214">
        <v>10</v>
      </c>
      <c r="D68" s="214">
        <v>75</v>
      </c>
      <c r="E68" s="214">
        <v>24</v>
      </c>
      <c r="F68" s="206">
        <v>900</v>
      </c>
      <c r="G68" s="206">
        <v>851</v>
      </c>
      <c r="H68" s="206">
        <v>3598</v>
      </c>
      <c r="I68" s="206">
        <v>1109</v>
      </c>
      <c r="J68" s="62"/>
    </row>
    <row r="69" spans="1:10" x14ac:dyDescent="0.2">
      <c r="A69" s="206" t="s">
        <v>66</v>
      </c>
      <c r="B69" s="214">
        <v>2</v>
      </c>
      <c r="C69" s="214">
        <v>1</v>
      </c>
      <c r="D69" s="214">
        <v>4</v>
      </c>
      <c r="E69" s="214">
        <v>2</v>
      </c>
      <c r="F69" s="206">
        <v>100</v>
      </c>
      <c r="G69" s="206">
        <v>63</v>
      </c>
      <c r="H69" s="206">
        <v>172</v>
      </c>
      <c r="I69" s="206">
        <v>82</v>
      </c>
      <c r="J69" s="62"/>
    </row>
    <row r="70" spans="1:10" x14ac:dyDescent="0.2">
      <c r="A70" s="206" t="s">
        <v>67</v>
      </c>
      <c r="B70" s="214">
        <v>17</v>
      </c>
      <c r="C70" s="214">
        <v>23</v>
      </c>
      <c r="D70" s="214">
        <v>70</v>
      </c>
      <c r="E70" s="214">
        <v>51</v>
      </c>
      <c r="F70" s="206">
        <v>1436</v>
      </c>
      <c r="G70" s="206">
        <v>1389</v>
      </c>
      <c r="H70" s="206">
        <v>2108</v>
      </c>
      <c r="I70" s="206">
        <v>1425</v>
      </c>
      <c r="J70" s="62"/>
    </row>
    <row r="71" spans="1:10" x14ac:dyDescent="0.2">
      <c r="A71" s="186" t="s">
        <v>72</v>
      </c>
      <c r="B71" s="207">
        <f t="shared" ref="B71:I71" si="0">SUM(B4:B70)</f>
        <v>592</v>
      </c>
      <c r="C71" s="207">
        <f t="shared" si="0"/>
        <v>711</v>
      </c>
      <c r="D71" s="207">
        <f t="shared" si="0"/>
        <v>1713</v>
      </c>
      <c r="E71" s="207">
        <f t="shared" si="0"/>
        <v>768</v>
      </c>
      <c r="F71" s="207">
        <f t="shared" si="0"/>
        <v>43324</v>
      </c>
      <c r="G71" s="207">
        <f t="shared" si="0"/>
        <v>51396</v>
      </c>
      <c r="H71" s="207">
        <f t="shared" si="0"/>
        <v>67747</v>
      </c>
      <c r="I71" s="207">
        <f t="shared" si="0"/>
        <v>29943</v>
      </c>
      <c r="J71" s="62"/>
    </row>
    <row r="73" spans="1:10" x14ac:dyDescent="0.2">
      <c r="B73" s="11"/>
      <c r="C73" s="11"/>
      <c r="D73" s="11"/>
      <c r="E73" s="11"/>
      <c r="F73" s="11"/>
      <c r="G73" s="11"/>
      <c r="H73" s="11"/>
      <c r="I73" s="11"/>
      <c r="J73" s="11"/>
    </row>
    <row r="74" spans="1:10" x14ac:dyDescent="0.2">
      <c r="B74" s="11"/>
      <c r="C74" s="11"/>
      <c r="D74" s="11"/>
      <c r="E74" s="11"/>
      <c r="F74" s="11"/>
      <c r="G74" s="11"/>
      <c r="H74" s="11"/>
      <c r="I74" s="11"/>
      <c r="J74" s="11"/>
    </row>
  </sheetData>
  <mergeCells count="4">
    <mergeCell ref="F2:G2"/>
    <mergeCell ref="H2:I2"/>
    <mergeCell ref="F1:I1"/>
    <mergeCell ref="B1:E1"/>
  </mergeCells>
  <phoneticPr fontId="1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154"/>
  <sheetViews>
    <sheetView topLeftCell="X1" zoomScale="85" zoomScaleNormal="85" workbookViewId="0">
      <pane ySplit="3" topLeftCell="A4" activePane="bottomLeft" state="frozen"/>
      <selection pane="bottomLeft" activeCell="BA3" sqref="BA3"/>
    </sheetView>
  </sheetViews>
  <sheetFormatPr defaultRowHeight="12.75" x14ac:dyDescent="0.2"/>
  <cols>
    <col min="1" max="1" width="19.140625" style="11" bestFit="1" customWidth="1"/>
    <col min="2" max="5" width="8.28515625" style="10" customWidth="1"/>
    <col min="6" max="14" width="7.7109375" style="11" customWidth="1"/>
    <col min="15" max="15" width="7.28515625" style="10" customWidth="1"/>
    <col min="16" max="16" width="6.140625" style="10" customWidth="1"/>
    <col min="17" max="17" width="6.7109375" style="10" bestFit="1" customWidth="1"/>
    <col min="18" max="18" width="7.140625" style="10" customWidth="1"/>
    <col min="19" max="19" width="6.140625" style="10" customWidth="1"/>
    <col min="20" max="20" width="8" style="10" customWidth="1"/>
    <col min="21" max="23" width="6.28515625" style="11" customWidth="1"/>
    <col min="24" max="27" width="6.7109375" style="149" bestFit="1" customWidth="1"/>
    <col min="28" max="29" width="6.7109375" style="149" customWidth="1"/>
    <col min="30" max="30" width="7.7109375" style="149" bestFit="1" customWidth="1"/>
    <col min="31" max="31" width="6.7109375" style="149" customWidth="1"/>
    <col min="32" max="35" width="6.7109375" style="149" bestFit="1" customWidth="1"/>
    <col min="36" max="43" width="6.7109375" style="149" customWidth="1"/>
    <col min="44" max="44" width="8.42578125" style="10" customWidth="1"/>
    <col min="45" max="45" width="6.140625" style="10" customWidth="1"/>
    <col min="46" max="46" width="7.7109375" style="10" bestFit="1" customWidth="1"/>
    <col min="47" max="47" width="8.28515625" style="10" customWidth="1"/>
    <col min="48" max="48" width="6.140625" style="10" customWidth="1"/>
    <col min="49" max="49" width="8" style="10" customWidth="1"/>
    <col min="50" max="52" width="6.28515625" style="11" customWidth="1"/>
    <col min="53" max="16384" width="9.140625" style="11"/>
  </cols>
  <sheetData>
    <row r="1" spans="1:52" x14ac:dyDescent="0.2">
      <c r="A1" s="24"/>
      <c r="B1" s="244" t="s">
        <v>101</v>
      </c>
      <c r="C1" s="248"/>
      <c r="D1" s="248"/>
      <c r="E1" s="249"/>
      <c r="F1" s="234" t="s">
        <v>103</v>
      </c>
      <c r="G1" s="235"/>
      <c r="H1" s="235"/>
      <c r="I1" s="235"/>
      <c r="J1" s="235"/>
      <c r="K1" s="235"/>
      <c r="L1" s="250" t="s">
        <v>98</v>
      </c>
      <c r="M1" s="250"/>
      <c r="N1" s="251"/>
      <c r="O1" s="244" t="s">
        <v>104</v>
      </c>
      <c r="P1" s="245"/>
      <c r="Q1" s="245"/>
      <c r="R1" s="245"/>
      <c r="S1" s="245"/>
      <c r="T1" s="245"/>
      <c r="U1" s="245"/>
      <c r="V1" s="245"/>
      <c r="W1" s="245"/>
      <c r="X1" s="234" t="s">
        <v>105</v>
      </c>
      <c r="Y1" s="235"/>
      <c r="Z1" s="235"/>
      <c r="AA1" s="236"/>
      <c r="AB1" s="62"/>
      <c r="AC1" s="62" t="s">
        <v>111</v>
      </c>
      <c r="AD1" s="62"/>
      <c r="AE1" s="62"/>
      <c r="AF1" s="234" t="s">
        <v>112</v>
      </c>
      <c r="AG1" s="235"/>
      <c r="AH1" s="235"/>
      <c r="AI1" s="236"/>
      <c r="AJ1" s="62" t="s">
        <v>115</v>
      </c>
      <c r="AK1" s="62"/>
      <c r="AL1" s="62"/>
      <c r="AM1" s="62"/>
      <c r="AN1" s="62" t="s">
        <v>124</v>
      </c>
      <c r="AO1" s="62"/>
      <c r="AP1" s="62"/>
      <c r="AQ1" s="62"/>
      <c r="AR1" s="227" t="s">
        <v>125</v>
      </c>
      <c r="AS1" s="228"/>
      <c r="AT1" s="228"/>
      <c r="AU1" s="228"/>
      <c r="AV1" s="228"/>
      <c r="AW1" s="228"/>
      <c r="AX1" s="228"/>
      <c r="AY1" s="228"/>
      <c r="AZ1" s="229"/>
    </row>
    <row r="2" spans="1:52" x14ac:dyDescent="0.2">
      <c r="A2" s="24"/>
      <c r="B2" s="237" t="s">
        <v>90</v>
      </c>
      <c r="C2" s="238"/>
      <c r="D2" s="239" t="s">
        <v>91</v>
      </c>
      <c r="E2" s="237"/>
      <c r="F2" s="243" t="s">
        <v>90</v>
      </c>
      <c r="G2" s="243"/>
      <c r="H2" s="243"/>
      <c r="I2" s="242" t="s">
        <v>91</v>
      </c>
      <c r="J2" s="243"/>
      <c r="K2" s="243"/>
      <c r="L2" s="243" t="s">
        <v>97</v>
      </c>
      <c r="M2" s="243"/>
      <c r="N2" s="241"/>
      <c r="O2" s="246" t="s">
        <v>90</v>
      </c>
      <c r="P2" s="246"/>
      <c r="Q2" s="246"/>
      <c r="R2" s="247" t="s">
        <v>91</v>
      </c>
      <c r="S2" s="246"/>
      <c r="T2" s="246"/>
      <c r="U2" s="246" t="s">
        <v>97</v>
      </c>
      <c r="V2" s="246"/>
      <c r="W2" s="246"/>
      <c r="X2" s="240" t="s">
        <v>90</v>
      </c>
      <c r="Y2" s="241"/>
      <c r="Z2" s="242" t="s">
        <v>91</v>
      </c>
      <c r="AA2" s="243"/>
      <c r="AB2" s="237" t="s">
        <v>90</v>
      </c>
      <c r="AC2" s="238"/>
      <c r="AD2" s="239" t="s">
        <v>91</v>
      </c>
      <c r="AE2" s="237"/>
      <c r="AF2" s="240" t="s">
        <v>90</v>
      </c>
      <c r="AG2" s="241"/>
      <c r="AH2" s="242" t="s">
        <v>91</v>
      </c>
      <c r="AI2" s="243"/>
      <c r="AJ2" s="237" t="s">
        <v>90</v>
      </c>
      <c r="AK2" s="238"/>
      <c r="AL2" s="239" t="s">
        <v>91</v>
      </c>
      <c r="AM2" s="237"/>
      <c r="AN2" s="237" t="s">
        <v>90</v>
      </c>
      <c r="AO2" s="238"/>
      <c r="AP2" s="239" t="s">
        <v>91</v>
      </c>
      <c r="AQ2" s="237"/>
      <c r="AR2" s="230" t="s">
        <v>90</v>
      </c>
      <c r="AS2" s="231"/>
      <c r="AT2" s="231"/>
      <c r="AU2" s="232" t="s">
        <v>91</v>
      </c>
      <c r="AV2" s="231"/>
      <c r="AW2" s="231"/>
      <c r="AX2" s="231" t="s">
        <v>97</v>
      </c>
      <c r="AY2" s="231"/>
      <c r="AZ2" s="233"/>
    </row>
    <row r="3" spans="1:52" ht="13.5" thickBot="1" x14ac:dyDescent="0.25">
      <c r="A3" s="25" t="s">
        <v>75</v>
      </c>
      <c r="B3" s="31" t="s">
        <v>74</v>
      </c>
      <c r="C3" s="133" t="s">
        <v>92</v>
      </c>
      <c r="D3" s="132" t="s">
        <v>0</v>
      </c>
      <c r="E3" s="133" t="s">
        <v>92</v>
      </c>
      <c r="F3" s="135" t="s">
        <v>74</v>
      </c>
      <c r="G3" s="136" t="s">
        <v>96</v>
      </c>
      <c r="H3" s="137" t="s">
        <v>92</v>
      </c>
      <c r="I3" s="135" t="s">
        <v>0</v>
      </c>
      <c r="J3" s="136" t="s">
        <v>96</v>
      </c>
      <c r="K3" s="137" t="s">
        <v>92</v>
      </c>
      <c r="L3" s="135" t="s">
        <v>74</v>
      </c>
      <c r="M3" s="136" t="s">
        <v>0</v>
      </c>
      <c r="N3" s="137" t="s">
        <v>92</v>
      </c>
      <c r="O3" s="130" t="s">
        <v>74</v>
      </c>
      <c r="P3" s="67" t="s">
        <v>96</v>
      </c>
      <c r="Q3" s="131" t="s">
        <v>92</v>
      </c>
      <c r="R3" s="130" t="s">
        <v>0</v>
      </c>
      <c r="S3" s="67" t="s">
        <v>96</v>
      </c>
      <c r="T3" s="131" t="s">
        <v>92</v>
      </c>
      <c r="U3" s="63" t="s">
        <v>74</v>
      </c>
      <c r="V3" s="64" t="s">
        <v>0</v>
      </c>
      <c r="W3" s="64" t="s">
        <v>92</v>
      </c>
      <c r="X3" s="138" t="s">
        <v>74</v>
      </c>
      <c r="Y3" s="139" t="s">
        <v>92</v>
      </c>
      <c r="Z3" s="138" t="s">
        <v>0</v>
      </c>
      <c r="AA3" s="139" t="s">
        <v>92</v>
      </c>
      <c r="AB3" s="31" t="s">
        <v>74</v>
      </c>
      <c r="AC3" s="133" t="s">
        <v>92</v>
      </c>
      <c r="AD3" s="132" t="s">
        <v>0</v>
      </c>
      <c r="AE3" s="133" t="s">
        <v>92</v>
      </c>
      <c r="AF3" s="172" t="s">
        <v>74</v>
      </c>
      <c r="AG3" s="173" t="s">
        <v>114</v>
      </c>
      <c r="AH3" s="172" t="s">
        <v>0</v>
      </c>
      <c r="AI3" s="173" t="s">
        <v>114</v>
      </c>
      <c r="AJ3" s="31" t="s">
        <v>74</v>
      </c>
      <c r="AK3" s="133" t="s">
        <v>114</v>
      </c>
      <c r="AL3" s="132" t="s">
        <v>0</v>
      </c>
      <c r="AM3" s="133" t="s">
        <v>114</v>
      </c>
      <c r="AN3" s="31" t="s">
        <v>74</v>
      </c>
      <c r="AO3" s="133" t="s">
        <v>114</v>
      </c>
      <c r="AP3" s="132" t="s">
        <v>0</v>
      </c>
      <c r="AQ3" s="133" t="s">
        <v>114</v>
      </c>
      <c r="AR3" s="104" t="s">
        <v>74</v>
      </c>
      <c r="AS3" s="105" t="s">
        <v>96</v>
      </c>
      <c r="AT3" s="106" t="s">
        <v>92</v>
      </c>
      <c r="AU3" s="105" t="s">
        <v>0</v>
      </c>
      <c r="AV3" s="105" t="s">
        <v>96</v>
      </c>
      <c r="AW3" s="106" t="s">
        <v>92</v>
      </c>
      <c r="AX3" s="140" t="s">
        <v>74</v>
      </c>
      <c r="AY3" s="140" t="s">
        <v>0</v>
      </c>
      <c r="AZ3" s="141" t="s">
        <v>92</v>
      </c>
    </row>
    <row r="4" spans="1:52" x14ac:dyDescent="0.2">
      <c r="A4" s="24" t="s">
        <v>1</v>
      </c>
      <c r="B4" s="51">
        <v>412</v>
      </c>
      <c r="C4" s="52">
        <v>253</v>
      </c>
      <c r="D4" s="20">
        <v>834</v>
      </c>
      <c r="E4" s="52">
        <v>483</v>
      </c>
      <c r="F4" s="142">
        <v>89</v>
      </c>
      <c r="G4" s="143">
        <v>8</v>
      </c>
      <c r="H4" s="144">
        <v>30</v>
      </c>
      <c r="I4" s="142">
        <v>95</v>
      </c>
      <c r="J4" s="143">
        <v>11</v>
      </c>
      <c r="K4" s="144">
        <v>49</v>
      </c>
      <c r="L4" s="142">
        <v>13</v>
      </c>
      <c r="M4" s="143">
        <v>5</v>
      </c>
      <c r="N4" s="144">
        <v>6</v>
      </c>
      <c r="O4" s="20">
        <v>107</v>
      </c>
      <c r="P4" s="51">
        <v>6</v>
      </c>
      <c r="Q4" s="52">
        <v>52</v>
      </c>
      <c r="R4" s="20">
        <v>125</v>
      </c>
      <c r="S4" s="51">
        <v>13</v>
      </c>
      <c r="T4" s="52">
        <v>69</v>
      </c>
      <c r="U4" s="63">
        <v>19</v>
      </c>
      <c r="V4" s="64">
        <v>8</v>
      </c>
      <c r="W4" s="64">
        <v>7</v>
      </c>
      <c r="X4" s="125">
        <v>95</v>
      </c>
      <c r="Y4" s="126">
        <v>119</v>
      </c>
      <c r="Z4" s="125">
        <v>221</v>
      </c>
      <c r="AA4" s="126">
        <v>180</v>
      </c>
      <c r="AB4" s="51">
        <v>309</v>
      </c>
      <c r="AC4" s="52">
        <v>440</v>
      </c>
      <c r="AD4" s="20">
        <v>772</v>
      </c>
      <c r="AE4" s="52">
        <v>542</v>
      </c>
      <c r="AF4" s="125">
        <v>109</v>
      </c>
      <c r="AG4" s="126">
        <v>83</v>
      </c>
      <c r="AH4" s="125">
        <v>206</v>
      </c>
      <c r="AI4" s="126">
        <v>114</v>
      </c>
      <c r="AJ4" s="162">
        <v>188</v>
      </c>
      <c r="AK4" s="162">
        <v>199</v>
      </c>
      <c r="AL4" s="162">
        <v>330</v>
      </c>
      <c r="AM4" s="184">
        <v>243</v>
      </c>
      <c r="AN4" s="199">
        <v>148</v>
      </c>
      <c r="AO4" s="199">
        <v>136</v>
      </c>
      <c r="AP4" s="199">
        <v>248</v>
      </c>
      <c r="AQ4" s="199">
        <v>146</v>
      </c>
      <c r="AR4" s="101">
        <f>SUM(B4,F4,O4,X4,AB4,AF4,AJ4,AN4)</f>
        <v>1457</v>
      </c>
      <c r="AS4" s="102">
        <f t="shared" ref="AS4:AS35" si="0">SUM(G4,P4)</f>
        <v>14</v>
      </c>
      <c r="AT4" s="103">
        <f>SUM(C4,H4,Q4,Y4,AC4,AG4,AK4,AO4)</f>
        <v>1312</v>
      </c>
      <c r="AU4" s="102">
        <f>SUM(D4,I4,R4,Z4,AD4,AH4,AL4,AP4)</f>
        <v>2831</v>
      </c>
      <c r="AV4" s="105">
        <f t="shared" ref="AV4:AV35" si="1">SUM(J4,S4)</f>
        <v>24</v>
      </c>
      <c r="AW4" s="103">
        <f>SUM(E4,K4,T4,AA4,AE4,AI4,AM4,AQ4)</f>
        <v>1826</v>
      </c>
      <c r="AX4" s="107">
        <f t="shared" ref="AX4:AX35" si="2">SUM(L4,U4)</f>
        <v>32</v>
      </c>
      <c r="AY4" s="107">
        <f t="shared" ref="AY4:AY35" si="3">SUM(M4,V4)</f>
        <v>13</v>
      </c>
      <c r="AZ4" s="108">
        <f t="shared" ref="AZ4:AZ35" si="4">SUM(N4,W4)</f>
        <v>13</v>
      </c>
    </row>
    <row r="5" spans="1:52" x14ac:dyDescent="0.2">
      <c r="A5" s="24" t="s">
        <v>2</v>
      </c>
      <c r="B5" s="51">
        <v>6958</v>
      </c>
      <c r="C5" s="52">
        <v>6324</v>
      </c>
      <c r="D5" s="20">
        <v>12732</v>
      </c>
      <c r="E5" s="52">
        <v>3954</v>
      </c>
      <c r="F5" s="142">
        <v>1292</v>
      </c>
      <c r="G5" s="143">
        <v>130</v>
      </c>
      <c r="H5" s="144">
        <v>1083</v>
      </c>
      <c r="I5" s="142">
        <v>1562</v>
      </c>
      <c r="J5" s="143">
        <v>182</v>
      </c>
      <c r="K5" s="144">
        <v>443</v>
      </c>
      <c r="L5" s="142">
        <v>171</v>
      </c>
      <c r="M5" s="143">
        <v>106</v>
      </c>
      <c r="N5" s="144">
        <v>55</v>
      </c>
      <c r="O5" s="20">
        <v>1292</v>
      </c>
      <c r="P5" s="51">
        <v>64</v>
      </c>
      <c r="Q5" s="52">
        <v>1229</v>
      </c>
      <c r="R5" s="20">
        <v>1760</v>
      </c>
      <c r="S5" s="51">
        <v>43</v>
      </c>
      <c r="T5" s="52">
        <v>543</v>
      </c>
      <c r="U5" s="57">
        <v>171</v>
      </c>
      <c r="V5" s="62">
        <v>103</v>
      </c>
      <c r="W5" s="62">
        <v>69</v>
      </c>
      <c r="X5" s="125">
        <v>1475</v>
      </c>
      <c r="Y5" s="126">
        <v>2305</v>
      </c>
      <c r="Z5" s="125">
        <v>2681</v>
      </c>
      <c r="AA5" s="126">
        <v>1090</v>
      </c>
      <c r="AB5" s="51">
        <v>4782</v>
      </c>
      <c r="AC5" s="52">
        <v>10755</v>
      </c>
      <c r="AD5" s="20">
        <v>11258</v>
      </c>
      <c r="AE5" s="52">
        <v>4887</v>
      </c>
      <c r="AF5" s="125">
        <v>2212</v>
      </c>
      <c r="AG5" s="126">
        <v>2266</v>
      </c>
      <c r="AH5" s="125">
        <v>2676</v>
      </c>
      <c r="AI5" s="126">
        <v>929</v>
      </c>
      <c r="AJ5" s="162">
        <v>2905</v>
      </c>
      <c r="AK5" s="162">
        <v>4452</v>
      </c>
      <c r="AL5" s="162">
        <v>3787</v>
      </c>
      <c r="AM5" s="177">
        <v>1572</v>
      </c>
      <c r="AN5" s="199">
        <v>3127</v>
      </c>
      <c r="AO5" s="199">
        <v>3654</v>
      </c>
      <c r="AP5" s="199">
        <v>3773</v>
      </c>
      <c r="AQ5" s="199">
        <v>1211</v>
      </c>
      <c r="AR5" s="101">
        <f t="shared" ref="AR5:AR68" si="5">SUM(B5,F5,O5,X5,AB5,AF5,AJ5,AN5)</f>
        <v>24043</v>
      </c>
      <c r="AS5" s="102">
        <f t="shared" si="0"/>
        <v>194</v>
      </c>
      <c r="AT5" s="197">
        <f t="shared" ref="AT5:AT68" si="6">SUM(C5,H5,Q5,Y5,AC5,AG5,AK5,AO5)</f>
        <v>32068</v>
      </c>
      <c r="AU5" s="196">
        <f t="shared" ref="AU5:AU68" si="7">SUM(D5,I5,R5,Z5,AD5,AH5,AL5,AP5)</f>
        <v>40229</v>
      </c>
      <c r="AV5" s="102">
        <f t="shared" si="1"/>
        <v>225</v>
      </c>
      <c r="AW5" s="197">
        <f t="shared" ref="AW5:AW68" si="8">SUM(E5,K5,T5,AA5,AE5,AI5,AM5,AQ5)</f>
        <v>14629</v>
      </c>
      <c r="AX5" s="107">
        <f t="shared" si="2"/>
        <v>342</v>
      </c>
      <c r="AY5" s="107">
        <f t="shared" si="3"/>
        <v>209</v>
      </c>
      <c r="AZ5" s="108">
        <f t="shared" si="4"/>
        <v>124</v>
      </c>
    </row>
    <row r="6" spans="1:52" x14ac:dyDescent="0.2">
      <c r="A6" s="26" t="s">
        <v>3</v>
      </c>
      <c r="B6" s="51">
        <v>327</v>
      </c>
      <c r="C6" s="52">
        <v>199</v>
      </c>
      <c r="D6" s="20">
        <v>856</v>
      </c>
      <c r="E6" s="52">
        <v>377</v>
      </c>
      <c r="F6" s="142">
        <v>74</v>
      </c>
      <c r="G6" s="143">
        <v>2</v>
      </c>
      <c r="H6" s="144">
        <v>45</v>
      </c>
      <c r="I6" s="142">
        <v>141</v>
      </c>
      <c r="J6" s="143">
        <v>7</v>
      </c>
      <c r="K6" s="144">
        <v>62</v>
      </c>
      <c r="L6" s="142">
        <v>9</v>
      </c>
      <c r="M6" s="143">
        <v>4</v>
      </c>
      <c r="N6" s="144">
        <v>4</v>
      </c>
      <c r="O6" s="20">
        <v>67</v>
      </c>
      <c r="P6" s="51">
        <v>2</v>
      </c>
      <c r="Q6" s="52">
        <v>40</v>
      </c>
      <c r="R6" s="20">
        <v>119</v>
      </c>
      <c r="S6" s="51">
        <v>3</v>
      </c>
      <c r="T6" s="52">
        <v>52</v>
      </c>
      <c r="U6" s="57">
        <v>10</v>
      </c>
      <c r="V6" s="62">
        <v>4</v>
      </c>
      <c r="W6" s="62">
        <v>3</v>
      </c>
      <c r="X6" s="125">
        <v>89</v>
      </c>
      <c r="Y6" s="126">
        <v>43</v>
      </c>
      <c r="Z6" s="125">
        <v>184</v>
      </c>
      <c r="AA6" s="126">
        <v>83</v>
      </c>
      <c r="AB6" s="51">
        <v>124</v>
      </c>
      <c r="AC6" s="52">
        <v>163</v>
      </c>
      <c r="AD6" s="20">
        <v>817</v>
      </c>
      <c r="AE6" s="52">
        <v>294</v>
      </c>
      <c r="AF6" s="125">
        <v>46</v>
      </c>
      <c r="AG6" s="126">
        <v>37</v>
      </c>
      <c r="AH6" s="125">
        <v>234</v>
      </c>
      <c r="AI6" s="126">
        <v>82</v>
      </c>
      <c r="AJ6" s="162">
        <v>98</v>
      </c>
      <c r="AK6" s="162">
        <v>63</v>
      </c>
      <c r="AL6" s="162">
        <v>359</v>
      </c>
      <c r="AM6" s="177">
        <v>128</v>
      </c>
      <c r="AN6" s="199">
        <v>92</v>
      </c>
      <c r="AO6" s="199">
        <v>56</v>
      </c>
      <c r="AP6" s="199">
        <v>441</v>
      </c>
      <c r="AQ6" s="199">
        <v>142</v>
      </c>
      <c r="AR6" s="101">
        <f t="shared" si="5"/>
        <v>917</v>
      </c>
      <c r="AS6" s="102">
        <f t="shared" si="0"/>
        <v>4</v>
      </c>
      <c r="AT6" s="197">
        <f t="shared" si="6"/>
        <v>646</v>
      </c>
      <c r="AU6" s="196">
        <f t="shared" si="7"/>
        <v>3151</v>
      </c>
      <c r="AV6" s="102">
        <f t="shared" si="1"/>
        <v>10</v>
      </c>
      <c r="AW6" s="197">
        <f t="shared" si="8"/>
        <v>1220</v>
      </c>
      <c r="AX6" s="107">
        <f t="shared" si="2"/>
        <v>19</v>
      </c>
      <c r="AY6" s="107">
        <f t="shared" si="3"/>
        <v>8</v>
      </c>
      <c r="AZ6" s="108">
        <f t="shared" si="4"/>
        <v>7</v>
      </c>
    </row>
    <row r="7" spans="1:52" x14ac:dyDescent="0.2">
      <c r="A7" s="24" t="s">
        <v>4</v>
      </c>
      <c r="B7" s="51">
        <v>714</v>
      </c>
      <c r="C7" s="52">
        <v>625</v>
      </c>
      <c r="D7" s="20">
        <v>1874</v>
      </c>
      <c r="E7" s="52">
        <v>631</v>
      </c>
      <c r="F7" s="142">
        <v>120</v>
      </c>
      <c r="G7" s="143">
        <v>3</v>
      </c>
      <c r="H7" s="144">
        <v>96</v>
      </c>
      <c r="I7" s="142">
        <v>263</v>
      </c>
      <c r="J7" s="143">
        <v>12</v>
      </c>
      <c r="K7" s="144">
        <v>78</v>
      </c>
      <c r="L7" s="142">
        <v>16</v>
      </c>
      <c r="M7" s="143">
        <v>18</v>
      </c>
      <c r="N7" s="144">
        <v>7</v>
      </c>
      <c r="O7" s="20">
        <v>159</v>
      </c>
      <c r="P7" s="51">
        <v>3</v>
      </c>
      <c r="Q7" s="52">
        <v>131</v>
      </c>
      <c r="R7" s="20">
        <v>316</v>
      </c>
      <c r="S7" s="51">
        <v>4</v>
      </c>
      <c r="T7" s="52">
        <v>102</v>
      </c>
      <c r="U7" s="57">
        <v>19</v>
      </c>
      <c r="V7" s="62">
        <v>17</v>
      </c>
      <c r="W7" s="62">
        <v>9</v>
      </c>
      <c r="X7" s="125">
        <v>202</v>
      </c>
      <c r="Y7" s="126">
        <v>216</v>
      </c>
      <c r="Z7" s="125">
        <v>591</v>
      </c>
      <c r="AA7" s="126">
        <v>208</v>
      </c>
      <c r="AB7" s="51">
        <v>428</v>
      </c>
      <c r="AC7" s="52">
        <v>675</v>
      </c>
      <c r="AD7" s="20">
        <v>2177</v>
      </c>
      <c r="AE7" s="52">
        <v>821</v>
      </c>
      <c r="AF7" s="125">
        <v>165</v>
      </c>
      <c r="AG7" s="126">
        <v>187</v>
      </c>
      <c r="AH7" s="125">
        <v>489</v>
      </c>
      <c r="AI7" s="126">
        <v>174</v>
      </c>
      <c r="AJ7" s="162">
        <v>280</v>
      </c>
      <c r="AK7" s="162">
        <v>279</v>
      </c>
      <c r="AL7" s="162">
        <v>831</v>
      </c>
      <c r="AM7" s="177">
        <v>296</v>
      </c>
      <c r="AN7" s="199">
        <v>247</v>
      </c>
      <c r="AO7" s="199">
        <v>257</v>
      </c>
      <c r="AP7" s="199">
        <v>873</v>
      </c>
      <c r="AQ7" s="199">
        <v>228</v>
      </c>
      <c r="AR7" s="101">
        <f t="shared" si="5"/>
        <v>2315</v>
      </c>
      <c r="AS7" s="102">
        <f t="shared" si="0"/>
        <v>6</v>
      </c>
      <c r="AT7" s="197">
        <f t="shared" si="6"/>
        <v>2466</v>
      </c>
      <c r="AU7" s="196">
        <f t="shared" si="7"/>
        <v>7414</v>
      </c>
      <c r="AV7" s="102">
        <f t="shared" si="1"/>
        <v>16</v>
      </c>
      <c r="AW7" s="197">
        <f t="shared" si="8"/>
        <v>2538</v>
      </c>
      <c r="AX7" s="107">
        <f t="shared" si="2"/>
        <v>35</v>
      </c>
      <c r="AY7" s="107">
        <f t="shared" si="3"/>
        <v>35</v>
      </c>
      <c r="AZ7" s="108">
        <f t="shared" si="4"/>
        <v>16</v>
      </c>
    </row>
    <row r="8" spans="1:52" x14ac:dyDescent="0.2">
      <c r="A8" s="24" t="s">
        <v>5</v>
      </c>
      <c r="B8" s="51">
        <v>195</v>
      </c>
      <c r="C8" s="52">
        <v>78</v>
      </c>
      <c r="D8" s="20">
        <v>560</v>
      </c>
      <c r="E8" s="52">
        <v>213</v>
      </c>
      <c r="F8" s="142">
        <v>33</v>
      </c>
      <c r="G8" s="143">
        <v>6</v>
      </c>
      <c r="H8" s="144">
        <v>6</v>
      </c>
      <c r="I8" s="142">
        <v>75</v>
      </c>
      <c r="J8" s="143">
        <v>14</v>
      </c>
      <c r="K8" s="144">
        <v>20</v>
      </c>
      <c r="L8" s="142">
        <v>8</v>
      </c>
      <c r="M8" s="143">
        <v>2</v>
      </c>
      <c r="N8" s="144">
        <v>1</v>
      </c>
      <c r="O8" s="20">
        <v>31</v>
      </c>
      <c r="P8" s="51">
        <v>1</v>
      </c>
      <c r="Q8" s="52">
        <v>12</v>
      </c>
      <c r="R8" s="20">
        <v>95</v>
      </c>
      <c r="S8" s="51">
        <v>2</v>
      </c>
      <c r="T8" s="52">
        <v>37</v>
      </c>
      <c r="U8" s="57">
        <v>5</v>
      </c>
      <c r="V8" s="62">
        <v>1</v>
      </c>
      <c r="W8" s="62">
        <v>0</v>
      </c>
      <c r="X8" s="125">
        <v>33</v>
      </c>
      <c r="Y8" s="126">
        <v>9</v>
      </c>
      <c r="Z8" s="125">
        <v>98</v>
      </c>
      <c r="AA8" s="126">
        <v>32</v>
      </c>
      <c r="AB8" s="51">
        <v>89</v>
      </c>
      <c r="AC8" s="52">
        <v>69</v>
      </c>
      <c r="AD8" s="20">
        <v>537</v>
      </c>
      <c r="AE8" s="52">
        <v>228</v>
      </c>
      <c r="AF8" s="125">
        <v>29</v>
      </c>
      <c r="AG8" s="126">
        <v>16</v>
      </c>
      <c r="AH8" s="125">
        <v>149</v>
      </c>
      <c r="AI8" s="126">
        <v>44</v>
      </c>
      <c r="AJ8" s="162">
        <v>68</v>
      </c>
      <c r="AK8" s="162">
        <v>34</v>
      </c>
      <c r="AL8" s="162">
        <v>254</v>
      </c>
      <c r="AM8" s="177">
        <v>86</v>
      </c>
      <c r="AN8" s="199">
        <v>48</v>
      </c>
      <c r="AO8" s="199">
        <v>21</v>
      </c>
      <c r="AP8" s="199">
        <v>335</v>
      </c>
      <c r="AQ8" s="199">
        <v>113</v>
      </c>
      <c r="AR8" s="101">
        <f t="shared" si="5"/>
        <v>526</v>
      </c>
      <c r="AS8" s="102">
        <f t="shared" si="0"/>
        <v>7</v>
      </c>
      <c r="AT8" s="197">
        <f t="shared" si="6"/>
        <v>245</v>
      </c>
      <c r="AU8" s="196">
        <f t="shared" si="7"/>
        <v>2103</v>
      </c>
      <c r="AV8" s="102">
        <f t="shared" si="1"/>
        <v>16</v>
      </c>
      <c r="AW8" s="197">
        <f t="shared" si="8"/>
        <v>773</v>
      </c>
      <c r="AX8" s="107">
        <f t="shared" si="2"/>
        <v>13</v>
      </c>
      <c r="AY8" s="107">
        <f t="shared" si="3"/>
        <v>3</v>
      </c>
      <c r="AZ8" s="108">
        <f t="shared" si="4"/>
        <v>1</v>
      </c>
    </row>
    <row r="9" spans="1:52" x14ac:dyDescent="0.2">
      <c r="A9" s="26" t="s">
        <v>6</v>
      </c>
      <c r="B9" s="51">
        <v>2710</v>
      </c>
      <c r="C9" s="52">
        <v>2352</v>
      </c>
      <c r="D9" s="20">
        <v>4093</v>
      </c>
      <c r="E9" s="52">
        <v>1831</v>
      </c>
      <c r="F9" s="142">
        <v>378</v>
      </c>
      <c r="G9" s="143">
        <v>21</v>
      </c>
      <c r="H9" s="144">
        <v>347</v>
      </c>
      <c r="I9" s="142">
        <v>638</v>
      </c>
      <c r="J9" s="143">
        <v>12</v>
      </c>
      <c r="K9" s="144">
        <v>242</v>
      </c>
      <c r="L9" s="142">
        <v>36</v>
      </c>
      <c r="M9" s="143">
        <v>45</v>
      </c>
      <c r="N9" s="144">
        <v>22</v>
      </c>
      <c r="O9" s="20">
        <v>504</v>
      </c>
      <c r="P9" s="51">
        <v>23</v>
      </c>
      <c r="Q9" s="52">
        <v>411</v>
      </c>
      <c r="R9" s="20">
        <v>740</v>
      </c>
      <c r="S9" s="51">
        <v>25</v>
      </c>
      <c r="T9" s="52">
        <v>310</v>
      </c>
      <c r="U9" s="57">
        <v>58</v>
      </c>
      <c r="V9" s="62">
        <v>31</v>
      </c>
      <c r="W9" s="62">
        <v>29</v>
      </c>
      <c r="X9" s="125">
        <v>605</v>
      </c>
      <c r="Y9" s="126">
        <v>803</v>
      </c>
      <c r="Z9" s="125">
        <v>979</v>
      </c>
      <c r="AA9" s="126">
        <v>543</v>
      </c>
      <c r="AB9" s="51">
        <v>1554</v>
      </c>
      <c r="AC9" s="52">
        <v>2734</v>
      </c>
      <c r="AD9" s="20">
        <v>3778</v>
      </c>
      <c r="AE9" s="52">
        <v>2057</v>
      </c>
      <c r="AF9" s="125">
        <v>590</v>
      </c>
      <c r="AG9" s="126">
        <v>593</v>
      </c>
      <c r="AH9" s="125">
        <v>1058</v>
      </c>
      <c r="AI9" s="126">
        <v>455</v>
      </c>
      <c r="AJ9" s="162">
        <v>941</v>
      </c>
      <c r="AK9" s="162">
        <v>1118</v>
      </c>
      <c r="AL9" s="162">
        <v>1492</v>
      </c>
      <c r="AM9" s="177">
        <v>711</v>
      </c>
      <c r="AN9" s="199">
        <v>834</v>
      </c>
      <c r="AO9" s="199">
        <v>909</v>
      </c>
      <c r="AP9" s="199">
        <v>1370</v>
      </c>
      <c r="AQ9" s="199">
        <v>572</v>
      </c>
      <c r="AR9" s="101">
        <f t="shared" si="5"/>
        <v>8116</v>
      </c>
      <c r="AS9" s="102">
        <f t="shared" si="0"/>
        <v>44</v>
      </c>
      <c r="AT9" s="197">
        <f t="shared" si="6"/>
        <v>9267</v>
      </c>
      <c r="AU9" s="196">
        <f t="shared" si="7"/>
        <v>14148</v>
      </c>
      <c r="AV9" s="102">
        <f t="shared" si="1"/>
        <v>37</v>
      </c>
      <c r="AW9" s="197">
        <f t="shared" si="8"/>
        <v>6721</v>
      </c>
      <c r="AX9" s="107">
        <f t="shared" si="2"/>
        <v>94</v>
      </c>
      <c r="AY9" s="107">
        <f t="shared" si="3"/>
        <v>76</v>
      </c>
      <c r="AZ9" s="108">
        <f t="shared" si="4"/>
        <v>51</v>
      </c>
    </row>
    <row r="10" spans="1:52" x14ac:dyDescent="0.2">
      <c r="A10" s="24" t="s">
        <v>7</v>
      </c>
      <c r="B10" s="51">
        <v>624</v>
      </c>
      <c r="C10" s="52">
        <v>284</v>
      </c>
      <c r="D10" s="20">
        <v>1238</v>
      </c>
      <c r="E10" s="52">
        <v>488</v>
      </c>
      <c r="F10" s="142">
        <v>123</v>
      </c>
      <c r="G10" s="143">
        <v>12</v>
      </c>
      <c r="H10" s="144">
        <v>47</v>
      </c>
      <c r="I10" s="142">
        <v>212</v>
      </c>
      <c r="J10" s="143">
        <v>10</v>
      </c>
      <c r="K10" s="144">
        <v>75</v>
      </c>
      <c r="L10" s="142">
        <v>19</v>
      </c>
      <c r="M10" s="143">
        <v>6</v>
      </c>
      <c r="N10" s="144">
        <v>11</v>
      </c>
      <c r="O10" s="20">
        <v>151</v>
      </c>
      <c r="P10" s="51">
        <v>9</v>
      </c>
      <c r="Q10" s="52">
        <v>84</v>
      </c>
      <c r="R10" s="20">
        <v>210</v>
      </c>
      <c r="S10" s="51">
        <v>6</v>
      </c>
      <c r="T10" s="52">
        <v>104</v>
      </c>
      <c r="U10" s="57">
        <v>13</v>
      </c>
      <c r="V10" s="62">
        <v>7</v>
      </c>
      <c r="W10" s="62">
        <v>12</v>
      </c>
      <c r="X10" s="125">
        <v>125</v>
      </c>
      <c r="Y10" s="126">
        <v>99</v>
      </c>
      <c r="Z10" s="125">
        <v>290</v>
      </c>
      <c r="AA10" s="126">
        <v>139</v>
      </c>
      <c r="AB10" s="51">
        <v>380</v>
      </c>
      <c r="AC10" s="52">
        <v>429</v>
      </c>
      <c r="AD10" s="20">
        <v>1198</v>
      </c>
      <c r="AE10" s="52">
        <v>632</v>
      </c>
      <c r="AF10" s="125">
        <v>149</v>
      </c>
      <c r="AG10" s="126">
        <v>85</v>
      </c>
      <c r="AH10" s="125">
        <v>335</v>
      </c>
      <c r="AI10" s="126">
        <v>160</v>
      </c>
      <c r="AJ10" s="162">
        <v>202</v>
      </c>
      <c r="AK10" s="162">
        <v>187</v>
      </c>
      <c r="AL10" s="162">
        <v>576</v>
      </c>
      <c r="AM10" s="177">
        <v>270</v>
      </c>
      <c r="AN10" s="199">
        <v>208</v>
      </c>
      <c r="AO10" s="199">
        <v>150</v>
      </c>
      <c r="AP10" s="199">
        <v>527</v>
      </c>
      <c r="AQ10" s="199">
        <v>198</v>
      </c>
      <c r="AR10" s="101">
        <f t="shared" si="5"/>
        <v>1962</v>
      </c>
      <c r="AS10" s="102">
        <f t="shared" si="0"/>
        <v>21</v>
      </c>
      <c r="AT10" s="197">
        <f t="shared" si="6"/>
        <v>1365</v>
      </c>
      <c r="AU10" s="196">
        <f t="shared" si="7"/>
        <v>4586</v>
      </c>
      <c r="AV10" s="102">
        <f t="shared" si="1"/>
        <v>16</v>
      </c>
      <c r="AW10" s="197">
        <f t="shared" si="8"/>
        <v>2066</v>
      </c>
      <c r="AX10" s="107">
        <f t="shared" si="2"/>
        <v>32</v>
      </c>
      <c r="AY10" s="107">
        <f t="shared" si="3"/>
        <v>13</v>
      </c>
      <c r="AZ10" s="108">
        <f t="shared" si="4"/>
        <v>23</v>
      </c>
    </row>
    <row r="11" spans="1:52" x14ac:dyDescent="0.2">
      <c r="A11" s="24" t="s">
        <v>8</v>
      </c>
      <c r="B11" s="51">
        <v>302</v>
      </c>
      <c r="C11" s="52">
        <v>108</v>
      </c>
      <c r="D11" s="20">
        <v>416</v>
      </c>
      <c r="E11" s="52">
        <v>207</v>
      </c>
      <c r="F11" s="142">
        <v>41</v>
      </c>
      <c r="G11" s="143">
        <v>4</v>
      </c>
      <c r="H11" s="144">
        <v>16</v>
      </c>
      <c r="I11" s="142">
        <v>63</v>
      </c>
      <c r="J11" s="143">
        <v>8</v>
      </c>
      <c r="K11" s="144">
        <v>26</v>
      </c>
      <c r="L11" s="142">
        <v>4</v>
      </c>
      <c r="M11" s="143">
        <v>6</v>
      </c>
      <c r="N11" s="144">
        <v>1</v>
      </c>
      <c r="O11" s="20">
        <v>44</v>
      </c>
      <c r="P11" s="51">
        <v>1</v>
      </c>
      <c r="Q11" s="52">
        <v>27</v>
      </c>
      <c r="R11" s="20">
        <v>90</v>
      </c>
      <c r="S11" s="51">
        <v>2</v>
      </c>
      <c r="T11" s="52">
        <v>37</v>
      </c>
      <c r="U11" s="57">
        <v>16</v>
      </c>
      <c r="V11" s="62">
        <v>0</v>
      </c>
      <c r="W11" s="62">
        <v>4</v>
      </c>
      <c r="X11" s="125">
        <v>52</v>
      </c>
      <c r="Y11" s="126">
        <v>51</v>
      </c>
      <c r="Z11" s="125">
        <v>149</v>
      </c>
      <c r="AA11" s="126">
        <v>101</v>
      </c>
      <c r="AB11" s="51">
        <v>148</v>
      </c>
      <c r="AC11" s="52">
        <v>154</v>
      </c>
      <c r="AD11" s="20">
        <v>458</v>
      </c>
      <c r="AE11" s="52">
        <v>285</v>
      </c>
      <c r="AF11" s="125">
        <v>51</v>
      </c>
      <c r="AG11" s="126">
        <v>40</v>
      </c>
      <c r="AH11" s="125">
        <v>144</v>
      </c>
      <c r="AI11" s="126">
        <v>94</v>
      </c>
      <c r="AJ11" s="162">
        <v>83</v>
      </c>
      <c r="AK11" s="162">
        <v>49</v>
      </c>
      <c r="AL11" s="162">
        <v>183</v>
      </c>
      <c r="AM11" s="177">
        <v>125</v>
      </c>
      <c r="AN11" s="199">
        <v>76</v>
      </c>
      <c r="AO11" s="199">
        <v>48</v>
      </c>
      <c r="AP11" s="199">
        <v>220</v>
      </c>
      <c r="AQ11" s="199">
        <v>101</v>
      </c>
      <c r="AR11" s="101">
        <f t="shared" si="5"/>
        <v>797</v>
      </c>
      <c r="AS11" s="102">
        <f t="shared" si="0"/>
        <v>5</v>
      </c>
      <c r="AT11" s="197">
        <f t="shared" si="6"/>
        <v>493</v>
      </c>
      <c r="AU11" s="196">
        <f t="shared" si="7"/>
        <v>1723</v>
      </c>
      <c r="AV11" s="102">
        <f t="shared" si="1"/>
        <v>10</v>
      </c>
      <c r="AW11" s="197">
        <f t="shared" si="8"/>
        <v>976</v>
      </c>
      <c r="AX11" s="107">
        <f t="shared" si="2"/>
        <v>20</v>
      </c>
      <c r="AY11" s="107">
        <f t="shared" si="3"/>
        <v>6</v>
      </c>
      <c r="AZ11" s="108">
        <f t="shared" si="4"/>
        <v>5</v>
      </c>
    </row>
    <row r="12" spans="1:52" x14ac:dyDescent="0.2">
      <c r="A12" s="26" t="s">
        <v>9</v>
      </c>
      <c r="B12" s="51">
        <v>4979</v>
      </c>
      <c r="C12" s="52">
        <v>3249</v>
      </c>
      <c r="D12" s="20">
        <v>6981</v>
      </c>
      <c r="E12" s="52">
        <v>3048</v>
      </c>
      <c r="F12" s="142">
        <v>702</v>
      </c>
      <c r="G12" s="143">
        <v>31</v>
      </c>
      <c r="H12" s="144">
        <v>403</v>
      </c>
      <c r="I12" s="142">
        <v>867</v>
      </c>
      <c r="J12" s="143">
        <v>21</v>
      </c>
      <c r="K12" s="144">
        <v>353</v>
      </c>
      <c r="L12" s="142">
        <v>104</v>
      </c>
      <c r="M12" s="143">
        <v>42</v>
      </c>
      <c r="N12" s="144">
        <v>31</v>
      </c>
      <c r="O12" s="20">
        <v>865</v>
      </c>
      <c r="P12" s="51">
        <v>33</v>
      </c>
      <c r="Q12" s="52">
        <v>609</v>
      </c>
      <c r="R12" s="20">
        <v>1028</v>
      </c>
      <c r="S12" s="51">
        <v>38</v>
      </c>
      <c r="T12" s="52">
        <v>503</v>
      </c>
      <c r="U12" s="57">
        <v>81</v>
      </c>
      <c r="V12" s="62">
        <v>49</v>
      </c>
      <c r="W12" s="62">
        <v>36</v>
      </c>
      <c r="X12" s="125">
        <v>938</v>
      </c>
      <c r="Y12" s="126">
        <v>1065</v>
      </c>
      <c r="Z12" s="125">
        <v>1582</v>
      </c>
      <c r="AA12" s="126">
        <v>942</v>
      </c>
      <c r="AB12" s="51">
        <v>2799</v>
      </c>
      <c r="AC12" s="52">
        <v>4694</v>
      </c>
      <c r="AD12" s="20">
        <v>5738</v>
      </c>
      <c r="AE12" s="52">
        <v>3724</v>
      </c>
      <c r="AF12" s="125">
        <v>1369</v>
      </c>
      <c r="AG12" s="126">
        <v>1091</v>
      </c>
      <c r="AH12" s="125">
        <v>1476</v>
      </c>
      <c r="AI12" s="126">
        <v>681</v>
      </c>
      <c r="AJ12" s="162">
        <v>2061</v>
      </c>
      <c r="AK12" s="162">
        <v>2257</v>
      </c>
      <c r="AL12" s="162">
        <v>2196</v>
      </c>
      <c r="AM12" s="177">
        <v>1248</v>
      </c>
      <c r="AN12" s="199">
        <v>1667</v>
      </c>
      <c r="AO12" s="199">
        <v>1597</v>
      </c>
      <c r="AP12" s="199">
        <v>1596</v>
      </c>
      <c r="AQ12" s="199">
        <v>823</v>
      </c>
      <c r="AR12" s="101">
        <f t="shared" si="5"/>
        <v>15380</v>
      </c>
      <c r="AS12" s="102">
        <f t="shared" si="0"/>
        <v>64</v>
      </c>
      <c r="AT12" s="197">
        <f t="shared" si="6"/>
        <v>14965</v>
      </c>
      <c r="AU12" s="196">
        <f t="shared" si="7"/>
        <v>21464</v>
      </c>
      <c r="AV12" s="102">
        <f t="shared" si="1"/>
        <v>59</v>
      </c>
      <c r="AW12" s="197">
        <f t="shared" si="8"/>
        <v>11322</v>
      </c>
      <c r="AX12" s="107">
        <f t="shared" si="2"/>
        <v>185</v>
      </c>
      <c r="AY12" s="107">
        <f t="shared" si="3"/>
        <v>91</v>
      </c>
      <c r="AZ12" s="108">
        <f t="shared" si="4"/>
        <v>67</v>
      </c>
    </row>
    <row r="13" spans="1:52" x14ac:dyDescent="0.2">
      <c r="A13" s="24" t="s">
        <v>10</v>
      </c>
      <c r="B13" s="51">
        <v>769</v>
      </c>
      <c r="C13" s="52">
        <v>452</v>
      </c>
      <c r="D13" s="20">
        <v>2504</v>
      </c>
      <c r="E13" s="52">
        <v>992</v>
      </c>
      <c r="F13" s="142">
        <v>96</v>
      </c>
      <c r="G13" s="143">
        <v>8</v>
      </c>
      <c r="H13" s="144">
        <v>65</v>
      </c>
      <c r="I13" s="142">
        <v>266</v>
      </c>
      <c r="J13" s="143">
        <v>21</v>
      </c>
      <c r="K13" s="144">
        <v>116</v>
      </c>
      <c r="L13" s="142">
        <v>37</v>
      </c>
      <c r="M13" s="143">
        <v>11</v>
      </c>
      <c r="N13" s="144">
        <v>3</v>
      </c>
      <c r="O13" s="20">
        <v>146</v>
      </c>
      <c r="P13" s="51">
        <v>8</v>
      </c>
      <c r="Q13" s="52">
        <v>84</v>
      </c>
      <c r="R13" s="20">
        <v>321</v>
      </c>
      <c r="S13" s="51">
        <v>16</v>
      </c>
      <c r="T13" s="52">
        <v>149</v>
      </c>
      <c r="U13" s="57">
        <v>31</v>
      </c>
      <c r="V13" s="62">
        <v>7</v>
      </c>
      <c r="W13" s="62">
        <v>10</v>
      </c>
      <c r="X13" s="125">
        <v>205</v>
      </c>
      <c r="Y13" s="126">
        <v>206</v>
      </c>
      <c r="Z13" s="125">
        <v>589</v>
      </c>
      <c r="AA13" s="126">
        <v>359</v>
      </c>
      <c r="AB13" s="51">
        <v>537</v>
      </c>
      <c r="AC13" s="52">
        <v>702</v>
      </c>
      <c r="AD13" s="20">
        <v>1809</v>
      </c>
      <c r="AE13" s="52">
        <v>1081</v>
      </c>
      <c r="AF13" s="125">
        <v>217</v>
      </c>
      <c r="AG13" s="126">
        <v>162</v>
      </c>
      <c r="AH13" s="125">
        <v>470</v>
      </c>
      <c r="AI13" s="126">
        <v>223</v>
      </c>
      <c r="AJ13" s="162">
        <v>403</v>
      </c>
      <c r="AK13" s="162">
        <v>362</v>
      </c>
      <c r="AL13" s="162">
        <v>718</v>
      </c>
      <c r="AM13" s="177">
        <v>341</v>
      </c>
      <c r="AN13" s="199">
        <v>375</v>
      </c>
      <c r="AO13" s="199">
        <v>344</v>
      </c>
      <c r="AP13" s="199">
        <v>735</v>
      </c>
      <c r="AQ13" s="199">
        <v>344</v>
      </c>
      <c r="AR13" s="101">
        <f t="shared" si="5"/>
        <v>2748</v>
      </c>
      <c r="AS13" s="102">
        <f t="shared" si="0"/>
        <v>16</v>
      </c>
      <c r="AT13" s="197">
        <f t="shared" si="6"/>
        <v>2377</v>
      </c>
      <c r="AU13" s="196">
        <f t="shared" si="7"/>
        <v>7412</v>
      </c>
      <c r="AV13" s="102">
        <f t="shared" si="1"/>
        <v>37</v>
      </c>
      <c r="AW13" s="197">
        <f t="shared" si="8"/>
        <v>3605</v>
      </c>
      <c r="AX13" s="107">
        <f t="shared" si="2"/>
        <v>68</v>
      </c>
      <c r="AY13" s="107">
        <f t="shared" si="3"/>
        <v>18</v>
      </c>
      <c r="AZ13" s="108">
        <f t="shared" si="4"/>
        <v>13</v>
      </c>
    </row>
    <row r="14" spans="1:52" x14ac:dyDescent="0.2">
      <c r="A14" s="24" t="s">
        <v>11</v>
      </c>
      <c r="B14" s="51">
        <v>728</v>
      </c>
      <c r="C14" s="52">
        <v>386</v>
      </c>
      <c r="D14" s="20">
        <v>1733</v>
      </c>
      <c r="E14" s="52">
        <v>383</v>
      </c>
      <c r="F14" s="142">
        <v>87</v>
      </c>
      <c r="G14" s="143">
        <v>5</v>
      </c>
      <c r="H14" s="144">
        <v>59</v>
      </c>
      <c r="I14" s="142">
        <v>219</v>
      </c>
      <c r="J14" s="143">
        <v>4</v>
      </c>
      <c r="K14" s="144">
        <v>40</v>
      </c>
      <c r="L14" s="142">
        <v>5</v>
      </c>
      <c r="M14" s="143">
        <v>6</v>
      </c>
      <c r="N14" s="144">
        <v>6</v>
      </c>
      <c r="O14" s="20">
        <v>151</v>
      </c>
      <c r="P14" s="51">
        <v>5</v>
      </c>
      <c r="Q14" s="52">
        <v>78</v>
      </c>
      <c r="R14" s="20">
        <v>379</v>
      </c>
      <c r="S14" s="51">
        <v>8</v>
      </c>
      <c r="T14" s="52">
        <v>77</v>
      </c>
      <c r="U14" s="57">
        <v>17</v>
      </c>
      <c r="V14" s="62">
        <v>17</v>
      </c>
      <c r="W14" s="62">
        <v>7</v>
      </c>
      <c r="X14" s="125">
        <v>132</v>
      </c>
      <c r="Y14" s="126">
        <v>132</v>
      </c>
      <c r="Z14" s="125">
        <v>507</v>
      </c>
      <c r="AA14" s="126">
        <v>137</v>
      </c>
      <c r="AB14" s="51">
        <v>267</v>
      </c>
      <c r="AC14" s="52">
        <v>324</v>
      </c>
      <c r="AD14" s="20">
        <v>2523</v>
      </c>
      <c r="AE14" s="52">
        <v>665</v>
      </c>
      <c r="AF14" s="125">
        <v>120</v>
      </c>
      <c r="AG14" s="126">
        <v>92</v>
      </c>
      <c r="AH14" s="125">
        <v>550</v>
      </c>
      <c r="AI14" s="126">
        <v>104</v>
      </c>
      <c r="AJ14" s="162">
        <v>149</v>
      </c>
      <c r="AK14" s="162">
        <v>128</v>
      </c>
      <c r="AL14" s="162">
        <v>1051</v>
      </c>
      <c r="AM14" s="177">
        <v>224</v>
      </c>
      <c r="AN14" s="199">
        <v>175</v>
      </c>
      <c r="AO14" s="199">
        <v>144</v>
      </c>
      <c r="AP14" s="199">
        <v>1203</v>
      </c>
      <c r="AQ14" s="199">
        <v>195</v>
      </c>
      <c r="AR14" s="101">
        <f t="shared" si="5"/>
        <v>1809</v>
      </c>
      <c r="AS14" s="102">
        <f t="shared" si="0"/>
        <v>10</v>
      </c>
      <c r="AT14" s="197">
        <f t="shared" si="6"/>
        <v>1343</v>
      </c>
      <c r="AU14" s="196">
        <f t="shared" si="7"/>
        <v>8165</v>
      </c>
      <c r="AV14" s="102">
        <f t="shared" si="1"/>
        <v>12</v>
      </c>
      <c r="AW14" s="197">
        <f t="shared" si="8"/>
        <v>1825</v>
      </c>
      <c r="AX14" s="107">
        <f t="shared" si="2"/>
        <v>22</v>
      </c>
      <c r="AY14" s="107">
        <f t="shared" si="3"/>
        <v>23</v>
      </c>
      <c r="AZ14" s="108">
        <f t="shared" si="4"/>
        <v>13</v>
      </c>
    </row>
    <row r="15" spans="1:52" x14ac:dyDescent="0.2">
      <c r="A15" s="26" t="s">
        <v>12</v>
      </c>
      <c r="B15" s="51">
        <v>22</v>
      </c>
      <c r="C15" s="52">
        <v>24</v>
      </c>
      <c r="D15" s="20">
        <v>49</v>
      </c>
      <c r="E15" s="52">
        <v>14</v>
      </c>
      <c r="F15" s="142">
        <v>9</v>
      </c>
      <c r="G15" s="143">
        <v>0</v>
      </c>
      <c r="H15" s="144">
        <v>4</v>
      </c>
      <c r="I15" s="142">
        <v>4</v>
      </c>
      <c r="J15" s="143">
        <v>1</v>
      </c>
      <c r="K15" s="144">
        <v>0</v>
      </c>
      <c r="L15" s="142">
        <v>0</v>
      </c>
      <c r="M15" s="143">
        <v>1</v>
      </c>
      <c r="N15" s="144">
        <v>0</v>
      </c>
      <c r="O15" s="20">
        <v>4</v>
      </c>
      <c r="P15" s="51">
        <v>0</v>
      </c>
      <c r="Q15" s="52">
        <v>2</v>
      </c>
      <c r="R15" s="20">
        <v>12</v>
      </c>
      <c r="S15" s="51">
        <v>0</v>
      </c>
      <c r="T15" s="52">
        <v>4</v>
      </c>
      <c r="U15" s="57">
        <v>0</v>
      </c>
      <c r="V15" s="62">
        <v>0</v>
      </c>
      <c r="W15" s="62">
        <v>0</v>
      </c>
      <c r="X15" s="125">
        <v>4</v>
      </c>
      <c r="Y15" s="126">
        <v>5</v>
      </c>
      <c r="Z15" s="125">
        <v>24</v>
      </c>
      <c r="AA15" s="126">
        <v>12</v>
      </c>
      <c r="AB15" s="51">
        <v>13</v>
      </c>
      <c r="AC15" s="52">
        <v>11</v>
      </c>
      <c r="AD15" s="20">
        <v>42</v>
      </c>
      <c r="AE15" s="52">
        <v>19</v>
      </c>
      <c r="AF15" s="125">
        <v>1</v>
      </c>
      <c r="AG15" s="126">
        <v>0</v>
      </c>
      <c r="AH15" s="125">
        <v>19</v>
      </c>
      <c r="AI15" s="126">
        <v>3</v>
      </c>
      <c r="AJ15" s="162">
        <v>7</v>
      </c>
      <c r="AK15" s="162">
        <v>6</v>
      </c>
      <c r="AL15" s="162">
        <v>22</v>
      </c>
      <c r="AM15" s="177">
        <v>6</v>
      </c>
      <c r="AN15" s="199">
        <v>7</v>
      </c>
      <c r="AO15" s="199">
        <v>9</v>
      </c>
      <c r="AP15" s="199">
        <v>67</v>
      </c>
      <c r="AQ15" s="199">
        <v>19</v>
      </c>
      <c r="AR15" s="101">
        <f t="shared" si="5"/>
        <v>67</v>
      </c>
      <c r="AS15" s="102">
        <f t="shared" si="0"/>
        <v>0</v>
      </c>
      <c r="AT15" s="197">
        <f t="shared" si="6"/>
        <v>61</v>
      </c>
      <c r="AU15" s="196">
        <f t="shared" si="7"/>
        <v>239</v>
      </c>
      <c r="AV15" s="102">
        <f t="shared" si="1"/>
        <v>1</v>
      </c>
      <c r="AW15" s="197">
        <f t="shared" si="8"/>
        <v>77</v>
      </c>
      <c r="AX15" s="107">
        <f t="shared" si="2"/>
        <v>0</v>
      </c>
      <c r="AY15" s="107">
        <f t="shared" si="3"/>
        <v>1</v>
      </c>
      <c r="AZ15" s="108">
        <f t="shared" si="4"/>
        <v>0</v>
      </c>
    </row>
    <row r="16" spans="1:52" x14ac:dyDescent="0.2">
      <c r="A16" s="24" t="s">
        <v>13</v>
      </c>
      <c r="B16" s="51">
        <v>450</v>
      </c>
      <c r="C16" s="52">
        <v>201</v>
      </c>
      <c r="D16" s="20">
        <v>820</v>
      </c>
      <c r="E16" s="52">
        <v>336</v>
      </c>
      <c r="F16" s="142">
        <v>68</v>
      </c>
      <c r="G16" s="143">
        <v>4</v>
      </c>
      <c r="H16" s="144">
        <v>29</v>
      </c>
      <c r="I16" s="142">
        <v>97</v>
      </c>
      <c r="J16" s="143">
        <v>11</v>
      </c>
      <c r="K16" s="144">
        <v>23</v>
      </c>
      <c r="L16" s="142">
        <v>8</v>
      </c>
      <c r="M16" s="143">
        <v>5</v>
      </c>
      <c r="N16" s="144">
        <v>5</v>
      </c>
      <c r="O16" s="20">
        <v>70</v>
      </c>
      <c r="P16" s="51">
        <v>4</v>
      </c>
      <c r="Q16" s="52">
        <v>49</v>
      </c>
      <c r="R16" s="20">
        <v>143</v>
      </c>
      <c r="S16" s="51">
        <v>3</v>
      </c>
      <c r="T16" s="52">
        <v>40</v>
      </c>
      <c r="U16" s="57">
        <v>6</v>
      </c>
      <c r="V16" s="62">
        <v>10</v>
      </c>
      <c r="W16" s="62">
        <v>1</v>
      </c>
      <c r="X16" s="125">
        <v>92</v>
      </c>
      <c r="Y16" s="126">
        <v>82</v>
      </c>
      <c r="Z16" s="125">
        <v>269</v>
      </c>
      <c r="AA16" s="126">
        <v>131</v>
      </c>
      <c r="AB16" s="51">
        <v>179</v>
      </c>
      <c r="AC16" s="52">
        <v>267</v>
      </c>
      <c r="AD16" s="20">
        <v>1004</v>
      </c>
      <c r="AE16" s="52">
        <v>386</v>
      </c>
      <c r="AF16" s="125">
        <v>71</v>
      </c>
      <c r="AG16" s="126">
        <v>63</v>
      </c>
      <c r="AH16" s="125">
        <v>217</v>
      </c>
      <c r="AI16" s="126">
        <v>87</v>
      </c>
      <c r="AJ16" s="162">
        <v>92</v>
      </c>
      <c r="AK16" s="162">
        <v>110</v>
      </c>
      <c r="AL16" s="162">
        <v>385</v>
      </c>
      <c r="AM16" s="177">
        <v>141</v>
      </c>
      <c r="AN16" s="199">
        <v>84</v>
      </c>
      <c r="AO16" s="199">
        <v>85</v>
      </c>
      <c r="AP16" s="199">
        <v>394</v>
      </c>
      <c r="AQ16" s="199">
        <v>139</v>
      </c>
      <c r="AR16" s="101">
        <f t="shared" si="5"/>
        <v>1106</v>
      </c>
      <c r="AS16" s="102">
        <f t="shared" si="0"/>
        <v>8</v>
      </c>
      <c r="AT16" s="197">
        <f t="shared" si="6"/>
        <v>886</v>
      </c>
      <c r="AU16" s="196">
        <f t="shared" si="7"/>
        <v>3329</v>
      </c>
      <c r="AV16" s="102">
        <f t="shared" si="1"/>
        <v>14</v>
      </c>
      <c r="AW16" s="197">
        <f t="shared" si="8"/>
        <v>1283</v>
      </c>
      <c r="AX16" s="107">
        <f t="shared" si="2"/>
        <v>14</v>
      </c>
      <c r="AY16" s="107">
        <f t="shared" si="3"/>
        <v>15</v>
      </c>
      <c r="AZ16" s="108">
        <f t="shared" si="4"/>
        <v>6</v>
      </c>
    </row>
    <row r="17" spans="1:52" x14ac:dyDescent="0.2">
      <c r="A17" s="24" t="s">
        <v>14</v>
      </c>
      <c r="B17" s="51">
        <v>735</v>
      </c>
      <c r="C17" s="52">
        <v>681</v>
      </c>
      <c r="D17" s="20">
        <v>1101</v>
      </c>
      <c r="E17" s="52">
        <v>627</v>
      </c>
      <c r="F17" s="142">
        <v>98</v>
      </c>
      <c r="G17" s="143">
        <v>14</v>
      </c>
      <c r="H17" s="144">
        <v>49</v>
      </c>
      <c r="I17" s="142">
        <v>112</v>
      </c>
      <c r="J17" s="143">
        <v>10</v>
      </c>
      <c r="K17" s="144">
        <v>59</v>
      </c>
      <c r="L17" s="142">
        <v>23</v>
      </c>
      <c r="M17" s="143">
        <v>9</v>
      </c>
      <c r="N17" s="144">
        <v>6</v>
      </c>
      <c r="O17" s="20">
        <v>158</v>
      </c>
      <c r="P17" s="51">
        <v>2</v>
      </c>
      <c r="Q17" s="52">
        <v>116</v>
      </c>
      <c r="R17" s="20">
        <v>166</v>
      </c>
      <c r="S17" s="51">
        <v>7</v>
      </c>
      <c r="T17" s="52">
        <v>95</v>
      </c>
      <c r="U17" s="57">
        <v>20</v>
      </c>
      <c r="V17" s="62">
        <v>14</v>
      </c>
      <c r="W17" s="62">
        <v>13</v>
      </c>
      <c r="X17" s="125">
        <v>176</v>
      </c>
      <c r="Y17" s="126">
        <v>284</v>
      </c>
      <c r="Z17" s="125">
        <v>251</v>
      </c>
      <c r="AA17" s="126">
        <v>159</v>
      </c>
      <c r="AB17" s="51">
        <v>657</v>
      </c>
      <c r="AC17" s="52">
        <v>1356</v>
      </c>
      <c r="AD17" s="20">
        <v>910</v>
      </c>
      <c r="AE17" s="52">
        <v>721</v>
      </c>
      <c r="AF17" s="125">
        <v>460</v>
      </c>
      <c r="AG17" s="126">
        <v>357</v>
      </c>
      <c r="AH17" s="125">
        <v>236</v>
      </c>
      <c r="AI17" s="126">
        <v>144</v>
      </c>
      <c r="AJ17" s="162">
        <v>431</v>
      </c>
      <c r="AK17" s="162">
        <v>571</v>
      </c>
      <c r="AL17" s="162">
        <v>386</v>
      </c>
      <c r="AM17" s="177">
        <v>247</v>
      </c>
      <c r="AN17" s="199">
        <v>310</v>
      </c>
      <c r="AO17" s="199">
        <v>438</v>
      </c>
      <c r="AP17" s="199">
        <v>314</v>
      </c>
      <c r="AQ17" s="199">
        <v>167</v>
      </c>
      <c r="AR17" s="101">
        <f t="shared" si="5"/>
        <v>3025</v>
      </c>
      <c r="AS17" s="102">
        <f t="shared" si="0"/>
        <v>16</v>
      </c>
      <c r="AT17" s="197">
        <f t="shared" si="6"/>
        <v>3852</v>
      </c>
      <c r="AU17" s="196">
        <f t="shared" si="7"/>
        <v>3476</v>
      </c>
      <c r="AV17" s="102">
        <f t="shared" si="1"/>
        <v>17</v>
      </c>
      <c r="AW17" s="197">
        <f t="shared" si="8"/>
        <v>2219</v>
      </c>
      <c r="AX17" s="107">
        <f t="shared" si="2"/>
        <v>43</v>
      </c>
      <c r="AY17" s="107">
        <f t="shared" si="3"/>
        <v>23</v>
      </c>
      <c r="AZ17" s="108">
        <f t="shared" si="4"/>
        <v>19</v>
      </c>
    </row>
    <row r="18" spans="1:52" x14ac:dyDescent="0.2">
      <c r="A18" s="26" t="s">
        <v>15</v>
      </c>
      <c r="B18" s="51">
        <v>3173</v>
      </c>
      <c r="C18" s="52">
        <v>2160</v>
      </c>
      <c r="D18" s="20">
        <v>4053</v>
      </c>
      <c r="E18" s="52">
        <v>2298</v>
      </c>
      <c r="F18" s="142">
        <v>420</v>
      </c>
      <c r="G18" s="143">
        <v>9</v>
      </c>
      <c r="H18" s="144">
        <v>266</v>
      </c>
      <c r="I18" s="142">
        <v>539</v>
      </c>
      <c r="J18" s="143">
        <v>11</v>
      </c>
      <c r="K18" s="144">
        <v>312</v>
      </c>
      <c r="L18" s="142">
        <v>69</v>
      </c>
      <c r="M18" s="143">
        <v>36</v>
      </c>
      <c r="N18" s="144">
        <v>20</v>
      </c>
      <c r="O18" s="20">
        <v>583</v>
      </c>
      <c r="P18" s="51">
        <v>17</v>
      </c>
      <c r="Q18" s="52">
        <v>432</v>
      </c>
      <c r="R18" s="20">
        <v>609</v>
      </c>
      <c r="S18" s="51">
        <v>19</v>
      </c>
      <c r="T18" s="52">
        <v>371</v>
      </c>
      <c r="U18" s="57">
        <v>84</v>
      </c>
      <c r="V18" s="62">
        <v>32</v>
      </c>
      <c r="W18" s="62">
        <v>23</v>
      </c>
      <c r="X18" s="125">
        <v>681</v>
      </c>
      <c r="Y18" s="126">
        <v>738</v>
      </c>
      <c r="Z18" s="125">
        <v>884</v>
      </c>
      <c r="AA18" s="126">
        <v>771</v>
      </c>
      <c r="AB18" s="51">
        <v>2333</v>
      </c>
      <c r="AC18" s="52">
        <v>3912</v>
      </c>
      <c r="AD18" s="20">
        <v>2790</v>
      </c>
      <c r="AE18" s="52">
        <v>2897</v>
      </c>
      <c r="AF18" s="125">
        <v>1146</v>
      </c>
      <c r="AG18" s="126">
        <v>1098</v>
      </c>
      <c r="AH18" s="125">
        <v>787</v>
      </c>
      <c r="AI18" s="126">
        <v>599</v>
      </c>
      <c r="AJ18" s="162">
        <v>1898</v>
      </c>
      <c r="AK18" s="162">
        <v>2018</v>
      </c>
      <c r="AL18" s="162">
        <v>915</v>
      </c>
      <c r="AM18" s="177">
        <v>917</v>
      </c>
      <c r="AN18" s="199">
        <v>1811</v>
      </c>
      <c r="AO18" s="199">
        <v>1677</v>
      </c>
      <c r="AP18" s="199">
        <v>742</v>
      </c>
      <c r="AQ18" s="199">
        <v>589</v>
      </c>
      <c r="AR18" s="101">
        <f t="shared" si="5"/>
        <v>12045</v>
      </c>
      <c r="AS18" s="102">
        <f t="shared" si="0"/>
        <v>26</v>
      </c>
      <c r="AT18" s="197">
        <f t="shared" si="6"/>
        <v>12301</v>
      </c>
      <c r="AU18" s="196">
        <f t="shared" si="7"/>
        <v>11319</v>
      </c>
      <c r="AV18" s="102">
        <f t="shared" si="1"/>
        <v>30</v>
      </c>
      <c r="AW18" s="197">
        <f t="shared" si="8"/>
        <v>8754</v>
      </c>
      <c r="AX18" s="107">
        <f t="shared" si="2"/>
        <v>153</v>
      </c>
      <c r="AY18" s="107">
        <f t="shared" si="3"/>
        <v>68</v>
      </c>
      <c r="AZ18" s="108">
        <f t="shared" si="4"/>
        <v>43</v>
      </c>
    </row>
    <row r="19" spans="1:52" x14ac:dyDescent="0.2">
      <c r="A19" s="24" t="s">
        <v>16</v>
      </c>
      <c r="B19" s="51">
        <v>180</v>
      </c>
      <c r="C19" s="52">
        <v>93</v>
      </c>
      <c r="D19" s="20">
        <v>459</v>
      </c>
      <c r="E19" s="52">
        <v>147</v>
      </c>
      <c r="F19" s="142">
        <v>19</v>
      </c>
      <c r="G19" s="143">
        <v>6</v>
      </c>
      <c r="H19" s="144">
        <v>7</v>
      </c>
      <c r="I19" s="142">
        <v>75</v>
      </c>
      <c r="J19" s="143">
        <v>8</v>
      </c>
      <c r="K19" s="144">
        <v>15</v>
      </c>
      <c r="L19" s="142">
        <v>6</v>
      </c>
      <c r="M19" s="143">
        <v>0</v>
      </c>
      <c r="N19" s="144">
        <v>3</v>
      </c>
      <c r="O19" s="20">
        <v>37</v>
      </c>
      <c r="P19" s="51">
        <v>2</v>
      </c>
      <c r="Q19" s="52">
        <v>15</v>
      </c>
      <c r="R19" s="20">
        <v>73</v>
      </c>
      <c r="S19" s="51">
        <v>0</v>
      </c>
      <c r="T19" s="52">
        <v>21</v>
      </c>
      <c r="U19" s="57">
        <v>7</v>
      </c>
      <c r="V19" s="62">
        <v>2</v>
      </c>
      <c r="W19" s="62">
        <v>0</v>
      </c>
      <c r="X19" s="125">
        <v>44</v>
      </c>
      <c r="Y19" s="126">
        <v>37</v>
      </c>
      <c r="Z19" s="125">
        <v>133</v>
      </c>
      <c r="AA19" s="126">
        <v>45</v>
      </c>
      <c r="AB19" s="51">
        <v>82</v>
      </c>
      <c r="AC19" s="52">
        <v>92</v>
      </c>
      <c r="AD19" s="20">
        <v>341</v>
      </c>
      <c r="AE19" s="52">
        <v>153</v>
      </c>
      <c r="AF19" s="125">
        <v>31</v>
      </c>
      <c r="AG19" s="126">
        <v>15</v>
      </c>
      <c r="AH19" s="125">
        <v>112</v>
      </c>
      <c r="AI19" s="126">
        <v>30</v>
      </c>
      <c r="AJ19" s="162">
        <v>48</v>
      </c>
      <c r="AK19" s="162">
        <v>41</v>
      </c>
      <c r="AL19" s="162">
        <v>171</v>
      </c>
      <c r="AM19" s="177">
        <v>60</v>
      </c>
      <c r="AN19" s="199">
        <v>41</v>
      </c>
      <c r="AO19" s="199">
        <v>38</v>
      </c>
      <c r="AP19" s="199">
        <v>217</v>
      </c>
      <c r="AQ19" s="199">
        <v>86</v>
      </c>
      <c r="AR19" s="101">
        <f t="shared" si="5"/>
        <v>482</v>
      </c>
      <c r="AS19" s="102">
        <f t="shared" si="0"/>
        <v>8</v>
      </c>
      <c r="AT19" s="197">
        <f t="shared" si="6"/>
        <v>338</v>
      </c>
      <c r="AU19" s="196">
        <f t="shared" si="7"/>
        <v>1581</v>
      </c>
      <c r="AV19" s="102">
        <f t="shared" si="1"/>
        <v>8</v>
      </c>
      <c r="AW19" s="197">
        <f t="shared" si="8"/>
        <v>557</v>
      </c>
      <c r="AX19" s="107">
        <f t="shared" si="2"/>
        <v>13</v>
      </c>
      <c r="AY19" s="107">
        <f t="shared" si="3"/>
        <v>2</v>
      </c>
      <c r="AZ19" s="108">
        <f t="shared" si="4"/>
        <v>3</v>
      </c>
    </row>
    <row r="20" spans="1:52" x14ac:dyDescent="0.2">
      <c r="A20" s="24" t="s">
        <v>17</v>
      </c>
      <c r="B20" s="51">
        <v>377</v>
      </c>
      <c r="C20" s="52">
        <v>241</v>
      </c>
      <c r="D20" s="20">
        <v>819</v>
      </c>
      <c r="E20" s="52">
        <v>333</v>
      </c>
      <c r="F20" s="142">
        <v>55</v>
      </c>
      <c r="G20" s="143">
        <v>7</v>
      </c>
      <c r="H20" s="144">
        <v>38</v>
      </c>
      <c r="I20" s="142">
        <v>140</v>
      </c>
      <c r="J20" s="143">
        <v>17</v>
      </c>
      <c r="K20" s="144">
        <v>43</v>
      </c>
      <c r="L20" s="142">
        <v>19</v>
      </c>
      <c r="M20" s="143">
        <v>3</v>
      </c>
      <c r="N20" s="144">
        <v>4</v>
      </c>
      <c r="O20" s="20">
        <v>73</v>
      </c>
      <c r="P20" s="51">
        <v>3</v>
      </c>
      <c r="Q20" s="52">
        <v>57</v>
      </c>
      <c r="R20" s="20">
        <v>174</v>
      </c>
      <c r="S20" s="51">
        <v>4</v>
      </c>
      <c r="T20" s="52">
        <v>63</v>
      </c>
      <c r="U20" s="57">
        <v>1</v>
      </c>
      <c r="V20" s="62">
        <v>3</v>
      </c>
      <c r="W20" s="62">
        <v>7</v>
      </c>
      <c r="X20" s="125">
        <v>86</v>
      </c>
      <c r="Y20" s="126">
        <v>71</v>
      </c>
      <c r="Z20" s="125">
        <v>234</v>
      </c>
      <c r="AA20" s="126">
        <v>95</v>
      </c>
      <c r="AB20" s="51">
        <v>186</v>
      </c>
      <c r="AC20" s="52">
        <v>208</v>
      </c>
      <c r="AD20" s="20">
        <v>1017</v>
      </c>
      <c r="AE20" s="52">
        <v>389</v>
      </c>
      <c r="AF20" s="125">
        <v>67</v>
      </c>
      <c r="AG20" s="126">
        <v>61</v>
      </c>
      <c r="AH20" s="125">
        <v>268</v>
      </c>
      <c r="AI20" s="126">
        <v>98</v>
      </c>
      <c r="AJ20" s="162">
        <v>96</v>
      </c>
      <c r="AK20" s="162">
        <v>63</v>
      </c>
      <c r="AL20" s="162">
        <v>368</v>
      </c>
      <c r="AM20" s="177">
        <v>149</v>
      </c>
      <c r="AN20" s="199">
        <v>97</v>
      </c>
      <c r="AO20" s="199">
        <v>76</v>
      </c>
      <c r="AP20" s="199">
        <v>441</v>
      </c>
      <c r="AQ20" s="199">
        <v>148</v>
      </c>
      <c r="AR20" s="101">
        <f t="shared" si="5"/>
        <v>1037</v>
      </c>
      <c r="AS20" s="102">
        <f t="shared" si="0"/>
        <v>10</v>
      </c>
      <c r="AT20" s="197">
        <f t="shared" si="6"/>
        <v>815</v>
      </c>
      <c r="AU20" s="196">
        <f t="shared" si="7"/>
        <v>3461</v>
      </c>
      <c r="AV20" s="102">
        <f t="shared" si="1"/>
        <v>21</v>
      </c>
      <c r="AW20" s="197">
        <f t="shared" si="8"/>
        <v>1318</v>
      </c>
      <c r="AX20" s="107">
        <f t="shared" si="2"/>
        <v>20</v>
      </c>
      <c r="AY20" s="107">
        <f t="shared" si="3"/>
        <v>6</v>
      </c>
      <c r="AZ20" s="108">
        <f t="shared" si="4"/>
        <v>11</v>
      </c>
    </row>
    <row r="21" spans="1:52" x14ac:dyDescent="0.2">
      <c r="A21" s="26" t="s">
        <v>18</v>
      </c>
      <c r="B21" s="51">
        <v>207</v>
      </c>
      <c r="C21" s="52">
        <v>96</v>
      </c>
      <c r="D21" s="20">
        <v>350</v>
      </c>
      <c r="E21" s="52">
        <v>115</v>
      </c>
      <c r="F21" s="142">
        <v>24</v>
      </c>
      <c r="G21" s="143">
        <v>0</v>
      </c>
      <c r="H21" s="144">
        <v>13</v>
      </c>
      <c r="I21" s="142">
        <v>53</v>
      </c>
      <c r="J21" s="143">
        <v>0</v>
      </c>
      <c r="K21" s="144">
        <v>15</v>
      </c>
      <c r="L21" s="142">
        <v>6</v>
      </c>
      <c r="M21" s="143">
        <v>2</v>
      </c>
      <c r="N21" s="144">
        <v>3</v>
      </c>
      <c r="O21" s="20">
        <v>54</v>
      </c>
      <c r="P21" s="51">
        <v>2</v>
      </c>
      <c r="Q21" s="52">
        <v>19</v>
      </c>
      <c r="R21" s="20">
        <v>47</v>
      </c>
      <c r="S21" s="51">
        <v>1</v>
      </c>
      <c r="T21" s="52">
        <v>16</v>
      </c>
      <c r="U21" s="57">
        <v>3</v>
      </c>
      <c r="V21" s="62">
        <v>1</v>
      </c>
      <c r="W21" s="62">
        <v>3</v>
      </c>
      <c r="X21" s="125">
        <v>76</v>
      </c>
      <c r="Y21" s="126">
        <v>37</v>
      </c>
      <c r="Z21" s="125">
        <v>91</v>
      </c>
      <c r="AA21" s="126">
        <v>45</v>
      </c>
      <c r="AB21" s="51">
        <v>99</v>
      </c>
      <c r="AC21" s="52">
        <v>118</v>
      </c>
      <c r="AD21" s="20">
        <v>422</v>
      </c>
      <c r="AE21" s="52">
        <v>170</v>
      </c>
      <c r="AF21" s="125">
        <v>35</v>
      </c>
      <c r="AG21" s="126">
        <v>29</v>
      </c>
      <c r="AH21" s="125">
        <v>81</v>
      </c>
      <c r="AI21" s="126">
        <v>52</v>
      </c>
      <c r="AJ21" s="162">
        <v>50</v>
      </c>
      <c r="AK21" s="162">
        <v>40</v>
      </c>
      <c r="AL21" s="162">
        <v>158</v>
      </c>
      <c r="AM21" s="177">
        <v>62</v>
      </c>
      <c r="AN21" s="199">
        <v>47</v>
      </c>
      <c r="AO21" s="199">
        <v>35</v>
      </c>
      <c r="AP21" s="199">
        <v>190</v>
      </c>
      <c r="AQ21" s="199">
        <v>51</v>
      </c>
      <c r="AR21" s="101">
        <f t="shared" si="5"/>
        <v>592</v>
      </c>
      <c r="AS21" s="102">
        <f t="shared" si="0"/>
        <v>2</v>
      </c>
      <c r="AT21" s="197">
        <f t="shared" si="6"/>
        <v>387</v>
      </c>
      <c r="AU21" s="196">
        <f t="shared" si="7"/>
        <v>1392</v>
      </c>
      <c r="AV21" s="102">
        <f t="shared" si="1"/>
        <v>1</v>
      </c>
      <c r="AW21" s="197">
        <f t="shared" si="8"/>
        <v>526</v>
      </c>
      <c r="AX21" s="107">
        <f t="shared" si="2"/>
        <v>9</v>
      </c>
      <c r="AY21" s="107">
        <f t="shared" si="3"/>
        <v>3</v>
      </c>
      <c r="AZ21" s="108">
        <f t="shared" si="4"/>
        <v>6</v>
      </c>
    </row>
    <row r="22" spans="1:52" x14ac:dyDescent="0.2">
      <c r="A22" s="24" t="s">
        <v>19</v>
      </c>
      <c r="B22" s="51">
        <v>283</v>
      </c>
      <c r="C22" s="52">
        <v>215</v>
      </c>
      <c r="D22" s="20">
        <v>539</v>
      </c>
      <c r="E22" s="52">
        <v>224</v>
      </c>
      <c r="F22" s="142">
        <v>24</v>
      </c>
      <c r="G22" s="143">
        <v>6</v>
      </c>
      <c r="H22" s="144">
        <v>26</v>
      </c>
      <c r="I22" s="142">
        <v>64</v>
      </c>
      <c r="J22" s="143">
        <v>6</v>
      </c>
      <c r="K22" s="144">
        <v>21</v>
      </c>
      <c r="L22" s="142">
        <v>10</v>
      </c>
      <c r="M22" s="143">
        <v>6</v>
      </c>
      <c r="N22" s="144">
        <v>3</v>
      </c>
      <c r="O22" s="20">
        <v>83</v>
      </c>
      <c r="P22" s="51">
        <v>4</v>
      </c>
      <c r="Q22" s="52">
        <v>43</v>
      </c>
      <c r="R22" s="20">
        <v>66</v>
      </c>
      <c r="S22" s="51">
        <v>5</v>
      </c>
      <c r="T22" s="52">
        <v>31</v>
      </c>
      <c r="U22" s="57">
        <v>10</v>
      </c>
      <c r="V22" s="62">
        <v>6</v>
      </c>
      <c r="W22" s="62">
        <v>3</v>
      </c>
      <c r="X22" s="125">
        <v>58</v>
      </c>
      <c r="Y22" s="126">
        <v>76</v>
      </c>
      <c r="Z22" s="125">
        <v>161</v>
      </c>
      <c r="AA22" s="126">
        <v>80</v>
      </c>
      <c r="AB22" s="51">
        <v>147</v>
      </c>
      <c r="AC22" s="52">
        <v>305</v>
      </c>
      <c r="AD22" s="20">
        <v>678</v>
      </c>
      <c r="AE22" s="52">
        <v>322</v>
      </c>
      <c r="AF22" s="125">
        <v>49</v>
      </c>
      <c r="AG22" s="126">
        <v>41</v>
      </c>
      <c r="AH22" s="125">
        <v>142</v>
      </c>
      <c r="AI22" s="126">
        <v>40</v>
      </c>
      <c r="AJ22" s="162">
        <v>111</v>
      </c>
      <c r="AK22" s="162">
        <v>111</v>
      </c>
      <c r="AL22" s="162">
        <v>268</v>
      </c>
      <c r="AM22" s="177">
        <v>101</v>
      </c>
      <c r="AN22" s="199">
        <v>73</v>
      </c>
      <c r="AO22" s="199">
        <v>81</v>
      </c>
      <c r="AP22" s="199">
        <v>239</v>
      </c>
      <c r="AQ22" s="199">
        <v>103</v>
      </c>
      <c r="AR22" s="101">
        <f t="shared" si="5"/>
        <v>828</v>
      </c>
      <c r="AS22" s="102">
        <f t="shared" si="0"/>
        <v>10</v>
      </c>
      <c r="AT22" s="197">
        <f t="shared" si="6"/>
        <v>898</v>
      </c>
      <c r="AU22" s="196">
        <f t="shared" si="7"/>
        <v>2157</v>
      </c>
      <c r="AV22" s="102">
        <f t="shared" si="1"/>
        <v>11</v>
      </c>
      <c r="AW22" s="197">
        <f t="shared" si="8"/>
        <v>922</v>
      </c>
      <c r="AX22" s="107">
        <f t="shared" si="2"/>
        <v>20</v>
      </c>
      <c r="AY22" s="107">
        <f t="shared" si="3"/>
        <v>12</v>
      </c>
      <c r="AZ22" s="108">
        <f t="shared" si="4"/>
        <v>6</v>
      </c>
    </row>
    <row r="23" spans="1:52" x14ac:dyDescent="0.2">
      <c r="A23" s="24" t="s">
        <v>20</v>
      </c>
      <c r="B23" s="51">
        <v>401</v>
      </c>
      <c r="C23" s="52">
        <v>186</v>
      </c>
      <c r="D23" s="20">
        <v>1062</v>
      </c>
      <c r="E23" s="52">
        <v>284</v>
      </c>
      <c r="F23" s="142">
        <v>65</v>
      </c>
      <c r="G23" s="143">
        <v>7</v>
      </c>
      <c r="H23" s="144">
        <v>27</v>
      </c>
      <c r="I23" s="142">
        <v>114</v>
      </c>
      <c r="J23" s="143">
        <v>11</v>
      </c>
      <c r="K23" s="144">
        <v>37</v>
      </c>
      <c r="L23" s="142">
        <v>18</v>
      </c>
      <c r="M23" s="143">
        <v>6</v>
      </c>
      <c r="N23" s="144">
        <v>5</v>
      </c>
      <c r="O23" s="20">
        <v>84</v>
      </c>
      <c r="P23" s="51">
        <v>6</v>
      </c>
      <c r="Q23" s="52">
        <v>43</v>
      </c>
      <c r="R23" s="20">
        <v>162</v>
      </c>
      <c r="S23" s="51">
        <v>4</v>
      </c>
      <c r="T23" s="52">
        <v>51</v>
      </c>
      <c r="U23" s="57">
        <v>13</v>
      </c>
      <c r="V23" s="62">
        <v>6</v>
      </c>
      <c r="W23" s="62">
        <v>4</v>
      </c>
      <c r="X23" s="125">
        <v>97</v>
      </c>
      <c r="Y23" s="126">
        <v>88</v>
      </c>
      <c r="Z23" s="125">
        <v>273</v>
      </c>
      <c r="AA23" s="126">
        <v>138</v>
      </c>
      <c r="AB23" s="51">
        <v>237</v>
      </c>
      <c r="AC23" s="52">
        <v>269</v>
      </c>
      <c r="AD23" s="20">
        <v>841</v>
      </c>
      <c r="AE23" s="52">
        <v>368</v>
      </c>
      <c r="AF23" s="125">
        <v>82</v>
      </c>
      <c r="AG23" s="126">
        <v>50</v>
      </c>
      <c r="AH23" s="125">
        <v>202</v>
      </c>
      <c r="AI23" s="126">
        <v>70</v>
      </c>
      <c r="AJ23" s="162">
        <v>145</v>
      </c>
      <c r="AK23" s="162">
        <v>130</v>
      </c>
      <c r="AL23" s="162">
        <v>324</v>
      </c>
      <c r="AM23" s="177">
        <v>147</v>
      </c>
      <c r="AN23" s="199">
        <v>127</v>
      </c>
      <c r="AO23" s="199">
        <v>116</v>
      </c>
      <c r="AP23" s="199">
        <v>332</v>
      </c>
      <c r="AQ23" s="199">
        <v>137</v>
      </c>
      <c r="AR23" s="101">
        <f t="shared" si="5"/>
        <v>1238</v>
      </c>
      <c r="AS23" s="102">
        <f t="shared" si="0"/>
        <v>13</v>
      </c>
      <c r="AT23" s="197">
        <f t="shared" si="6"/>
        <v>909</v>
      </c>
      <c r="AU23" s="196">
        <f t="shared" si="7"/>
        <v>3310</v>
      </c>
      <c r="AV23" s="102">
        <f t="shared" si="1"/>
        <v>15</v>
      </c>
      <c r="AW23" s="197">
        <f t="shared" si="8"/>
        <v>1232</v>
      </c>
      <c r="AX23" s="107">
        <f t="shared" si="2"/>
        <v>31</v>
      </c>
      <c r="AY23" s="107">
        <f t="shared" si="3"/>
        <v>12</v>
      </c>
      <c r="AZ23" s="108">
        <f t="shared" si="4"/>
        <v>9</v>
      </c>
    </row>
    <row r="24" spans="1:52" x14ac:dyDescent="0.2">
      <c r="A24" s="26" t="s">
        <v>21</v>
      </c>
      <c r="B24" s="51">
        <v>1383</v>
      </c>
      <c r="C24" s="52">
        <v>798</v>
      </c>
      <c r="D24" s="20">
        <v>2762</v>
      </c>
      <c r="E24" s="52">
        <v>1289</v>
      </c>
      <c r="F24" s="142">
        <v>226</v>
      </c>
      <c r="G24" s="143">
        <v>11</v>
      </c>
      <c r="H24" s="144">
        <v>113</v>
      </c>
      <c r="I24" s="142">
        <v>302</v>
      </c>
      <c r="J24" s="143">
        <v>12</v>
      </c>
      <c r="K24" s="144">
        <v>145</v>
      </c>
      <c r="L24" s="142">
        <v>47</v>
      </c>
      <c r="M24" s="143">
        <v>21</v>
      </c>
      <c r="N24" s="144">
        <v>16</v>
      </c>
      <c r="O24" s="20">
        <v>358</v>
      </c>
      <c r="P24" s="51">
        <v>18</v>
      </c>
      <c r="Q24" s="52">
        <v>214</v>
      </c>
      <c r="R24" s="20">
        <v>299</v>
      </c>
      <c r="S24" s="51">
        <v>19</v>
      </c>
      <c r="T24" s="52">
        <v>189</v>
      </c>
      <c r="U24" s="57">
        <v>32</v>
      </c>
      <c r="V24" s="62">
        <v>23</v>
      </c>
      <c r="W24" s="62">
        <v>18</v>
      </c>
      <c r="X24" s="125">
        <v>316</v>
      </c>
      <c r="Y24" s="126">
        <v>325</v>
      </c>
      <c r="Z24" s="125">
        <v>508</v>
      </c>
      <c r="AA24" s="126">
        <v>373</v>
      </c>
      <c r="AB24" s="51">
        <v>1101</v>
      </c>
      <c r="AC24" s="52">
        <v>1570</v>
      </c>
      <c r="AD24" s="20">
        <v>1876</v>
      </c>
      <c r="AE24" s="52">
        <v>1541</v>
      </c>
      <c r="AF24" s="125">
        <v>414</v>
      </c>
      <c r="AG24" s="126">
        <v>325</v>
      </c>
      <c r="AH24" s="125">
        <v>477</v>
      </c>
      <c r="AI24" s="126">
        <v>288</v>
      </c>
      <c r="AJ24" s="162">
        <v>725</v>
      </c>
      <c r="AK24" s="162">
        <v>671</v>
      </c>
      <c r="AL24" s="162">
        <v>737</v>
      </c>
      <c r="AM24" s="177">
        <v>540</v>
      </c>
      <c r="AN24" s="199">
        <v>633</v>
      </c>
      <c r="AO24" s="199">
        <v>573</v>
      </c>
      <c r="AP24" s="199">
        <v>580</v>
      </c>
      <c r="AQ24" s="199">
        <v>439</v>
      </c>
      <c r="AR24" s="101">
        <f t="shared" si="5"/>
        <v>5156</v>
      </c>
      <c r="AS24" s="102">
        <f t="shared" si="0"/>
        <v>29</v>
      </c>
      <c r="AT24" s="197">
        <f t="shared" si="6"/>
        <v>4589</v>
      </c>
      <c r="AU24" s="196">
        <f t="shared" si="7"/>
        <v>7541</v>
      </c>
      <c r="AV24" s="102">
        <f t="shared" si="1"/>
        <v>31</v>
      </c>
      <c r="AW24" s="197">
        <f t="shared" si="8"/>
        <v>4804</v>
      </c>
      <c r="AX24" s="107">
        <f t="shared" si="2"/>
        <v>79</v>
      </c>
      <c r="AY24" s="107">
        <f t="shared" si="3"/>
        <v>44</v>
      </c>
      <c r="AZ24" s="108">
        <f t="shared" si="4"/>
        <v>34</v>
      </c>
    </row>
    <row r="25" spans="1:52" x14ac:dyDescent="0.2">
      <c r="A25" s="24" t="s">
        <v>22</v>
      </c>
      <c r="B25" s="51">
        <v>1920</v>
      </c>
      <c r="C25" s="52">
        <v>1294</v>
      </c>
      <c r="D25" s="20">
        <v>2602</v>
      </c>
      <c r="E25" s="52">
        <v>1028</v>
      </c>
      <c r="F25" s="142">
        <v>402</v>
      </c>
      <c r="G25" s="143">
        <v>39</v>
      </c>
      <c r="H25" s="144">
        <v>231</v>
      </c>
      <c r="I25" s="142">
        <v>334</v>
      </c>
      <c r="J25" s="143">
        <v>59</v>
      </c>
      <c r="K25" s="144">
        <v>140</v>
      </c>
      <c r="L25" s="142">
        <v>41</v>
      </c>
      <c r="M25" s="143">
        <v>17</v>
      </c>
      <c r="N25" s="144">
        <v>14</v>
      </c>
      <c r="O25" s="20">
        <v>375</v>
      </c>
      <c r="P25" s="51">
        <v>14</v>
      </c>
      <c r="Q25" s="52">
        <v>228</v>
      </c>
      <c r="R25" s="20">
        <v>323</v>
      </c>
      <c r="S25" s="51">
        <v>13</v>
      </c>
      <c r="T25" s="52">
        <v>135</v>
      </c>
      <c r="U25" s="57">
        <v>33</v>
      </c>
      <c r="V25" s="62">
        <v>19</v>
      </c>
      <c r="W25" s="62">
        <v>10</v>
      </c>
      <c r="X25" s="125">
        <v>374</v>
      </c>
      <c r="Y25" s="126">
        <v>315</v>
      </c>
      <c r="Z25" s="125">
        <v>539</v>
      </c>
      <c r="AA25" s="126">
        <v>251</v>
      </c>
      <c r="AB25" s="51">
        <v>1175</v>
      </c>
      <c r="AC25" s="52">
        <v>1784</v>
      </c>
      <c r="AD25" s="20">
        <v>1935</v>
      </c>
      <c r="AE25" s="52">
        <v>1165</v>
      </c>
      <c r="AF25" s="125">
        <v>574</v>
      </c>
      <c r="AG25" s="126">
        <v>498</v>
      </c>
      <c r="AH25" s="125">
        <v>656</v>
      </c>
      <c r="AI25" s="126">
        <v>316</v>
      </c>
      <c r="AJ25" s="162">
        <v>756</v>
      </c>
      <c r="AK25" s="162">
        <v>776</v>
      </c>
      <c r="AL25" s="162">
        <v>752</v>
      </c>
      <c r="AM25" s="177">
        <v>432</v>
      </c>
      <c r="AN25" s="199">
        <v>690</v>
      </c>
      <c r="AO25" s="199">
        <v>652</v>
      </c>
      <c r="AP25" s="199">
        <v>576</v>
      </c>
      <c r="AQ25" s="199">
        <v>306</v>
      </c>
      <c r="AR25" s="101">
        <f t="shared" si="5"/>
        <v>6266</v>
      </c>
      <c r="AS25" s="102">
        <f t="shared" si="0"/>
        <v>53</v>
      </c>
      <c r="AT25" s="197">
        <f t="shared" si="6"/>
        <v>5778</v>
      </c>
      <c r="AU25" s="196">
        <f t="shared" si="7"/>
        <v>7717</v>
      </c>
      <c r="AV25" s="102">
        <f t="shared" si="1"/>
        <v>72</v>
      </c>
      <c r="AW25" s="197">
        <f t="shared" si="8"/>
        <v>3773</v>
      </c>
      <c r="AX25" s="107">
        <f t="shared" si="2"/>
        <v>74</v>
      </c>
      <c r="AY25" s="107">
        <f t="shared" si="3"/>
        <v>36</v>
      </c>
      <c r="AZ25" s="108">
        <f t="shared" si="4"/>
        <v>24</v>
      </c>
    </row>
    <row r="26" spans="1:52" x14ac:dyDescent="0.2">
      <c r="A26" s="24" t="s">
        <v>23</v>
      </c>
      <c r="B26" s="51">
        <v>4879</v>
      </c>
      <c r="C26" s="52">
        <v>2219</v>
      </c>
      <c r="D26" s="20">
        <v>5969</v>
      </c>
      <c r="E26" s="52">
        <v>1911</v>
      </c>
      <c r="F26" s="142">
        <v>796</v>
      </c>
      <c r="G26" s="143">
        <v>18</v>
      </c>
      <c r="H26" s="144">
        <v>363</v>
      </c>
      <c r="I26" s="142">
        <v>987</v>
      </c>
      <c r="J26" s="143">
        <v>25</v>
      </c>
      <c r="K26" s="144">
        <v>299</v>
      </c>
      <c r="L26" s="142">
        <v>52</v>
      </c>
      <c r="M26" s="143">
        <v>32</v>
      </c>
      <c r="N26" s="144">
        <v>14</v>
      </c>
      <c r="O26" s="20">
        <v>933</v>
      </c>
      <c r="P26" s="51">
        <v>17</v>
      </c>
      <c r="Q26" s="52">
        <v>524</v>
      </c>
      <c r="R26" s="20">
        <v>993</v>
      </c>
      <c r="S26" s="51">
        <v>17</v>
      </c>
      <c r="T26" s="52">
        <v>345</v>
      </c>
      <c r="U26" s="57">
        <v>49</v>
      </c>
      <c r="V26" s="62">
        <v>31</v>
      </c>
      <c r="W26" s="62">
        <v>25</v>
      </c>
      <c r="X26" s="125">
        <v>980</v>
      </c>
      <c r="Y26" s="126">
        <v>793</v>
      </c>
      <c r="Z26" s="125">
        <v>1267</v>
      </c>
      <c r="AA26" s="126">
        <v>503</v>
      </c>
      <c r="AB26" s="51">
        <v>3528</v>
      </c>
      <c r="AC26" s="52">
        <v>3975</v>
      </c>
      <c r="AD26" s="20">
        <v>3118</v>
      </c>
      <c r="AE26" s="52">
        <v>2059</v>
      </c>
      <c r="AF26" s="125">
        <v>1256</v>
      </c>
      <c r="AG26" s="126">
        <v>824</v>
      </c>
      <c r="AH26" s="125">
        <v>998</v>
      </c>
      <c r="AI26" s="126">
        <v>385</v>
      </c>
      <c r="AJ26" s="162">
        <v>2192</v>
      </c>
      <c r="AK26" s="162">
        <v>1693</v>
      </c>
      <c r="AL26" s="162">
        <v>1073</v>
      </c>
      <c r="AM26" s="177">
        <v>621</v>
      </c>
      <c r="AN26" s="199">
        <v>2070</v>
      </c>
      <c r="AO26" s="199">
        <v>1436</v>
      </c>
      <c r="AP26" s="199">
        <v>989</v>
      </c>
      <c r="AQ26" s="199">
        <v>481</v>
      </c>
      <c r="AR26" s="101">
        <f t="shared" si="5"/>
        <v>16634</v>
      </c>
      <c r="AS26" s="102">
        <f t="shared" si="0"/>
        <v>35</v>
      </c>
      <c r="AT26" s="197">
        <f t="shared" si="6"/>
        <v>11827</v>
      </c>
      <c r="AU26" s="196">
        <f t="shared" si="7"/>
        <v>15394</v>
      </c>
      <c r="AV26" s="102">
        <f t="shared" si="1"/>
        <v>42</v>
      </c>
      <c r="AW26" s="197">
        <f t="shared" si="8"/>
        <v>6604</v>
      </c>
      <c r="AX26" s="107">
        <f t="shared" si="2"/>
        <v>101</v>
      </c>
      <c r="AY26" s="107">
        <f t="shared" si="3"/>
        <v>63</v>
      </c>
      <c r="AZ26" s="108">
        <f t="shared" si="4"/>
        <v>39</v>
      </c>
    </row>
    <row r="27" spans="1:52" x14ac:dyDescent="0.2">
      <c r="A27" s="26" t="s">
        <v>24</v>
      </c>
      <c r="B27" s="51">
        <v>168</v>
      </c>
      <c r="C27" s="52">
        <v>107</v>
      </c>
      <c r="D27" s="20">
        <v>408</v>
      </c>
      <c r="E27" s="52">
        <v>135</v>
      </c>
      <c r="F27" s="142">
        <v>29</v>
      </c>
      <c r="G27" s="143">
        <v>3</v>
      </c>
      <c r="H27" s="144">
        <v>10</v>
      </c>
      <c r="I27" s="142">
        <v>58</v>
      </c>
      <c r="J27" s="143">
        <v>6</v>
      </c>
      <c r="K27" s="144">
        <v>13</v>
      </c>
      <c r="L27" s="142">
        <v>2</v>
      </c>
      <c r="M27" s="143">
        <v>0</v>
      </c>
      <c r="N27" s="144">
        <v>3</v>
      </c>
      <c r="O27" s="20">
        <v>27</v>
      </c>
      <c r="P27" s="51">
        <v>1</v>
      </c>
      <c r="Q27" s="52">
        <v>15</v>
      </c>
      <c r="R27" s="20">
        <v>59</v>
      </c>
      <c r="S27" s="51">
        <v>0</v>
      </c>
      <c r="T27" s="52">
        <v>16</v>
      </c>
      <c r="U27" s="57">
        <v>3</v>
      </c>
      <c r="V27" s="62">
        <v>4</v>
      </c>
      <c r="W27" s="62">
        <v>0</v>
      </c>
      <c r="X27" s="125">
        <v>34</v>
      </c>
      <c r="Y27" s="126">
        <v>19</v>
      </c>
      <c r="Z27" s="125">
        <v>112</v>
      </c>
      <c r="AA27" s="126">
        <v>36</v>
      </c>
      <c r="AB27" s="51">
        <v>44</v>
      </c>
      <c r="AC27" s="52">
        <v>75</v>
      </c>
      <c r="AD27" s="20">
        <v>414</v>
      </c>
      <c r="AE27" s="52">
        <v>125</v>
      </c>
      <c r="AF27" s="125">
        <v>30</v>
      </c>
      <c r="AG27" s="126">
        <v>15</v>
      </c>
      <c r="AH27" s="125">
        <v>121</v>
      </c>
      <c r="AI27" s="126">
        <v>29</v>
      </c>
      <c r="AJ27" s="162">
        <v>26</v>
      </c>
      <c r="AK27" s="162">
        <v>32</v>
      </c>
      <c r="AL27" s="162">
        <v>230</v>
      </c>
      <c r="AM27" s="177">
        <v>54</v>
      </c>
      <c r="AN27" s="199">
        <v>32</v>
      </c>
      <c r="AO27" s="199">
        <v>33</v>
      </c>
      <c r="AP27" s="199">
        <v>279</v>
      </c>
      <c r="AQ27" s="199">
        <v>57</v>
      </c>
      <c r="AR27" s="101">
        <f t="shared" si="5"/>
        <v>390</v>
      </c>
      <c r="AS27" s="102">
        <f t="shared" si="0"/>
        <v>4</v>
      </c>
      <c r="AT27" s="197">
        <f t="shared" si="6"/>
        <v>306</v>
      </c>
      <c r="AU27" s="196">
        <f t="shared" si="7"/>
        <v>1681</v>
      </c>
      <c r="AV27" s="102">
        <f t="shared" si="1"/>
        <v>6</v>
      </c>
      <c r="AW27" s="197">
        <f t="shared" si="8"/>
        <v>465</v>
      </c>
      <c r="AX27" s="107">
        <f t="shared" si="2"/>
        <v>5</v>
      </c>
      <c r="AY27" s="107">
        <f t="shared" si="3"/>
        <v>4</v>
      </c>
      <c r="AZ27" s="108">
        <f t="shared" si="4"/>
        <v>3</v>
      </c>
    </row>
    <row r="28" spans="1:52" x14ac:dyDescent="0.2">
      <c r="A28" s="24" t="s">
        <v>25</v>
      </c>
      <c r="B28" s="51">
        <v>2012</v>
      </c>
      <c r="C28" s="52">
        <v>1235</v>
      </c>
      <c r="D28" s="20">
        <v>3028</v>
      </c>
      <c r="E28" s="52">
        <v>986</v>
      </c>
      <c r="F28" s="142">
        <v>640</v>
      </c>
      <c r="G28" s="143">
        <v>11</v>
      </c>
      <c r="H28" s="144">
        <v>251</v>
      </c>
      <c r="I28" s="142">
        <v>441</v>
      </c>
      <c r="J28" s="143">
        <v>12</v>
      </c>
      <c r="K28" s="144">
        <v>110</v>
      </c>
      <c r="L28" s="142">
        <v>19</v>
      </c>
      <c r="M28" s="143">
        <v>18</v>
      </c>
      <c r="N28" s="144">
        <v>12</v>
      </c>
      <c r="O28" s="20">
        <v>433</v>
      </c>
      <c r="P28" s="51">
        <v>14</v>
      </c>
      <c r="Q28" s="52">
        <v>268</v>
      </c>
      <c r="R28" s="20">
        <v>597</v>
      </c>
      <c r="S28" s="51">
        <v>9</v>
      </c>
      <c r="T28" s="52">
        <v>180</v>
      </c>
      <c r="U28" s="57">
        <v>46</v>
      </c>
      <c r="V28" s="62">
        <v>26</v>
      </c>
      <c r="W28" s="62">
        <v>16</v>
      </c>
      <c r="X28" s="125">
        <v>355</v>
      </c>
      <c r="Y28" s="126">
        <v>360</v>
      </c>
      <c r="Z28" s="125">
        <v>729</v>
      </c>
      <c r="AA28" s="126">
        <v>278</v>
      </c>
      <c r="AB28" s="51">
        <v>1066</v>
      </c>
      <c r="AC28" s="52">
        <v>1622</v>
      </c>
      <c r="AD28" s="20">
        <v>2861</v>
      </c>
      <c r="AE28" s="52">
        <v>1129</v>
      </c>
      <c r="AF28" s="125">
        <v>543</v>
      </c>
      <c r="AG28" s="126">
        <v>353</v>
      </c>
      <c r="AH28" s="125">
        <v>811</v>
      </c>
      <c r="AI28" s="126">
        <v>237</v>
      </c>
      <c r="AJ28" s="162">
        <v>632</v>
      </c>
      <c r="AK28" s="162">
        <v>666</v>
      </c>
      <c r="AL28" s="162">
        <v>1025</v>
      </c>
      <c r="AM28" s="177">
        <v>384</v>
      </c>
      <c r="AN28" s="199">
        <v>521</v>
      </c>
      <c r="AO28" s="199">
        <v>516</v>
      </c>
      <c r="AP28" s="199">
        <v>872</v>
      </c>
      <c r="AQ28" s="199">
        <v>304</v>
      </c>
      <c r="AR28" s="101">
        <f t="shared" si="5"/>
        <v>6202</v>
      </c>
      <c r="AS28" s="102">
        <f t="shared" si="0"/>
        <v>25</v>
      </c>
      <c r="AT28" s="197">
        <f t="shared" si="6"/>
        <v>5271</v>
      </c>
      <c r="AU28" s="196">
        <f t="shared" si="7"/>
        <v>10364</v>
      </c>
      <c r="AV28" s="102">
        <f t="shared" si="1"/>
        <v>21</v>
      </c>
      <c r="AW28" s="197">
        <f t="shared" si="8"/>
        <v>3608</v>
      </c>
      <c r="AX28" s="107">
        <f t="shared" si="2"/>
        <v>65</v>
      </c>
      <c r="AY28" s="107">
        <f t="shared" si="3"/>
        <v>44</v>
      </c>
      <c r="AZ28" s="108">
        <f t="shared" si="4"/>
        <v>28</v>
      </c>
    </row>
    <row r="29" spans="1:52" x14ac:dyDescent="0.2">
      <c r="A29" s="24" t="s">
        <v>26</v>
      </c>
      <c r="B29" s="51">
        <v>802</v>
      </c>
      <c r="C29" s="52">
        <v>463</v>
      </c>
      <c r="D29" s="20">
        <v>1703</v>
      </c>
      <c r="E29" s="52">
        <v>328</v>
      </c>
      <c r="F29" s="142">
        <v>165</v>
      </c>
      <c r="G29" s="143">
        <v>12</v>
      </c>
      <c r="H29" s="144">
        <v>116</v>
      </c>
      <c r="I29" s="142">
        <v>263</v>
      </c>
      <c r="J29" s="143">
        <v>15</v>
      </c>
      <c r="K29" s="144">
        <v>59</v>
      </c>
      <c r="L29" s="142">
        <v>12</v>
      </c>
      <c r="M29" s="143">
        <v>12</v>
      </c>
      <c r="N29" s="144">
        <v>8</v>
      </c>
      <c r="O29" s="20">
        <v>201</v>
      </c>
      <c r="P29" s="51">
        <v>6</v>
      </c>
      <c r="Q29" s="52">
        <v>79</v>
      </c>
      <c r="R29" s="20">
        <v>316</v>
      </c>
      <c r="S29" s="51">
        <v>8</v>
      </c>
      <c r="T29" s="52">
        <v>74</v>
      </c>
      <c r="U29" s="57">
        <v>17</v>
      </c>
      <c r="V29" s="62">
        <v>12</v>
      </c>
      <c r="W29" s="62">
        <v>11</v>
      </c>
      <c r="X29" s="125">
        <v>206</v>
      </c>
      <c r="Y29" s="126">
        <v>157</v>
      </c>
      <c r="Z29" s="125">
        <v>734</v>
      </c>
      <c r="AA29" s="126">
        <v>185</v>
      </c>
      <c r="AB29" s="51">
        <v>266</v>
      </c>
      <c r="AC29" s="52">
        <v>322</v>
      </c>
      <c r="AD29" s="20">
        <v>2471</v>
      </c>
      <c r="AE29" s="52">
        <v>503</v>
      </c>
      <c r="AF29" s="125">
        <v>177</v>
      </c>
      <c r="AG29" s="126">
        <v>90</v>
      </c>
      <c r="AH29" s="125">
        <v>590</v>
      </c>
      <c r="AI29" s="126">
        <v>90</v>
      </c>
      <c r="AJ29" s="162">
        <v>191</v>
      </c>
      <c r="AK29" s="162">
        <v>157</v>
      </c>
      <c r="AL29" s="162">
        <v>990</v>
      </c>
      <c r="AM29" s="177">
        <v>196</v>
      </c>
      <c r="AN29" s="199">
        <v>222</v>
      </c>
      <c r="AO29" s="199">
        <v>159</v>
      </c>
      <c r="AP29" s="199">
        <v>993</v>
      </c>
      <c r="AQ29" s="199">
        <v>155</v>
      </c>
      <c r="AR29" s="101">
        <f t="shared" si="5"/>
        <v>2230</v>
      </c>
      <c r="AS29" s="102">
        <f t="shared" si="0"/>
        <v>18</v>
      </c>
      <c r="AT29" s="197">
        <f t="shared" si="6"/>
        <v>1543</v>
      </c>
      <c r="AU29" s="196">
        <f t="shared" si="7"/>
        <v>8060</v>
      </c>
      <c r="AV29" s="102">
        <f t="shared" si="1"/>
        <v>23</v>
      </c>
      <c r="AW29" s="197">
        <f t="shared" si="8"/>
        <v>1590</v>
      </c>
      <c r="AX29" s="107">
        <f t="shared" si="2"/>
        <v>29</v>
      </c>
      <c r="AY29" s="107">
        <f t="shared" si="3"/>
        <v>24</v>
      </c>
      <c r="AZ29" s="108">
        <f t="shared" si="4"/>
        <v>19</v>
      </c>
    </row>
    <row r="30" spans="1:52" x14ac:dyDescent="0.2">
      <c r="A30" s="26" t="s">
        <v>27</v>
      </c>
      <c r="B30" s="51">
        <v>23</v>
      </c>
      <c r="C30" s="52">
        <v>10</v>
      </c>
      <c r="D30" s="20">
        <v>83</v>
      </c>
      <c r="E30" s="52">
        <v>13</v>
      </c>
      <c r="F30" s="142">
        <v>2</v>
      </c>
      <c r="G30" s="143">
        <v>0</v>
      </c>
      <c r="H30" s="144">
        <v>3</v>
      </c>
      <c r="I30" s="142">
        <v>10</v>
      </c>
      <c r="J30" s="143">
        <v>1</v>
      </c>
      <c r="K30" s="144">
        <v>15</v>
      </c>
      <c r="L30" s="142">
        <v>1</v>
      </c>
      <c r="M30" s="143">
        <v>1</v>
      </c>
      <c r="N30" s="144">
        <v>0</v>
      </c>
      <c r="O30" s="20">
        <v>3</v>
      </c>
      <c r="P30" s="51">
        <v>0</v>
      </c>
      <c r="Q30" s="52">
        <v>1</v>
      </c>
      <c r="R30" s="20">
        <v>12</v>
      </c>
      <c r="S30" s="51">
        <v>0</v>
      </c>
      <c r="T30" s="52">
        <v>5</v>
      </c>
      <c r="U30" s="57">
        <v>2</v>
      </c>
      <c r="V30" s="62">
        <v>0</v>
      </c>
      <c r="W30" s="62">
        <v>0</v>
      </c>
      <c r="X30" s="125">
        <v>7</v>
      </c>
      <c r="Y30" s="126">
        <v>5</v>
      </c>
      <c r="Z30" s="125">
        <v>9</v>
      </c>
      <c r="AA30" s="126">
        <v>5</v>
      </c>
      <c r="AB30" s="51">
        <v>8</v>
      </c>
      <c r="AC30" s="52">
        <v>9</v>
      </c>
      <c r="AD30" s="20">
        <v>57</v>
      </c>
      <c r="AE30" s="52">
        <v>24</v>
      </c>
      <c r="AF30" s="125">
        <v>10</v>
      </c>
      <c r="AG30" s="126">
        <v>2</v>
      </c>
      <c r="AH30" s="125">
        <v>18</v>
      </c>
      <c r="AI30" s="126">
        <v>2</v>
      </c>
      <c r="AJ30" s="162">
        <v>5</v>
      </c>
      <c r="AK30" s="162">
        <v>2</v>
      </c>
      <c r="AL30" s="162">
        <v>30</v>
      </c>
      <c r="AM30" s="177">
        <v>7</v>
      </c>
      <c r="AN30" s="199">
        <v>7</v>
      </c>
      <c r="AO30" s="199">
        <v>2</v>
      </c>
      <c r="AP30" s="199">
        <v>31</v>
      </c>
      <c r="AQ30" s="199">
        <v>11</v>
      </c>
      <c r="AR30" s="101">
        <f t="shared" si="5"/>
        <v>65</v>
      </c>
      <c r="AS30" s="102">
        <f t="shared" si="0"/>
        <v>0</v>
      </c>
      <c r="AT30" s="197">
        <f t="shared" si="6"/>
        <v>34</v>
      </c>
      <c r="AU30" s="196">
        <f t="shared" si="7"/>
        <v>250</v>
      </c>
      <c r="AV30" s="102">
        <f t="shared" si="1"/>
        <v>1</v>
      </c>
      <c r="AW30" s="197">
        <f t="shared" si="8"/>
        <v>82</v>
      </c>
      <c r="AX30" s="107">
        <f t="shared" si="2"/>
        <v>3</v>
      </c>
      <c r="AY30" s="107">
        <f t="shared" si="3"/>
        <v>1</v>
      </c>
      <c r="AZ30" s="108">
        <f t="shared" si="4"/>
        <v>0</v>
      </c>
    </row>
    <row r="31" spans="1:52" x14ac:dyDescent="0.2">
      <c r="A31" s="24" t="s">
        <v>28</v>
      </c>
      <c r="B31" s="51">
        <v>507</v>
      </c>
      <c r="C31" s="52">
        <v>345</v>
      </c>
      <c r="D31" s="20">
        <v>1127</v>
      </c>
      <c r="E31" s="52">
        <v>625</v>
      </c>
      <c r="F31" s="142">
        <v>82</v>
      </c>
      <c r="G31" s="143">
        <v>6</v>
      </c>
      <c r="H31" s="144">
        <v>81</v>
      </c>
      <c r="I31" s="142">
        <v>196</v>
      </c>
      <c r="J31" s="143">
        <v>10</v>
      </c>
      <c r="K31" s="144">
        <v>123</v>
      </c>
      <c r="L31" s="142">
        <v>15</v>
      </c>
      <c r="M31" s="143">
        <v>14</v>
      </c>
      <c r="N31" s="144">
        <v>10</v>
      </c>
      <c r="O31" s="20">
        <v>107</v>
      </c>
      <c r="P31" s="51">
        <v>3</v>
      </c>
      <c r="Q31" s="52">
        <v>78</v>
      </c>
      <c r="R31" s="20">
        <v>230</v>
      </c>
      <c r="S31" s="51">
        <v>5</v>
      </c>
      <c r="T31" s="52">
        <v>161</v>
      </c>
      <c r="U31" s="57">
        <v>16</v>
      </c>
      <c r="V31" s="62">
        <v>14</v>
      </c>
      <c r="W31" s="62">
        <v>9</v>
      </c>
      <c r="X31" s="125">
        <v>114</v>
      </c>
      <c r="Y31" s="126">
        <v>153</v>
      </c>
      <c r="Z31" s="125">
        <v>342</v>
      </c>
      <c r="AA31" s="126">
        <v>304</v>
      </c>
      <c r="AB31" s="51">
        <v>339</v>
      </c>
      <c r="AC31" s="52">
        <v>563</v>
      </c>
      <c r="AD31" s="20">
        <v>1005</v>
      </c>
      <c r="AE31" s="52">
        <v>881</v>
      </c>
      <c r="AF31" s="125">
        <v>135</v>
      </c>
      <c r="AG31" s="126">
        <v>121</v>
      </c>
      <c r="AH31" s="125">
        <v>307</v>
      </c>
      <c r="AI31" s="126">
        <v>188</v>
      </c>
      <c r="AJ31" s="162">
        <v>241</v>
      </c>
      <c r="AK31" s="162">
        <v>233</v>
      </c>
      <c r="AL31" s="162">
        <v>481</v>
      </c>
      <c r="AM31" s="177">
        <v>393</v>
      </c>
      <c r="AN31" s="199">
        <v>218</v>
      </c>
      <c r="AO31" s="199">
        <v>228</v>
      </c>
      <c r="AP31" s="199">
        <v>426</v>
      </c>
      <c r="AQ31" s="199">
        <v>297</v>
      </c>
      <c r="AR31" s="101">
        <f t="shared" si="5"/>
        <v>1743</v>
      </c>
      <c r="AS31" s="102">
        <f t="shared" si="0"/>
        <v>9</v>
      </c>
      <c r="AT31" s="197">
        <f t="shared" si="6"/>
        <v>1802</v>
      </c>
      <c r="AU31" s="196">
        <f t="shared" si="7"/>
        <v>4114</v>
      </c>
      <c r="AV31" s="102">
        <f t="shared" si="1"/>
        <v>15</v>
      </c>
      <c r="AW31" s="197">
        <f t="shared" si="8"/>
        <v>2972</v>
      </c>
      <c r="AX31" s="107">
        <f t="shared" si="2"/>
        <v>31</v>
      </c>
      <c r="AY31" s="107">
        <f t="shared" si="3"/>
        <v>28</v>
      </c>
      <c r="AZ31" s="108">
        <f t="shared" si="4"/>
        <v>19</v>
      </c>
    </row>
    <row r="32" spans="1:52" x14ac:dyDescent="0.2">
      <c r="A32" s="24" t="s">
        <v>29</v>
      </c>
      <c r="B32" s="51">
        <v>41</v>
      </c>
      <c r="C32" s="52">
        <v>11</v>
      </c>
      <c r="D32" s="20">
        <v>144</v>
      </c>
      <c r="E32" s="52">
        <v>47</v>
      </c>
      <c r="F32" s="142">
        <v>4</v>
      </c>
      <c r="G32" s="143">
        <v>2</v>
      </c>
      <c r="H32" s="144">
        <v>2</v>
      </c>
      <c r="I32" s="142">
        <v>17</v>
      </c>
      <c r="J32" s="143">
        <v>2</v>
      </c>
      <c r="K32" s="144">
        <v>8</v>
      </c>
      <c r="L32" s="142">
        <v>4</v>
      </c>
      <c r="M32" s="143">
        <v>1</v>
      </c>
      <c r="N32" s="144">
        <v>0</v>
      </c>
      <c r="O32" s="20">
        <v>9</v>
      </c>
      <c r="P32" s="51">
        <v>1</v>
      </c>
      <c r="Q32" s="52">
        <v>6</v>
      </c>
      <c r="R32" s="20">
        <v>27</v>
      </c>
      <c r="S32" s="51">
        <v>2</v>
      </c>
      <c r="T32" s="52">
        <v>10</v>
      </c>
      <c r="U32" s="57">
        <v>3</v>
      </c>
      <c r="V32" s="62">
        <v>1</v>
      </c>
      <c r="W32" s="62">
        <v>1</v>
      </c>
      <c r="X32" s="125">
        <v>28</v>
      </c>
      <c r="Y32" s="126">
        <v>11</v>
      </c>
      <c r="Z32" s="125">
        <v>46</v>
      </c>
      <c r="AA32" s="126">
        <v>22</v>
      </c>
      <c r="AB32" s="51">
        <v>20</v>
      </c>
      <c r="AC32" s="52">
        <v>27</v>
      </c>
      <c r="AD32" s="20">
        <v>131</v>
      </c>
      <c r="AE32" s="52">
        <v>64</v>
      </c>
      <c r="AF32" s="125">
        <v>4</v>
      </c>
      <c r="AG32" s="126">
        <v>4</v>
      </c>
      <c r="AH32" s="125">
        <v>50</v>
      </c>
      <c r="AI32" s="126">
        <v>25</v>
      </c>
      <c r="AJ32" s="162">
        <v>13</v>
      </c>
      <c r="AK32" s="162">
        <v>6</v>
      </c>
      <c r="AL32" s="162">
        <v>54</v>
      </c>
      <c r="AM32" s="177">
        <v>26</v>
      </c>
      <c r="AN32" s="199">
        <v>13</v>
      </c>
      <c r="AO32" s="199">
        <v>5</v>
      </c>
      <c r="AP32" s="199">
        <v>94</v>
      </c>
      <c r="AQ32" s="199">
        <v>18</v>
      </c>
      <c r="AR32" s="101">
        <f t="shared" si="5"/>
        <v>132</v>
      </c>
      <c r="AS32" s="102">
        <f t="shared" si="0"/>
        <v>3</v>
      </c>
      <c r="AT32" s="197">
        <f t="shared" si="6"/>
        <v>72</v>
      </c>
      <c r="AU32" s="196">
        <f t="shared" si="7"/>
        <v>563</v>
      </c>
      <c r="AV32" s="102">
        <f t="shared" si="1"/>
        <v>4</v>
      </c>
      <c r="AW32" s="197">
        <f t="shared" si="8"/>
        <v>220</v>
      </c>
      <c r="AX32" s="107">
        <f t="shared" si="2"/>
        <v>7</v>
      </c>
      <c r="AY32" s="107">
        <f t="shared" si="3"/>
        <v>2</v>
      </c>
      <c r="AZ32" s="108">
        <f t="shared" si="4"/>
        <v>1</v>
      </c>
    </row>
    <row r="33" spans="1:52" x14ac:dyDescent="0.2">
      <c r="A33" s="26" t="s">
        <v>30</v>
      </c>
      <c r="B33" s="51">
        <v>214</v>
      </c>
      <c r="C33" s="52">
        <v>133</v>
      </c>
      <c r="D33" s="20">
        <v>471</v>
      </c>
      <c r="E33" s="52">
        <v>90</v>
      </c>
      <c r="F33" s="142">
        <v>27</v>
      </c>
      <c r="G33" s="143">
        <v>3</v>
      </c>
      <c r="H33" s="144">
        <v>26</v>
      </c>
      <c r="I33" s="142">
        <v>60</v>
      </c>
      <c r="J33" s="143">
        <v>1</v>
      </c>
      <c r="K33" s="144">
        <v>13</v>
      </c>
      <c r="L33" s="142">
        <v>2</v>
      </c>
      <c r="M33" s="143">
        <v>2</v>
      </c>
      <c r="N33" s="144">
        <v>0</v>
      </c>
      <c r="O33" s="20">
        <v>22</v>
      </c>
      <c r="P33" s="51">
        <v>1</v>
      </c>
      <c r="Q33" s="52">
        <v>15</v>
      </c>
      <c r="R33" s="20">
        <v>80</v>
      </c>
      <c r="S33" s="51">
        <v>1</v>
      </c>
      <c r="T33" s="52">
        <v>15</v>
      </c>
      <c r="U33" s="57">
        <v>4</v>
      </c>
      <c r="V33" s="62">
        <v>1</v>
      </c>
      <c r="W33" s="62">
        <v>1</v>
      </c>
      <c r="X33" s="125">
        <v>33</v>
      </c>
      <c r="Y33" s="126">
        <v>42</v>
      </c>
      <c r="Z33" s="125">
        <v>133</v>
      </c>
      <c r="AA33" s="126">
        <v>37</v>
      </c>
      <c r="AB33" s="51">
        <v>50</v>
      </c>
      <c r="AC33" s="52">
        <v>64</v>
      </c>
      <c r="AD33" s="20">
        <v>641</v>
      </c>
      <c r="AE33" s="52">
        <v>126</v>
      </c>
      <c r="AF33" s="125">
        <v>27</v>
      </c>
      <c r="AG33" s="126">
        <v>25</v>
      </c>
      <c r="AH33" s="125">
        <v>129</v>
      </c>
      <c r="AI33" s="126">
        <v>31</v>
      </c>
      <c r="AJ33" s="162">
        <v>39</v>
      </c>
      <c r="AK33" s="162">
        <v>29</v>
      </c>
      <c r="AL33" s="162">
        <v>278</v>
      </c>
      <c r="AM33" s="177">
        <v>55</v>
      </c>
      <c r="AN33" s="199">
        <v>38</v>
      </c>
      <c r="AO33" s="199">
        <v>30</v>
      </c>
      <c r="AP33" s="199">
        <v>293</v>
      </c>
      <c r="AQ33" s="199">
        <v>55</v>
      </c>
      <c r="AR33" s="101">
        <f t="shared" si="5"/>
        <v>450</v>
      </c>
      <c r="AS33" s="102">
        <f t="shared" si="0"/>
        <v>4</v>
      </c>
      <c r="AT33" s="197">
        <f t="shared" si="6"/>
        <v>364</v>
      </c>
      <c r="AU33" s="196">
        <f t="shared" si="7"/>
        <v>2085</v>
      </c>
      <c r="AV33" s="102">
        <f t="shared" si="1"/>
        <v>2</v>
      </c>
      <c r="AW33" s="197">
        <f t="shared" si="8"/>
        <v>422</v>
      </c>
      <c r="AX33" s="107">
        <f t="shared" si="2"/>
        <v>6</v>
      </c>
      <c r="AY33" s="107">
        <f t="shared" si="3"/>
        <v>3</v>
      </c>
      <c r="AZ33" s="108">
        <f t="shared" si="4"/>
        <v>1</v>
      </c>
    </row>
    <row r="34" spans="1:52" x14ac:dyDescent="0.2">
      <c r="A34" s="24" t="s">
        <v>31</v>
      </c>
      <c r="B34" s="51">
        <v>179</v>
      </c>
      <c r="C34" s="52">
        <v>90</v>
      </c>
      <c r="D34" s="20">
        <v>487</v>
      </c>
      <c r="E34" s="52">
        <v>173</v>
      </c>
      <c r="F34" s="142">
        <v>21</v>
      </c>
      <c r="G34" s="143">
        <v>0</v>
      </c>
      <c r="H34" s="144">
        <v>11</v>
      </c>
      <c r="I34" s="142">
        <v>59</v>
      </c>
      <c r="J34" s="143">
        <v>9</v>
      </c>
      <c r="K34" s="144">
        <v>29</v>
      </c>
      <c r="L34" s="142">
        <v>1</v>
      </c>
      <c r="M34" s="143">
        <v>2</v>
      </c>
      <c r="N34" s="144">
        <v>1</v>
      </c>
      <c r="O34" s="20">
        <v>38</v>
      </c>
      <c r="P34" s="51">
        <v>1</v>
      </c>
      <c r="Q34" s="52">
        <v>21</v>
      </c>
      <c r="R34" s="20">
        <v>91</v>
      </c>
      <c r="S34" s="51">
        <v>1</v>
      </c>
      <c r="T34" s="52">
        <v>37</v>
      </c>
      <c r="U34" s="57">
        <v>3</v>
      </c>
      <c r="V34" s="62">
        <v>0</v>
      </c>
      <c r="W34" s="62">
        <v>1</v>
      </c>
      <c r="X34" s="125">
        <v>36</v>
      </c>
      <c r="Y34" s="126">
        <v>24</v>
      </c>
      <c r="Z34" s="125">
        <v>90</v>
      </c>
      <c r="AA34" s="126">
        <v>50</v>
      </c>
      <c r="AB34" s="51">
        <v>107</v>
      </c>
      <c r="AC34" s="52">
        <v>113</v>
      </c>
      <c r="AD34" s="20">
        <v>392</v>
      </c>
      <c r="AE34" s="52">
        <v>178</v>
      </c>
      <c r="AF34" s="125">
        <v>21</v>
      </c>
      <c r="AG34" s="126">
        <v>10</v>
      </c>
      <c r="AH34" s="125">
        <v>88</v>
      </c>
      <c r="AI34" s="126">
        <v>20</v>
      </c>
      <c r="AJ34" s="162">
        <v>62</v>
      </c>
      <c r="AK34" s="162">
        <v>32</v>
      </c>
      <c r="AL34" s="162">
        <v>199</v>
      </c>
      <c r="AM34" s="177">
        <v>72</v>
      </c>
      <c r="AN34" s="199">
        <v>51</v>
      </c>
      <c r="AO34" s="199">
        <v>34</v>
      </c>
      <c r="AP34" s="199">
        <v>205</v>
      </c>
      <c r="AQ34" s="199">
        <v>45</v>
      </c>
      <c r="AR34" s="101">
        <f t="shared" si="5"/>
        <v>515</v>
      </c>
      <c r="AS34" s="102">
        <f t="shared" si="0"/>
        <v>1</v>
      </c>
      <c r="AT34" s="197">
        <f t="shared" si="6"/>
        <v>335</v>
      </c>
      <c r="AU34" s="196">
        <f t="shared" si="7"/>
        <v>1611</v>
      </c>
      <c r="AV34" s="102">
        <f t="shared" si="1"/>
        <v>10</v>
      </c>
      <c r="AW34" s="197">
        <f t="shared" si="8"/>
        <v>604</v>
      </c>
      <c r="AX34" s="107">
        <f t="shared" si="2"/>
        <v>4</v>
      </c>
      <c r="AY34" s="107">
        <f t="shared" si="3"/>
        <v>2</v>
      </c>
      <c r="AZ34" s="108">
        <f t="shared" si="4"/>
        <v>2</v>
      </c>
    </row>
    <row r="35" spans="1:52" x14ac:dyDescent="0.2">
      <c r="A35" s="24" t="s">
        <v>32</v>
      </c>
      <c r="B35" s="51">
        <v>254</v>
      </c>
      <c r="C35" s="52">
        <v>230</v>
      </c>
      <c r="D35" s="20">
        <v>763</v>
      </c>
      <c r="E35" s="52">
        <v>341</v>
      </c>
      <c r="F35" s="142">
        <v>44</v>
      </c>
      <c r="G35" s="143">
        <v>5</v>
      </c>
      <c r="H35" s="144">
        <v>44</v>
      </c>
      <c r="I35" s="142">
        <v>111</v>
      </c>
      <c r="J35" s="143">
        <v>16</v>
      </c>
      <c r="K35" s="144">
        <v>47</v>
      </c>
      <c r="L35" s="142">
        <v>8</v>
      </c>
      <c r="M35" s="143">
        <v>1</v>
      </c>
      <c r="N35" s="144">
        <v>4</v>
      </c>
      <c r="O35" s="20">
        <v>57</v>
      </c>
      <c r="P35" s="51">
        <v>5</v>
      </c>
      <c r="Q35" s="52">
        <v>39</v>
      </c>
      <c r="R35" s="20">
        <v>85</v>
      </c>
      <c r="S35" s="51">
        <v>4</v>
      </c>
      <c r="T35" s="52">
        <v>58</v>
      </c>
      <c r="U35" s="57">
        <v>6</v>
      </c>
      <c r="V35" s="62">
        <v>1</v>
      </c>
      <c r="W35" s="62">
        <v>4</v>
      </c>
      <c r="X35" s="125">
        <v>51</v>
      </c>
      <c r="Y35" s="126">
        <v>70</v>
      </c>
      <c r="Z35" s="125">
        <v>118</v>
      </c>
      <c r="AA35" s="126">
        <v>76</v>
      </c>
      <c r="AB35" s="51">
        <v>150</v>
      </c>
      <c r="AC35" s="52">
        <v>278</v>
      </c>
      <c r="AD35" s="20">
        <v>802</v>
      </c>
      <c r="AE35" s="52">
        <v>409</v>
      </c>
      <c r="AF35" s="125">
        <v>66</v>
      </c>
      <c r="AG35" s="126">
        <v>58</v>
      </c>
      <c r="AH35" s="125">
        <v>201</v>
      </c>
      <c r="AI35" s="126">
        <v>138</v>
      </c>
      <c r="AJ35" s="162">
        <v>116</v>
      </c>
      <c r="AK35" s="162">
        <v>113</v>
      </c>
      <c r="AL35" s="162">
        <v>308</v>
      </c>
      <c r="AM35" s="177">
        <v>158</v>
      </c>
      <c r="AN35" s="199">
        <v>108</v>
      </c>
      <c r="AO35" s="199">
        <v>109</v>
      </c>
      <c r="AP35" s="199">
        <v>340</v>
      </c>
      <c r="AQ35" s="199">
        <v>130</v>
      </c>
      <c r="AR35" s="101">
        <f t="shared" si="5"/>
        <v>846</v>
      </c>
      <c r="AS35" s="102">
        <f t="shared" si="0"/>
        <v>10</v>
      </c>
      <c r="AT35" s="197">
        <f t="shared" si="6"/>
        <v>941</v>
      </c>
      <c r="AU35" s="196">
        <f t="shared" si="7"/>
        <v>2728</v>
      </c>
      <c r="AV35" s="102">
        <f t="shared" si="1"/>
        <v>20</v>
      </c>
      <c r="AW35" s="197">
        <f t="shared" si="8"/>
        <v>1357</v>
      </c>
      <c r="AX35" s="107">
        <f t="shared" si="2"/>
        <v>14</v>
      </c>
      <c r="AY35" s="107">
        <f t="shared" si="3"/>
        <v>2</v>
      </c>
      <c r="AZ35" s="108">
        <f t="shared" si="4"/>
        <v>8</v>
      </c>
    </row>
    <row r="36" spans="1:52" x14ac:dyDescent="0.2">
      <c r="A36" s="26" t="s">
        <v>33</v>
      </c>
      <c r="B36" s="51">
        <v>162</v>
      </c>
      <c r="C36" s="52">
        <v>105</v>
      </c>
      <c r="D36" s="20">
        <v>507</v>
      </c>
      <c r="E36" s="52">
        <v>184</v>
      </c>
      <c r="F36" s="142">
        <v>28</v>
      </c>
      <c r="G36" s="143">
        <v>1</v>
      </c>
      <c r="H36" s="144">
        <v>8</v>
      </c>
      <c r="I36" s="142">
        <v>77</v>
      </c>
      <c r="J36" s="143">
        <v>5</v>
      </c>
      <c r="K36" s="144">
        <v>12</v>
      </c>
      <c r="L36" s="142">
        <v>5</v>
      </c>
      <c r="M36" s="143">
        <v>3</v>
      </c>
      <c r="N36" s="144">
        <v>0</v>
      </c>
      <c r="O36" s="20">
        <v>38</v>
      </c>
      <c r="P36" s="51">
        <v>3</v>
      </c>
      <c r="Q36" s="52">
        <v>25</v>
      </c>
      <c r="R36" s="20">
        <v>99</v>
      </c>
      <c r="S36" s="51">
        <v>4</v>
      </c>
      <c r="T36" s="52">
        <v>41</v>
      </c>
      <c r="U36" s="57">
        <v>4</v>
      </c>
      <c r="V36" s="62">
        <v>4</v>
      </c>
      <c r="W36" s="62">
        <v>1</v>
      </c>
      <c r="X36" s="125">
        <v>38</v>
      </c>
      <c r="Y36" s="126">
        <v>21</v>
      </c>
      <c r="Z36" s="125">
        <v>136</v>
      </c>
      <c r="AA36" s="126">
        <v>36</v>
      </c>
      <c r="AB36" s="51">
        <v>105</v>
      </c>
      <c r="AC36" s="52">
        <v>102</v>
      </c>
      <c r="AD36" s="20">
        <v>478</v>
      </c>
      <c r="AE36" s="52">
        <v>190</v>
      </c>
      <c r="AF36" s="125">
        <v>41</v>
      </c>
      <c r="AG36" s="126">
        <v>21</v>
      </c>
      <c r="AH36" s="125">
        <v>165</v>
      </c>
      <c r="AI36" s="126">
        <v>69</v>
      </c>
      <c r="AJ36" s="162">
        <v>50</v>
      </c>
      <c r="AK36" s="162">
        <v>31</v>
      </c>
      <c r="AL36" s="162">
        <v>213</v>
      </c>
      <c r="AM36" s="177">
        <v>72</v>
      </c>
      <c r="AN36" s="199">
        <v>48</v>
      </c>
      <c r="AO36" s="199">
        <v>40</v>
      </c>
      <c r="AP36" s="199">
        <v>223</v>
      </c>
      <c r="AQ36" s="199">
        <v>80</v>
      </c>
      <c r="AR36" s="101">
        <f t="shared" si="5"/>
        <v>510</v>
      </c>
      <c r="AS36" s="102">
        <f t="shared" ref="AS36:AS70" si="9">SUM(G36,P36)</f>
        <v>4</v>
      </c>
      <c r="AT36" s="197">
        <f t="shared" si="6"/>
        <v>353</v>
      </c>
      <c r="AU36" s="196">
        <f t="shared" si="7"/>
        <v>1898</v>
      </c>
      <c r="AV36" s="102">
        <f t="shared" ref="AV36:AV70" si="10">SUM(J36,S36)</f>
        <v>9</v>
      </c>
      <c r="AW36" s="197">
        <f t="shared" si="8"/>
        <v>684</v>
      </c>
      <c r="AX36" s="107">
        <f t="shared" ref="AX36:AX70" si="11">SUM(L36,U36)</f>
        <v>9</v>
      </c>
      <c r="AY36" s="107">
        <f t="shared" ref="AY36:AY70" si="12">SUM(M36,V36)</f>
        <v>7</v>
      </c>
      <c r="AZ36" s="108">
        <f t="shared" ref="AZ36:AZ70" si="13">SUM(N36,W36)</f>
        <v>1</v>
      </c>
    </row>
    <row r="37" spans="1:52" x14ac:dyDescent="0.2">
      <c r="A37" s="24" t="s">
        <v>34</v>
      </c>
      <c r="B37" s="51">
        <v>74</v>
      </c>
      <c r="C37" s="52">
        <v>42</v>
      </c>
      <c r="D37" s="20">
        <v>203</v>
      </c>
      <c r="E37" s="52">
        <v>84</v>
      </c>
      <c r="F37" s="142">
        <v>9</v>
      </c>
      <c r="G37" s="143">
        <v>0</v>
      </c>
      <c r="H37" s="144">
        <v>7</v>
      </c>
      <c r="I37" s="142">
        <v>35</v>
      </c>
      <c r="J37" s="143">
        <v>2</v>
      </c>
      <c r="K37" s="144">
        <v>12</v>
      </c>
      <c r="L37" s="142">
        <v>1</v>
      </c>
      <c r="M37" s="143">
        <v>0</v>
      </c>
      <c r="N37" s="144">
        <v>0</v>
      </c>
      <c r="O37" s="20">
        <v>19</v>
      </c>
      <c r="P37" s="51">
        <v>1</v>
      </c>
      <c r="Q37" s="52">
        <v>5</v>
      </c>
      <c r="R37" s="20">
        <v>39</v>
      </c>
      <c r="S37" s="51">
        <v>1</v>
      </c>
      <c r="T37" s="52">
        <v>15</v>
      </c>
      <c r="U37" s="57">
        <v>2</v>
      </c>
      <c r="V37" s="62">
        <v>1</v>
      </c>
      <c r="W37" s="62">
        <v>0</v>
      </c>
      <c r="X37" s="125">
        <v>19</v>
      </c>
      <c r="Y37" s="126">
        <v>6</v>
      </c>
      <c r="Z37" s="125">
        <v>46</v>
      </c>
      <c r="AA37" s="126">
        <v>23</v>
      </c>
      <c r="AB37" s="51">
        <v>43</v>
      </c>
      <c r="AC37" s="52">
        <v>34</v>
      </c>
      <c r="AD37" s="20">
        <v>195</v>
      </c>
      <c r="AE37" s="52">
        <v>71</v>
      </c>
      <c r="AF37" s="125">
        <v>19</v>
      </c>
      <c r="AG37" s="126">
        <v>9</v>
      </c>
      <c r="AH37" s="125">
        <v>67</v>
      </c>
      <c r="AI37" s="126">
        <v>29</v>
      </c>
      <c r="AJ37" s="162">
        <v>42</v>
      </c>
      <c r="AK37" s="162">
        <v>16</v>
      </c>
      <c r="AL37" s="162">
        <v>141</v>
      </c>
      <c r="AM37" s="177">
        <v>65</v>
      </c>
      <c r="AN37" s="199">
        <v>23</v>
      </c>
      <c r="AO37" s="199">
        <v>15</v>
      </c>
      <c r="AP37" s="199">
        <v>108</v>
      </c>
      <c r="AQ37" s="199">
        <v>45</v>
      </c>
      <c r="AR37" s="101">
        <f t="shared" si="5"/>
        <v>248</v>
      </c>
      <c r="AS37" s="102">
        <f t="shared" si="9"/>
        <v>1</v>
      </c>
      <c r="AT37" s="197">
        <f t="shared" si="6"/>
        <v>134</v>
      </c>
      <c r="AU37" s="196">
        <f t="shared" si="7"/>
        <v>834</v>
      </c>
      <c r="AV37" s="102">
        <f t="shared" si="10"/>
        <v>3</v>
      </c>
      <c r="AW37" s="197">
        <f t="shared" si="8"/>
        <v>344</v>
      </c>
      <c r="AX37" s="107">
        <f t="shared" si="11"/>
        <v>3</v>
      </c>
      <c r="AY37" s="107">
        <f t="shared" si="12"/>
        <v>1</v>
      </c>
      <c r="AZ37" s="108">
        <f t="shared" si="13"/>
        <v>0</v>
      </c>
    </row>
    <row r="38" spans="1:52" x14ac:dyDescent="0.2">
      <c r="A38" s="24" t="s">
        <v>35</v>
      </c>
      <c r="B38" s="51">
        <v>2427</v>
      </c>
      <c r="C38" s="52">
        <v>808</v>
      </c>
      <c r="D38" s="20">
        <v>2228</v>
      </c>
      <c r="E38" s="52">
        <v>418</v>
      </c>
      <c r="F38" s="142">
        <v>399</v>
      </c>
      <c r="G38" s="143">
        <v>6</v>
      </c>
      <c r="H38" s="144">
        <v>164</v>
      </c>
      <c r="I38" s="142">
        <v>432</v>
      </c>
      <c r="J38" s="143">
        <v>5</v>
      </c>
      <c r="K38" s="144">
        <v>101</v>
      </c>
      <c r="L38" s="142">
        <v>17</v>
      </c>
      <c r="M38" s="143">
        <v>11</v>
      </c>
      <c r="N38" s="144">
        <v>8</v>
      </c>
      <c r="O38" s="20">
        <v>354</v>
      </c>
      <c r="P38" s="51">
        <v>3</v>
      </c>
      <c r="Q38" s="52">
        <v>159</v>
      </c>
      <c r="R38" s="20">
        <v>317</v>
      </c>
      <c r="S38" s="51">
        <v>5</v>
      </c>
      <c r="T38" s="52">
        <v>84</v>
      </c>
      <c r="U38" s="57">
        <v>25</v>
      </c>
      <c r="V38" s="62">
        <v>13</v>
      </c>
      <c r="W38" s="62">
        <v>5</v>
      </c>
      <c r="X38" s="125">
        <v>541</v>
      </c>
      <c r="Y38" s="126">
        <v>299</v>
      </c>
      <c r="Z38" s="125">
        <v>778</v>
      </c>
      <c r="AA38" s="126">
        <v>199</v>
      </c>
      <c r="AB38" s="51">
        <v>821</v>
      </c>
      <c r="AC38" s="52">
        <v>1038</v>
      </c>
      <c r="AD38" s="20">
        <v>3879</v>
      </c>
      <c r="AE38" s="52">
        <v>706</v>
      </c>
      <c r="AF38" s="125">
        <v>563</v>
      </c>
      <c r="AG38" s="126">
        <v>246</v>
      </c>
      <c r="AH38" s="125">
        <v>1098</v>
      </c>
      <c r="AI38" s="126">
        <v>165</v>
      </c>
      <c r="AJ38" s="162">
        <v>603</v>
      </c>
      <c r="AK38" s="162">
        <v>389</v>
      </c>
      <c r="AL38" s="162">
        <v>917</v>
      </c>
      <c r="AM38" s="177">
        <v>230</v>
      </c>
      <c r="AN38" s="199">
        <v>532</v>
      </c>
      <c r="AO38" s="199">
        <v>381</v>
      </c>
      <c r="AP38" s="199">
        <v>992</v>
      </c>
      <c r="AQ38" s="199">
        <v>189</v>
      </c>
      <c r="AR38" s="101">
        <f t="shared" si="5"/>
        <v>6240</v>
      </c>
      <c r="AS38" s="102">
        <f t="shared" si="9"/>
        <v>9</v>
      </c>
      <c r="AT38" s="197">
        <f t="shared" si="6"/>
        <v>3484</v>
      </c>
      <c r="AU38" s="196">
        <f t="shared" si="7"/>
        <v>10641</v>
      </c>
      <c r="AV38" s="102">
        <f t="shared" si="10"/>
        <v>10</v>
      </c>
      <c r="AW38" s="197">
        <f t="shared" si="8"/>
        <v>2092</v>
      </c>
      <c r="AX38" s="107">
        <f t="shared" si="11"/>
        <v>42</v>
      </c>
      <c r="AY38" s="107">
        <f t="shared" si="12"/>
        <v>24</v>
      </c>
      <c r="AZ38" s="108">
        <f t="shared" si="13"/>
        <v>13</v>
      </c>
    </row>
    <row r="39" spans="1:52" x14ac:dyDescent="0.2">
      <c r="A39" s="26" t="s">
        <v>36</v>
      </c>
      <c r="B39" s="51">
        <v>2797</v>
      </c>
      <c r="C39" s="52">
        <v>1810</v>
      </c>
      <c r="D39" s="20">
        <v>3658</v>
      </c>
      <c r="E39" s="52">
        <v>2151</v>
      </c>
      <c r="F39" s="142">
        <v>466</v>
      </c>
      <c r="G39" s="143">
        <v>41</v>
      </c>
      <c r="H39" s="144">
        <v>281</v>
      </c>
      <c r="I39" s="142">
        <v>509</v>
      </c>
      <c r="J39" s="143">
        <v>27</v>
      </c>
      <c r="K39" s="144">
        <v>263</v>
      </c>
      <c r="L39" s="142">
        <v>100</v>
      </c>
      <c r="M39" s="143">
        <v>48</v>
      </c>
      <c r="N39" s="144">
        <v>26</v>
      </c>
      <c r="O39" s="20">
        <v>680</v>
      </c>
      <c r="P39" s="51">
        <v>28</v>
      </c>
      <c r="Q39" s="52">
        <v>456</v>
      </c>
      <c r="R39" s="20">
        <v>619</v>
      </c>
      <c r="S39" s="51">
        <v>28</v>
      </c>
      <c r="T39" s="52">
        <v>379</v>
      </c>
      <c r="U39" s="57">
        <v>76</v>
      </c>
      <c r="V39" s="62">
        <v>40</v>
      </c>
      <c r="W39" s="62">
        <v>22</v>
      </c>
      <c r="X39" s="125">
        <v>625</v>
      </c>
      <c r="Y39" s="126">
        <v>628</v>
      </c>
      <c r="Z39" s="125">
        <v>811</v>
      </c>
      <c r="AA39" s="126">
        <v>614</v>
      </c>
      <c r="AB39" s="51">
        <v>2013</v>
      </c>
      <c r="AC39" s="52">
        <v>3089</v>
      </c>
      <c r="AD39" s="20">
        <v>3055</v>
      </c>
      <c r="AE39" s="52">
        <v>2781</v>
      </c>
      <c r="AF39" s="125">
        <v>804</v>
      </c>
      <c r="AG39" s="126">
        <v>730</v>
      </c>
      <c r="AH39" s="125">
        <v>627</v>
      </c>
      <c r="AI39" s="126">
        <v>441</v>
      </c>
      <c r="AJ39" s="162">
        <v>1313</v>
      </c>
      <c r="AK39" s="162">
        <v>1475</v>
      </c>
      <c r="AL39" s="162">
        <v>1044</v>
      </c>
      <c r="AM39" s="177">
        <v>925</v>
      </c>
      <c r="AN39" s="199">
        <v>1075</v>
      </c>
      <c r="AO39" s="199">
        <v>1023</v>
      </c>
      <c r="AP39" s="199">
        <v>832</v>
      </c>
      <c r="AQ39" s="199">
        <v>610</v>
      </c>
      <c r="AR39" s="101">
        <f t="shared" si="5"/>
        <v>9773</v>
      </c>
      <c r="AS39" s="102">
        <f t="shared" si="9"/>
        <v>69</v>
      </c>
      <c r="AT39" s="197">
        <f t="shared" si="6"/>
        <v>9492</v>
      </c>
      <c r="AU39" s="196">
        <f t="shared" si="7"/>
        <v>11155</v>
      </c>
      <c r="AV39" s="102">
        <f t="shared" si="10"/>
        <v>55</v>
      </c>
      <c r="AW39" s="197">
        <f t="shared" si="8"/>
        <v>8164</v>
      </c>
      <c r="AX39" s="107">
        <f t="shared" si="11"/>
        <v>176</v>
      </c>
      <c r="AY39" s="107">
        <f t="shared" si="12"/>
        <v>88</v>
      </c>
      <c r="AZ39" s="108">
        <f t="shared" si="13"/>
        <v>48</v>
      </c>
    </row>
    <row r="40" spans="1:52" x14ac:dyDescent="0.2">
      <c r="A40" s="24" t="s">
        <v>37</v>
      </c>
      <c r="B40" s="51">
        <v>417</v>
      </c>
      <c r="C40" s="52">
        <v>227</v>
      </c>
      <c r="D40" s="20">
        <v>967</v>
      </c>
      <c r="E40" s="52">
        <v>262</v>
      </c>
      <c r="F40" s="142">
        <v>63</v>
      </c>
      <c r="G40" s="143">
        <v>5</v>
      </c>
      <c r="H40" s="144">
        <v>32</v>
      </c>
      <c r="I40" s="142">
        <v>139</v>
      </c>
      <c r="J40" s="143">
        <v>13</v>
      </c>
      <c r="K40" s="144">
        <v>29</v>
      </c>
      <c r="L40" s="142">
        <v>20</v>
      </c>
      <c r="M40" s="143">
        <v>7</v>
      </c>
      <c r="N40" s="144">
        <v>3</v>
      </c>
      <c r="O40" s="20">
        <v>64</v>
      </c>
      <c r="P40" s="51">
        <v>1</v>
      </c>
      <c r="Q40" s="52">
        <v>40</v>
      </c>
      <c r="R40" s="20">
        <v>146</v>
      </c>
      <c r="S40" s="51">
        <v>3</v>
      </c>
      <c r="T40" s="52">
        <v>30</v>
      </c>
      <c r="U40" s="57">
        <v>8</v>
      </c>
      <c r="V40" s="62">
        <v>3</v>
      </c>
      <c r="W40" s="62">
        <v>4</v>
      </c>
      <c r="X40" s="125">
        <v>68</v>
      </c>
      <c r="Y40" s="126">
        <v>73</v>
      </c>
      <c r="Z40" s="125">
        <v>248</v>
      </c>
      <c r="AA40" s="126">
        <v>106</v>
      </c>
      <c r="AB40" s="51">
        <v>196</v>
      </c>
      <c r="AC40" s="52">
        <v>241</v>
      </c>
      <c r="AD40" s="20">
        <v>1080</v>
      </c>
      <c r="AE40" s="52">
        <v>344</v>
      </c>
      <c r="AF40" s="125">
        <v>75</v>
      </c>
      <c r="AG40" s="126">
        <v>68</v>
      </c>
      <c r="AH40" s="125">
        <v>262</v>
      </c>
      <c r="AI40" s="126">
        <v>81</v>
      </c>
      <c r="AJ40" s="162">
        <v>112</v>
      </c>
      <c r="AK40" s="162">
        <v>98</v>
      </c>
      <c r="AL40" s="162">
        <v>400</v>
      </c>
      <c r="AM40" s="177">
        <v>161</v>
      </c>
      <c r="AN40" s="199">
        <v>107</v>
      </c>
      <c r="AO40" s="199">
        <v>132</v>
      </c>
      <c r="AP40" s="199">
        <v>396</v>
      </c>
      <c r="AQ40" s="199">
        <v>138</v>
      </c>
      <c r="AR40" s="101">
        <f t="shared" si="5"/>
        <v>1102</v>
      </c>
      <c r="AS40" s="102">
        <f t="shared" si="9"/>
        <v>6</v>
      </c>
      <c r="AT40" s="197">
        <f t="shared" si="6"/>
        <v>911</v>
      </c>
      <c r="AU40" s="196">
        <f t="shared" si="7"/>
        <v>3638</v>
      </c>
      <c r="AV40" s="102">
        <f t="shared" si="10"/>
        <v>16</v>
      </c>
      <c r="AW40" s="197">
        <f t="shared" si="8"/>
        <v>1151</v>
      </c>
      <c r="AX40" s="107">
        <f t="shared" si="11"/>
        <v>28</v>
      </c>
      <c r="AY40" s="107">
        <f t="shared" si="12"/>
        <v>10</v>
      </c>
      <c r="AZ40" s="108">
        <f t="shared" si="13"/>
        <v>7</v>
      </c>
    </row>
    <row r="41" spans="1:52" x14ac:dyDescent="0.2">
      <c r="A41" s="24" t="s">
        <v>38</v>
      </c>
      <c r="B41" s="51">
        <v>675</v>
      </c>
      <c r="C41" s="52">
        <v>500</v>
      </c>
      <c r="D41" s="20">
        <v>1490</v>
      </c>
      <c r="E41" s="52">
        <v>683</v>
      </c>
      <c r="F41" s="142">
        <v>132</v>
      </c>
      <c r="G41" s="143">
        <v>6</v>
      </c>
      <c r="H41" s="144">
        <v>61</v>
      </c>
      <c r="I41" s="142">
        <v>191</v>
      </c>
      <c r="J41" s="143">
        <v>7</v>
      </c>
      <c r="K41" s="144">
        <v>95</v>
      </c>
      <c r="L41" s="142">
        <v>16</v>
      </c>
      <c r="M41" s="143">
        <v>5</v>
      </c>
      <c r="N41" s="144">
        <v>10</v>
      </c>
      <c r="O41" s="20">
        <v>173</v>
      </c>
      <c r="P41" s="51">
        <v>7</v>
      </c>
      <c r="Q41" s="52">
        <v>81</v>
      </c>
      <c r="R41" s="20">
        <v>223</v>
      </c>
      <c r="S41" s="51">
        <v>7</v>
      </c>
      <c r="T41" s="52">
        <v>100</v>
      </c>
      <c r="U41" s="57">
        <v>19</v>
      </c>
      <c r="V41" s="62">
        <v>13</v>
      </c>
      <c r="W41" s="62">
        <v>11</v>
      </c>
      <c r="X41" s="125">
        <v>157</v>
      </c>
      <c r="Y41" s="126">
        <v>173</v>
      </c>
      <c r="Z41" s="125">
        <v>323</v>
      </c>
      <c r="AA41" s="126">
        <v>210</v>
      </c>
      <c r="AB41" s="51">
        <v>515</v>
      </c>
      <c r="AC41" s="52">
        <v>600</v>
      </c>
      <c r="AD41" s="20">
        <v>1104</v>
      </c>
      <c r="AE41" s="52">
        <v>753</v>
      </c>
      <c r="AF41" s="125">
        <v>190</v>
      </c>
      <c r="AG41" s="126">
        <v>130</v>
      </c>
      <c r="AH41" s="125">
        <v>278</v>
      </c>
      <c r="AI41" s="126">
        <v>138</v>
      </c>
      <c r="AJ41" s="162">
        <v>277</v>
      </c>
      <c r="AK41" s="162">
        <v>223</v>
      </c>
      <c r="AL41" s="162">
        <v>417</v>
      </c>
      <c r="AM41" s="177">
        <v>291</v>
      </c>
      <c r="AN41" s="199">
        <v>250</v>
      </c>
      <c r="AO41" s="199">
        <v>227</v>
      </c>
      <c r="AP41" s="199">
        <v>369</v>
      </c>
      <c r="AQ41" s="199">
        <v>197</v>
      </c>
      <c r="AR41" s="101">
        <f t="shared" si="5"/>
        <v>2369</v>
      </c>
      <c r="AS41" s="102">
        <f t="shared" si="9"/>
        <v>13</v>
      </c>
      <c r="AT41" s="197">
        <f t="shared" si="6"/>
        <v>1995</v>
      </c>
      <c r="AU41" s="196">
        <f t="shared" si="7"/>
        <v>4395</v>
      </c>
      <c r="AV41" s="102">
        <f t="shared" si="10"/>
        <v>14</v>
      </c>
      <c r="AW41" s="197">
        <f t="shared" si="8"/>
        <v>2467</v>
      </c>
      <c r="AX41" s="107">
        <f t="shared" si="11"/>
        <v>35</v>
      </c>
      <c r="AY41" s="107">
        <f t="shared" si="12"/>
        <v>18</v>
      </c>
      <c r="AZ41" s="108">
        <f t="shared" si="13"/>
        <v>21</v>
      </c>
    </row>
    <row r="42" spans="1:52" x14ac:dyDescent="0.2">
      <c r="A42" s="26" t="s">
        <v>39</v>
      </c>
      <c r="B42" s="51">
        <v>2347</v>
      </c>
      <c r="C42" s="52">
        <v>2413</v>
      </c>
      <c r="D42" s="20">
        <v>3503</v>
      </c>
      <c r="E42" s="52">
        <v>1577</v>
      </c>
      <c r="F42" s="142">
        <v>355</v>
      </c>
      <c r="G42" s="143">
        <v>23</v>
      </c>
      <c r="H42" s="144">
        <v>318</v>
      </c>
      <c r="I42" s="142">
        <v>547</v>
      </c>
      <c r="J42" s="143">
        <v>21</v>
      </c>
      <c r="K42" s="144">
        <v>236</v>
      </c>
      <c r="L42" s="142">
        <v>37</v>
      </c>
      <c r="M42" s="143">
        <v>37</v>
      </c>
      <c r="N42" s="144">
        <v>15</v>
      </c>
      <c r="O42" s="20">
        <v>451</v>
      </c>
      <c r="P42" s="51">
        <v>12</v>
      </c>
      <c r="Q42" s="52">
        <v>399</v>
      </c>
      <c r="R42" s="20">
        <v>619</v>
      </c>
      <c r="S42" s="51">
        <v>19</v>
      </c>
      <c r="T42" s="52">
        <v>265</v>
      </c>
      <c r="U42" s="57">
        <v>51</v>
      </c>
      <c r="V42" s="62">
        <v>45</v>
      </c>
      <c r="W42" s="62">
        <v>20</v>
      </c>
      <c r="X42" s="125">
        <v>379</v>
      </c>
      <c r="Y42" s="126">
        <v>557</v>
      </c>
      <c r="Z42" s="125">
        <v>860</v>
      </c>
      <c r="AA42" s="126">
        <v>419</v>
      </c>
      <c r="AB42" s="51">
        <v>1426</v>
      </c>
      <c r="AC42" s="52">
        <v>2813</v>
      </c>
      <c r="AD42" s="20">
        <v>2990</v>
      </c>
      <c r="AE42" s="52">
        <v>1789</v>
      </c>
      <c r="AF42" s="125">
        <v>594</v>
      </c>
      <c r="AG42" s="126">
        <v>755</v>
      </c>
      <c r="AH42" s="125">
        <v>931</v>
      </c>
      <c r="AI42" s="126">
        <v>422</v>
      </c>
      <c r="AJ42" s="162">
        <v>850</v>
      </c>
      <c r="AK42" s="162">
        <v>1256</v>
      </c>
      <c r="AL42" s="162">
        <v>1098</v>
      </c>
      <c r="AM42" s="177">
        <v>644</v>
      </c>
      <c r="AN42" s="199">
        <v>775</v>
      </c>
      <c r="AO42" s="199">
        <v>992</v>
      </c>
      <c r="AP42" s="199">
        <v>914</v>
      </c>
      <c r="AQ42" s="199">
        <v>444</v>
      </c>
      <c r="AR42" s="101">
        <f t="shared" si="5"/>
        <v>7177</v>
      </c>
      <c r="AS42" s="102">
        <f t="shared" si="9"/>
        <v>35</v>
      </c>
      <c r="AT42" s="197">
        <f t="shared" si="6"/>
        <v>9503</v>
      </c>
      <c r="AU42" s="196">
        <f t="shared" si="7"/>
        <v>11462</v>
      </c>
      <c r="AV42" s="102">
        <f t="shared" si="10"/>
        <v>40</v>
      </c>
      <c r="AW42" s="197">
        <f t="shared" si="8"/>
        <v>5796</v>
      </c>
      <c r="AX42" s="107">
        <f t="shared" si="11"/>
        <v>88</v>
      </c>
      <c r="AY42" s="107">
        <f t="shared" si="12"/>
        <v>82</v>
      </c>
      <c r="AZ42" s="108">
        <f t="shared" si="13"/>
        <v>35</v>
      </c>
    </row>
    <row r="43" spans="1:52" x14ac:dyDescent="0.2">
      <c r="A43" s="24" t="s">
        <v>40</v>
      </c>
      <c r="B43" s="51">
        <v>2043</v>
      </c>
      <c r="C43" s="52">
        <v>1073</v>
      </c>
      <c r="D43" s="20">
        <v>3896</v>
      </c>
      <c r="E43" s="52">
        <v>966</v>
      </c>
      <c r="F43" s="142">
        <v>384</v>
      </c>
      <c r="G43" s="143">
        <v>17</v>
      </c>
      <c r="H43" s="144">
        <v>185</v>
      </c>
      <c r="I43" s="142">
        <v>474</v>
      </c>
      <c r="J43" s="143">
        <v>8</v>
      </c>
      <c r="K43" s="144">
        <v>113</v>
      </c>
      <c r="L43" s="142">
        <v>38</v>
      </c>
      <c r="M43" s="143">
        <v>19</v>
      </c>
      <c r="N43" s="144">
        <v>16</v>
      </c>
      <c r="O43" s="20">
        <v>409</v>
      </c>
      <c r="P43" s="51">
        <v>17</v>
      </c>
      <c r="Q43" s="52">
        <v>210</v>
      </c>
      <c r="R43" s="20">
        <v>504</v>
      </c>
      <c r="S43" s="51">
        <v>7</v>
      </c>
      <c r="T43" s="52">
        <v>117</v>
      </c>
      <c r="U43" s="57">
        <v>30</v>
      </c>
      <c r="V43" s="62">
        <v>19</v>
      </c>
      <c r="W43" s="62">
        <v>16</v>
      </c>
      <c r="X43" s="125">
        <v>395</v>
      </c>
      <c r="Y43" s="126">
        <v>372</v>
      </c>
      <c r="Z43" s="125">
        <v>1099</v>
      </c>
      <c r="AA43" s="126">
        <v>265</v>
      </c>
      <c r="AB43" s="51">
        <v>1031</v>
      </c>
      <c r="AC43" s="52">
        <v>1271</v>
      </c>
      <c r="AD43" s="20">
        <v>5815</v>
      </c>
      <c r="AE43" s="52">
        <v>1391</v>
      </c>
      <c r="AF43" s="125">
        <v>350</v>
      </c>
      <c r="AG43" s="126">
        <v>287</v>
      </c>
      <c r="AH43" s="125">
        <v>1044</v>
      </c>
      <c r="AI43" s="126">
        <v>267</v>
      </c>
      <c r="AJ43" s="162">
        <v>464</v>
      </c>
      <c r="AK43" s="162">
        <v>425</v>
      </c>
      <c r="AL43" s="162">
        <v>1375</v>
      </c>
      <c r="AM43" s="177">
        <v>367</v>
      </c>
      <c r="AN43" s="199">
        <v>708</v>
      </c>
      <c r="AO43" s="199">
        <v>575</v>
      </c>
      <c r="AP43" s="199">
        <v>2041</v>
      </c>
      <c r="AQ43" s="199">
        <v>443</v>
      </c>
      <c r="AR43" s="101">
        <f t="shared" si="5"/>
        <v>5784</v>
      </c>
      <c r="AS43" s="102">
        <f t="shared" si="9"/>
        <v>34</v>
      </c>
      <c r="AT43" s="197">
        <f t="shared" si="6"/>
        <v>4398</v>
      </c>
      <c r="AU43" s="196">
        <f t="shared" si="7"/>
        <v>16248</v>
      </c>
      <c r="AV43" s="102">
        <f t="shared" si="10"/>
        <v>15</v>
      </c>
      <c r="AW43" s="197">
        <f t="shared" si="8"/>
        <v>3929</v>
      </c>
      <c r="AX43" s="107">
        <f t="shared" si="11"/>
        <v>68</v>
      </c>
      <c r="AY43" s="107">
        <f t="shared" si="12"/>
        <v>38</v>
      </c>
      <c r="AZ43" s="108">
        <f t="shared" si="13"/>
        <v>32</v>
      </c>
    </row>
    <row r="44" spans="1:52" x14ac:dyDescent="0.2">
      <c r="A44" s="24" t="s">
        <v>41</v>
      </c>
      <c r="B44" s="51">
        <v>604</v>
      </c>
      <c r="C44" s="52">
        <v>365</v>
      </c>
      <c r="D44" s="20">
        <v>1295</v>
      </c>
      <c r="E44" s="52">
        <v>547</v>
      </c>
      <c r="F44" s="142">
        <v>58</v>
      </c>
      <c r="G44" s="143">
        <v>11</v>
      </c>
      <c r="H44" s="144">
        <v>38</v>
      </c>
      <c r="I44" s="142">
        <v>150</v>
      </c>
      <c r="J44" s="143">
        <v>27</v>
      </c>
      <c r="K44" s="144">
        <v>52</v>
      </c>
      <c r="L44" s="142">
        <v>20</v>
      </c>
      <c r="M44" s="143">
        <v>18</v>
      </c>
      <c r="N44" s="144">
        <v>8</v>
      </c>
      <c r="O44" s="20">
        <v>97</v>
      </c>
      <c r="P44" s="51">
        <v>6</v>
      </c>
      <c r="Q44" s="52">
        <v>72</v>
      </c>
      <c r="R44" s="20">
        <v>189</v>
      </c>
      <c r="S44" s="51">
        <v>1</v>
      </c>
      <c r="T44" s="52">
        <v>74</v>
      </c>
      <c r="U44" s="57">
        <v>15</v>
      </c>
      <c r="V44" s="62">
        <v>8</v>
      </c>
      <c r="W44" s="62">
        <v>13</v>
      </c>
      <c r="X44" s="125">
        <v>101</v>
      </c>
      <c r="Y44" s="126">
        <v>124</v>
      </c>
      <c r="Z44" s="125">
        <v>333</v>
      </c>
      <c r="AA44" s="126">
        <v>195</v>
      </c>
      <c r="AB44" s="51">
        <v>335</v>
      </c>
      <c r="AC44" s="52">
        <v>498</v>
      </c>
      <c r="AD44" s="20">
        <v>1199</v>
      </c>
      <c r="AE44" s="52">
        <v>670</v>
      </c>
      <c r="AF44" s="125">
        <v>119</v>
      </c>
      <c r="AG44" s="126">
        <v>103</v>
      </c>
      <c r="AH44" s="125">
        <v>310</v>
      </c>
      <c r="AI44" s="126">
        <v>126</v>
      </c>
      <c r="AJ44" s="162">
        <v>178</v>
      </c>
      <c r="AK44" s="162">
        <v>167</v>
      </c>
      <c r="AL44" s="162">
        <v>476</v>
      </c>
      <c r="AM44" s="177">
        <v>228</v>
      </c>
      <c r="AN44" s="199">
        <v>174</v>
      </c>
      <c r="AO44" s="199">
        <v>196</v>
      </c>
      <c r="AP44" s="199">
        <v>618</v>
      </c>
      <c r="AQ44" s="199">
        <v>327</v>
      </c>
      <c r="AR44" s="101">
        <f t="shared" si="5"/>
        <v>1666</v>
      </c>
      <c r="AS44" s="102">
        <f t="shared" si="9"/>
        <v>17</v>
      </c>
      <c r="AT44" s="197">
        <f t="shared" si="6"/>
        <v>1563</v>
      </c>
      <c r="AU44" s="196">
        <f t="shared" si="7"/>
        <v>4570</v>
      </c>
      <c r="AV44" s="102">
        <f t="shared" si="10"/>
        <v>28</v>
      </c>
      <c r="AW44" s="197">
        <f t="shared" si="8"/>
        <v>2219</v>
      </c>
      <c r="AX44" s="107">
        <f t="shared" si="11"/>
        <v>35</v>
      </c>
      <c r="AY44" s="107">
        <f t="shared" si="12"/>
        <v>26</v>
      </c>
      <c r="AZ44" s="108">
        <f t="shared" si="13"/>
        <v>21</v>
      </c>
    </row>
    <row r="45" spans="1:52" x14ac:dyDescent="0.2">
      <c r="A45" s="26" t="s">
        <v>42</v>
      </c>
      <c r="B45" s="51">
        <v>244</v>
      </c>
      <c r="C45" s="52">
        <v>100</v>
      </c>
      <c r="D45" s="20">
        <v>394</v>
      </c>
      <c r="E45" s="52">
        <v>158</v>
      </c>
      <c r="F45" s="142">
        <v>37</v>
      </c>
      <c r="G45" s="143">
        <v>4</v>
      </c>
      <c r="H45" s="144">
        <v>13</v>
      </c>
      <c r="I45" s="142">
        <v>77</v>
      </c>
      <c r="J45" s="143">
        <v>2</v>
      </c>
      <c r="K45" s="144">
        <v>22</v>
      </c>
      <c r="L45" s="142">
        <v>7</v>
      </c>
      <c r="M45" s="143">
        <v>2</v>
      </c>
      <c r="N45" s="144">
        <v>1</v>
      </c>
      <c r="O45" s="20">
        <v>41</v>
      </c>
      <c r="P45" s="51">
        <v>3</v>
      </c>
      <c r="Q45" s="52">
        <v>16</v>
      </c>
      <c r="R45" s="20">
        <v>67</v>
      </c>
      <c r="S45" s="51">
        <v>2</v>
      </c>
      <c r="T45" s="52">
        <v>34</v>
      </c>
      <c r="U45" s="57">
        <v>4</v>
      </c>
      <c r="V45" s="62">
        <v>4</v>
      </c>
      <c r="W45" s="62">
        <v>0</v>
      </c>
      <c r="X45" s="125">
        <v>45</v>
      </c>
      <c r="Y45" s="126">
        <v>37</v>
      </c>
      <c r="Z45" s="125">
        <v>205</v>
      </c>
      <c r="AA45" s="126">
        <v>75</v>
      </c>
      <c r="AB45" s="51">
        <v>108</v>
      </c>
      <c r="AC45" s="52">
        <v>119</v>
      </c>
      <c r="AD45" s="20">
        <v>278</v>
      </c>
      <c r="AE45" s="52">
        <v>160</v>
      </c>
      <c r="AF45" s="125">
        <v>57</v>
      </c>
      <c r="AG45" s="126">
        <v>38</v>
      </c>
      <c r="AH45" s="125">
        <v>101</v>
      </c>
      <c r="AI45" s="126">
        <v>49</v>
      </c>
      <c r="AJ45" s="162">
        <v>64</v>
      </c>
      <c r="AK45" s="162">
        <v>41</v>
      </c>
      <c r="AL45" s="162">
        <v>149</v>
      </c>
      <c r="AM45" s="177">
        <v>75</v>
      </c>
      <c r="AN45" s="199">
        <v>44</v>
      </c>
      <c r="AO45" s="199">
        <v>46</v>
      </c>
      <c r="AP45" s="199">
        <v>173</v>
      </c>
      <c r="AQ45" s="199">
        <v>83</v>
      </c>
      <c r="AR45" s="101">
        <f t="shared" si="5"/>
        <v>640</v>
      </c>
      <c r="AS45" s="102">
        <f t="shared" si="9"/>
        <v>7</v>
      </c>
      <c r="AT45" s="197">
        <f t="shared" si="6"/>
        <v>410</v>
      </c>
      <c r="AU45" s="196">
        <f t="shared" si="7"/>
        <v>1444</v>
      </c>
      <c r="AV45" s="102">
        <f t="shared" si="10"/>
        <v>4</v>
      </c>
      <c r="AW45" s="197">
        <f t="shared" si="8"/>
        <v>656</v>
      </c>
      <c r="AX45" s="107">
        <f t="shared" si="11"/>
        <v>11</v>
      </c>
      <c r="AY45" s="107">
        <f t="shared" si="12"/>
        <v>6</v>
      </c>
      <c r="AZ45" s="108">
        <f t="shared" si="13"/>
        <v>1</v>
      </c>
    </row>
    <row r="46" spans="1:52" x14ac:dyDescent="0.2">
      <c r="A46" s="24" t="s">
        <v>43</v>
      </c>
      <c r="B46" s="51">
        <v>599</v>
      </c>
      <c r="C46" s="52">
        <v>452</v>
      </c>
      <c r="D46" s="20">
        <v>1163</v>
      </c>
      <c r="E46" s="52">
        <v>514</v>
      </c>
      <c r="F46" s="142">
        <v>113</v>
      </c>
      <c r="G46" s="143">
        <v>3</v>
      </c>
      <c r="H46" s="144">
        <v>87</v>
      </c>
      <c r="I46" s="142">
        <v>165</v>
      </c>
      <c r="J46" s="143">
        <v>4</v>
      </c>
      <c r="K46" s="144">
        <v>77</v>
      </c>
      <c r="L46" s="142">
        <v>18</v>
      </c>
      <c r="M46" s="143">
        <v>9</v>
      </c>
      <c r="N46" s="144">
        <v>6</v>
      </c>
      <c r="O46" s="20">
        <v>108</v>
      </c>
      <c r="P46" s="51">
        <v>6</v>
      </c>
      <c r="Q46" s="52">
        <v>86</v>
      </c>
      <c r="R46" s="20">
        <v>242</v>
      </c>
      <c r="S46" s="51">
        <v>7</v>
      </c>
      <c r="T46" s="52">
        <v>91</v>
      </c>
      <c r="U46" s="57">
        <v>15</v>
      </c>
      <c r="V46" s="62">
        <v>7</v>
      </c>
      <c r="W46" s="62">
        <v>10</v>
      </c>
      <c r="X46" s="125">
        <v>99</v>
      </c>
      <c r="Y46" s="126">
        <v>105</v>
      </c>
      <c r="Z46" s="125">
        <v>270</v>
      </c>
      <c r="AA46" s="126">
        <v>124</v>
      </c>
      <c r="AB46" s="51">
        <v>229</v>
      </c>
      <c r="AC46" s="52">
        <v>397</v>
      </c>
      <c r="AD46" s="20">
        <v>1119</v>
      </c>
      <c r="AE46" s="52">
        <v>510</v>
      </c>
      <c r="AF46" s="125">
        <v>105</v>
      </c>
      <c r="AG46" s="126">
        <v>102</v>
      </c>
      <c r="AH46" s="125">
        <v>324</v>
      </c>
      <c r="AI46" s="126">
        <v>125</v>
      </c>
      <c r="AJ46" s="162">
        <v>158</v>
      </c>
      <c r="AK46" s="162">
        <v>145</v>
      </c>
      <c r="AL46" s="162">
        <v>464</v>
      </c>
      <c r="AM46" s="177">
        <v>180</v>
      </c>
      <c r="AN46" s="199">
        <v>181</v>
      </c>
      <c r="AO46" s="199">
        <v>153</v>
      </c>
      <c r="AP46" s="199">
        <v>584</v>
      </c>
      <c r="AQ46" s="199">
        <v>225</v>
      </c>
      <c r="AR46" s="101">
        <f t="shared" si="5"/>
        <v>1592</v>
      </c>
      <c r="AS46" s="102">
        <f t="shared" si="9"/>
        <v>9</v>
      </c>
      <c r="AT46" s="197">
        <f t="shared" si="6"/>
        <v>1527</v>
      </c>
      <c r="AU46" s="196">
        <f t="shared" si="7"/>
        <v>4331</v>
      </c>
      <c r="AV46" s="102">
        <f t="shared" si="10"/>
        <v>11</v>
      </c>
      <c r="AW46" s="197">
        <f t="shared" si="8"/>
        <v>1846</v>
      </c>
      <c r="AX46" s="107">
        <f t="shared" si="11"/>
        <v>33</v>
      </c>
      <c r="AY46" s="107">
        <f t="shared" si="12"/>
        <v>16</v>
      </c>
      <c r="AZ46" s="108">
        <f t="shared" si="13"/>
        <v>16</v>
      </c>
    </row>
    <row r="47" spans="1:52" x14ac:dyDescent="0.2">
      <c r="A47" s="24" t="s">
        <v>44</v>
      </c>
      <c r="B47" s="51">
        <v>248</v>
      </c>
      <c r="C47" s="52">
        <v>104</v>
      </c>
      <c r="D47" s="20">
        <v>572</v>
      </c>
      <c r="E47" s="52">
        <v>171</v>
      </c>
      <c r="F47" s="142">
        <v>39</v>
      </c>
      <c r="G47" s="143">
        <v>0</v>
      </c>
      <c r="H47" s="144">
        <v>14</v>
      </c>
      <c r="I47" s="142">
        <v>91</v>
      </c>
      <c r="J47" s="143">
        <v>0</v>
      </c>
      <c r="K47" s="144">
        <v>28</v>
      </c>
      <c r="L47" s="142">
        <v>2</v>
      </c>
      <c r="M47" s="143">
        <v>3</v>
      </c>
      <c r="N47" s="144">
        <v>2</v>
      </c>
      <c r="O47" s="20">
        <v>48</v>
      </c>
      <c r="P47" s="51">
        <v>2</v>
      </c>
      <c r="Q47" s="52">
        <v>17</v>
      </c>
      <c r="R47" s="20">
        <v>83</v>
      </c>
      <c r="S47" s="51">
        <v>0</v>
      </c>
      <c r="T47" s="52">
        <v>32</v>
      </c>
      <c r="U47" s="57">
        <v>7</v>
      </c>
      <c r="V47" s="62">
        <v>1</v>
      </c>
      <c r="W47" s="62">
        <v>0</v>
      </c>
      <c r="X47" s="125">
        <v>64</v>
      </c>
      <c r="Y47" s="126">
        <v>35</v>
      </c>
      <c r="Z47" s="125">
        <v>184</v>
      </c>
      <c r="AA47" s="126">
        <v>97</v>
      </c>
      <c r="AB47" s="51">
        <v>110</v>
      </c>
      <c r="AC47" s="52">
        <v>98</v>
      </c>
      <c r="AD47" s="20">
        <v>348</v>
      </c>
      <c r="AE47" s="52">
        <v>179</v>
      </c>
      <c r="AF47" s="125">
        <v>30</v>
      </c>
      <c r="AG47" s="126">
        <v>22</v>
      </c>
      <c r="AH47" s="125">
        <v>92</v>
      </c>
      <c r="AI47" s="126">
        <v>29</v>
      </c>
      <c r="AJ47" s="162">
        <v>61</v>
      </c>
      <c r="AK47" s="162">
        <v>23</v>
      </c>
      <c r="AL47" s="162">
        <v>147</v>
      </c>
      <c r="AM47" s="177">
        <v>53</v>
      </c>
      <c r="AN47" s="199">
        <v>51</v>
      </c>
      <c r="AO47" s="199">
        <v>29</v>
      </c>
      <c r="AP47" s="199">
        <v>189</v>
      </c>
      <c r="AQ47" s="199">
        <v>55</v>
      </c>
      <c r="AR47" s="101">
        <f t="shared" si="5"/>
        <v>651</v>
      </c>
      <c r="AS47" s="102">
        <f t="shared" si="9"/>
        <v>2</v>
      </c>
      <c r="AT47" s="197">
        <f t="shared" si="6"/>
        <v>342</v>
      </c>
      <c r="AU47" s="196">
        <f t="shared" si="7"/>
        <v>1706</v>
      </c>
      <c r="AV47" s="102">
        <f t="shared" si="10"/>
        <v>0</v>
      </c>
      <c r="AW47" s="197">
        <f t="shared" si="8"/>
        <v>644</v>
      </c>
      <c r="AX47" s="107">
        <f t="shared" si="11"/>
        <v>9</v>
      </c>
      <c r="AY47" s="107">
        <f t="shared" si="12"/>
        <v>4</v>
      </c>
      <c r="AZ47" s="108">
        <f t="shared" si="13"/>
        <v>2</v>
      </c>
    </row>
    <row r="48" spans="1:52" x14ac:dyDescent="0.2">
      <c r="A48" s="26" t="s">
        <v>45</v>
      </c>
      <c r="B48" s="51">
        <v>921</v>
      </c>
      <c r="C48" s="52">
        <v>831</v>
      </c>
      <c r="D48" s="20">
        <v>1362</v>
      </c>
      <c r="E48" s="52">
        <v>929</v>
      </c>
      <c r="F48" s="142">
        <v>135</v>
      </c>
      <c r="G48" s="143">
        <v>12</v>
      </c>
      <c r="H48" s="144">
        <v>140</v>
      </c>
      <c r="I48" s="142">
        <v>165</v>
      </c>
      <c r="J48" s="143">
        <v>8</v>
      </c>
      <c r="K48" s="144">
        <v>115</v>
      </c>
      <c r="L48" s="142">
        <v>18</v>
      </c>
      <c r="M48" s="143">
        <v>13</v>
      </c>
      <c r="N48" s="144">
        <v>10</v>
      </c>
      <c r="O48" s="20">
        <v>178</v>
      </c>
      <c r="P48" s="51">
        <v>9</v>
      </c>
      <c r="Q48" s="52">
        <v>166</v>
      </c>
      <c r="R48" s="20">
        <v>250</v>
      </c>
      <c r="S48" s="51">
        <v>9</v>
      </c>
      <c r="T48" s="52">
        <v>143</v>
      </c>
      <c r="U48" s="57">
        <v>16</v>
      </c>
      <c r="V48" s="62">
        <v>10</v>
      </c>
      <c r="W48" s="62">
        <v>12</v>
      </c>
      <c r="X48" s="125">
        <v>165</v>
      </c>
      <c r="Y48" s="126">
        <v>260</v>
      </c>
      <c r="Z48" s="125">
        <v>317</v>
      </c>
      <c r="AA48" s="126">
        <v>231</v>
      </c>
      <c r="AB48" s="51">
        <v>514</v>
      </c>
      <c r="AC48" s="52">
        <v>1160</v>
      </c>
      <c r="AD48" s="20">
        <v>1324</v>
      </c>
      <c r="AE48" s="52">
        <v>996</v>
      </c>
      <c r="AF48" s="125">
        <v>220</v>
      </c>
      <c r="AG48" s="126">
        <v>327</v>
      </c>
      <c r="AH48" s="125">
        <v>400</v>
      </c>
      <c r="AI48" s="126">
        <v>251</v>
      </c>
      <c r="AJ48" s="162">
        <v>256</v>
      </c>
      <c r="AK48" s="162">
        <v>416</v>
      </c>
      <c r="AL48" s="162">
        <v>469</v>
      </c>
      <c r="AM48" s="177">
        <v>359</v>
      </c>
      <c r="AN48" s="199">
        <v>252</v>
      </c>
      <c r="AO48" s="199">
        <v>367</v>
      </c>
      <c r="AP48" s="199">
        <v>494</v>
      </c>
      <c r="AQ48" s="199">
        <v>305</v>
      </c>
      <c r="AR48" s="101">
        <f t="shared" si="5"/>
        <v>2641</v>
      </c>
      <c r="AS48" s="102">
        <f t="shared" si="9"/>
        <v>21</v>
      </c>
      <c r="AT48" s="197">
        <f t="shared" si="6"/>
        <v>3667</v>
      </c>
      <c r="AU48" s="196">
        <f t="shared" si="7"/>
        <v>4781</v>
      </c>
      <c r="AV48" s="102">
        <f t="shared" si="10"/>
        <v>17</v>
      </c>
      <c r="AW48" s="197">
        <f t="shared" si="8"/>
        <v>3329</v>
      </c>
      <c r="AX48" s="107">
        <f t="shared" si="11"/>
        <v>34</v>
      </c>
      <c r="AY48" s="107">
        <f t="shared" si="12"/>
        <v>23</v>
      </c>
      <c r="AZ48" s="108">
        <f t="shared" si="13"/>
        <v>22</v>
      </c>
    </row>
    <row r="49" spans="1:52" x14ac:dyDescent="0.2">
      <c r="A49" s="24" t="s">
        <v>46</v>
      </c>
      <c r="B49" s="51">
        <v>6473</v>
      </c>
      <c r="C49" s="52">
        <v>4271</v>
      </c>
      <c r="D49" s="20">
        <v>7177</v>
      </c>
      <c r="E49" s="52">
        <v>3264</v>
      </c>
      <c r="F49" s="142">
        <v>869</v>
      </c>
      <c r="G49" s="143">
        <v>91</v>
      </c>
      <c r="H49" s="144">
        <v>490</v>
      </c>
      <c r="I49" s="142">
        <v>763</v>
      </c>
      <c r="J49" s="143">
        <v>73</v>
      </c>
      <c r="K49" s="144">
        <v>298</v>
      </c>
      <c r="L49" s="142">
        <v>110</v>
      </c>
      <c r="M49" s="143">
        <v>47</v>
      </c>
      <c r="N49" s="144">
        <v>40</v>
      </c>
      <c r="O49" s="20">
        <v>1219</v>
      </c>
      <c r="P49" s="51">
        <v>40</v>
      </c>
      <c r="Q49" s="52">
        <v>890</v>
      </c>
      <c r="R49" s="20">
        <v>995</v>
      </c>
      <c r="S49" s="51">
        <v>43</v>
      </c>
      <c r="T49" s="52">
        <v>488</v>
      </c>
      <c r="U49" s="57">
        <v>100</v>
      </c>
      <c r="V49" s="62">
        <v>52</v>
      </c>
      <c r="W49" s="62">
        <v>37</v>
      </c>
      <c r="X49" s="125">
        <v>1391</v>
      </c>
      <c r="Y49" s="126">
        <v>1431</v>
      </c>
      <c r="Z49" s="125">
        <v>1531</v>
      </c>
      <c r="AA49" s="126">
        <v>879</v>
      </c>
      <c r="AB49" s="51">
        <v>4413</v>
      </c>
      <c r="AC49" s="52">
        <v>6736</v>
      </c>
      <c r="AD49" s="20">
        <v>5509</v>
      </c>
      <c r="AE49" s="52">
        <v>3944</v>
      </c>
      <c r="AF49" s="125">
        <v>1949</v>
      </c>
      <c r="AG49" s="126">
        <v>1578</v>
      </c>
      <c r="AH49" s="125">
        <v>1256</v>
      </c>
      <c r="AI49" s="126">
        <v>666</v>
      </c>
      <c r="AJ49" s="162">
        <v>2984</v>
      </c>
      <c r="AK49" s="162">
        <v>3087</v>
      </c>
      <c r="AL49" s="162">
        <v>1716</v>
      </c>
      <c r="AM49" s="177">
        <v>1196</v>
      </c>
      <c r="AN49" s="199">
        <v>2773</v>
      </c>
      <c r="AO49" s="199">
        <v>2327</v>
      </c>
      <c r="AP49" s="199">
        <v>1409</v>
      </c>
      <c r="AQ49" s="199">
        <v>810</v>
      </c>
      <c r="AR49" s="101">
        <f t="shared" si="5"/>
        <v>22071</v>
      </c>
      <c r="AS49" s="102">
        <f t="shared" si="9"/>
        <v>131</v>
      </c>
      <c r="AT49" s="197">
        <f t="shared" si="6"/>
        <v>20810</v>
      </c>
      <c r="AU49" s="196">
        <f t="shared" si="7"/>
        <v>20356</v>
      </c>
      <c r="AV49" s="102">
        <f t="shared" si="10"/>
        <v>116</v>
      </c>
      <c r="AW49" s="197">
        <f t="shared" si="8"/>
        <v>11545</v>
      </c>
      <c r="AX49" s="107">
        <f t="shared" si="11"/>
        <v>210</v>
      </c>
      <c r="AY49" s="107">
        <f t="shared" si="12"/>
        <v>99</v>
      </c>
      <c r="AZ49" s="108">
        <f t="shared" si="13"/>
        <v>77</v>
      </c>
    </row>
    <row r="50" spans="1:52" x14ac:dyDescent="0.2">
      <c r="A50" s="24" t="s">
        <v>47</v>
      </c>
      <c r="B50" s="51">
        <v>73</v>
      </c>
      <c r="C50" s="52">
        <v>45</v>
      </c>
      <c r="D50" s="20">
        <v>124</v>
      </c>
      <c r="E50" s="52">
        <v>60</v>
      </c>
      <c r="F50" s="142">
        <v>9</v>
      </c>
      <c r="G50" s="143">
        <v>0</v>
      </c>
      <c r="H50" s="144">
        <v>4</v>
      </c>
      <c r="I50" s="142">
        <v>13</v>
      </c>
      <c r="J50" s="143">
        <v>1</v>
      </c>
      <c r="K50" s="144">
        <v>7</v>
      </c>
      <c r="L50" s="142">
        <v>1</v>
      </c>
      <c r="M50" s="143">
        <v>1</v>
      </c>
      <c r="N50" s="144">
        <v>0</v>
      </c>
      <c r="O50" s="20">
        <v>15</v>
      </c>
      <c r="P50" s="51">
        <v>1</v>
      </c>
      <c r="Q50" s="52">
        <v>5</v>
      </c>
      <c r="R50" s="20">
        <v>13</v>
      </c>
      <c r="S50" s="51">
        <v>0</v>
      </c>
      <c r="T50" s="52">
        <v>11</v>
      </c>
      <c r="U50" s="57">
        <v>4</v>
      </c>
      <c r="V50" s="62">
        <v>0</v>
      </c>
      <c r="W50" s="62">
        <v>1</v>
      </c>
      <c r="X50" s="125">
        <v>10</v>
      </c>
      <c r="Y50" s="126">
        <v>28</v>
      </c>
      <c r="Z50" s="125">
        <v>49</v>
      </c>
      <c r="AA50" s="126">
        <v>23</v>
      </c>
      <c r="AB50" s="51">
        <v>49</v>
      </c>
      <c r="AC50" s="52">
        <v>92</v>
      </c>
      <c r="AD50" s="20">
        <v>150</v>
      </c>
      <c r="AE50" s="52">
        <v>90</v>
      </c>
      <c r="AF50" s="125">
        <v>14</v>
      </c>
      <c r="AG50" s="126">
        <v>13</v>
      </c>
      <c r="AH50" s="125">
        <v>28</v>
      </c>
      <c r="AI50" s="126">
        <v>9</v>
      </c>
      <c r="AJ50" s="162">
        <v>32</v>
      </c>
      <c r="AK50" s="162">
        <v>27</v>
      </c>
      <c r="AL50" s="162">
        <v>59</v>
      </c>
      <c r="AM50" s="177">
        <v>22</v>
      </c>
      <c r="AN50" s="199">
        <v>24</v>
      </c>
      <c r="AO50" s="199">
        <v>20</v>
      </c>
      <c r="AP50" s="199">
        <v>45</v>
      </c>
      <c r="AQ50" s="199">
        <v>20</v>
      </c>
      <c r="AR50" s="101">
        <f t="shared" si="5"/>
        <v>226</v>
      </c>
      <c r="AS50" s="102">
        <f t="shared" si="9"/>
        <v>1</v>
      </c>
      <c r="AT50" s="197">
        <f t="shared" si="6"/>
        <v>234</v>
      </c>
      <c r="AU50" s="196">
        <f t="shared" si="7"/>
        <v>481</v>
      </c>
      <c r="AV50" s="102">
        <f t="shared" si="10"/>
        <v>1</v>
      </c>
      <c r="AW50" s="197">
        <f t="shared" si="8"/>
        <v>242</v>
      </c>
      <c r="AX50" s="107">
        <f t="shared" si="11"/>
        <v>5</v>
      </c>
      <c r="AY50" s="107">
        <f t="shared" si="12"/>
        <v>1</v>
      </c>
      <c r="AZ50" s="108">
        <f t="shared" si="13"/>
        <v>1</v>
      </c>
    </row>
    <row r="51" spans="1:52" x14ac:dyDescent="0.2">
      <c r="A51" s="26" t="s">
        <v>48</v>
      </c>
      <c r="B51" s="51">
        <v>1632</v>
      </c>
      <c r="C51" s="52">
        <v>1559</v>
      </c>
      <c r="D51" s="20">
        <v>2784</v>
      </c>
      <c r="E51" s="52">
        <v>1340</v>
      </c>
      <c r="F51" s="142">
        <v>264</v>
      </c>
      <c r="G51" s="143">
        <v>23</v>
      </c>
      <c r="H51" s="144">
        <v>228</v>
      </c>
      <c r="I51" s="142">
        <v>396</v>
      </c>
      <c r="J51" s="143">
        <v>32</v>
      </c>
      <c r="K51" s="144">
        <v>162</v>
      </c>
      <c r="L51" s="142">
        <v>62</v>
      </c>
      <c r="M51" s="143">
        <v>20</v>
      </c>
      <c r="N51" s="144">
        <v>16</v>
      </c>
      <c r="O51" s="20">
        <v>311</v>
      </c>
      <c r="P51" s="51">
        <v>19</v>
      </c>
      <c r="Q51" s="52">
        <v>303</v>
      </c>
      <c r="R51" s="20">
        <v>512</v>
      </c>
      <c r="S51" s="51">
        <v>14</v>
      </c>
      <c r="T51" s="52">
        <v>240</v>
      </c>
      <c r="U51" s="57">
        <v>46</v>
      </c>
      <c r="V51" s="62">
        <v>29</v>
      </c>
      <c r="W51" s="62">
        <v>28</v>
      </c>
      <c r="X51" s="125">
        <v>337</v>
      </c>
      <c r="Y51" s="126">
        <v>520</v>
      </c>
      <c r="Z51" s="125">
        <v>779</v>
      </c>
      <c r="AA51" s="126">
        <v>467</v>
      </c>
      <c r="AB51" s="51">
        <v>1051</v>
      </c>
      <c r="AC51" s="52">
        <v>2228</v>
      </c>
      <c r="AD51" s="20">
        <v>2747</v>
      </c>
      <c r="AE51" s="52">
        <v>1805</v>
      </c>
      <c r="AF51" s="125">
        <v>389</v>
      </c>
      <c r="AG51" s="126">
        <v>419</v>
      </c>
      <c r="AH51" s="125">
        <v>649</v>
      </c>
      <c r="AI51" s="126">
        <v>358</v>
      </c>
      <c r="AJ51" s="162">
        <v>672</v>
      </c>
      <c r="AK51" s="162">
        <v>1001</v>
      </c>
      <c r="AL51" s="162">
        <v>1069</v>
      </c>
      <c r="AM51" s="177">
        <v>630</v>
      </c>
      <c r="AN51" s="199">
        <v>555</v>
      </c>
      <c r="AO51" s="199">
        <v>722</v>
      </c>
      <c r="AP51" s="199">
        <v>865</v>
      </c>
      <c r="AQ51" s="199">
        <v>413</v>
      </c>
      <c r="AR51" s="101">
        <f t="shared" si="5"/>
        <v>5211</v>
      </c>
      <c r="AS51" s="102">
        <f t="shared" si="9"/>
        <v>42</v>
      </c>
      <c r="AT51" s="197">
        <f t="shared" si="6"/>
        <v>6980</v>
      </c>
      <c r="AU51" s="196">
        <f t="shared" si="7"/>
        <v>9801</v>
      </c>
      <c r="AV51" s="102">
        <f t="shared" si="10"/>
        <v>46</v>
      </c>
      <c r="AW51" s="197">
        <f t="shared" si="8"/>
        <v>5415</v>
      </c>
      <c r="AX51" s="107">
        <f t="shared" si="11"/>
        <v>108</v>
      </c>
      <c r="AY51" s="107">
        <f t="shared" si="12"/>
        <v>49</v>
      </c>
      <c r="AZ51" s="108">
        <f t="shared" si="13"/>
        <v>44</v>
      </c>
    </row>
    <row r="52" spans="1:52" x14ac:dyDescent="0.2">
      <c r="A52" s="24" t="s">
        <v>49</v>
      </c>
      <c r="B52" s="51">
        <v>425</v>
      </c>
      <c r="C52" s="52">
        <v>173</v>
      </c>
      <c r="D52" s="20">
        <v>845</v>
      </c>
      <c r="E52" s="52">
        <v>315</v>
      </c>
      <c r="F52" s="142">
        <v>89</v>
      </c>
      <c r="G52" s="143">
        <v>2</v>
      </c>
      <c r="H52" s="144">
        <v>34</v>
      </c>
      <c r="I52" s="142">
        <v>131</v>
      </c>
      <c r="J52" s="143">
        <v>6</v>
      </c>
      <c r="K52" s="144">
        <v>55</v>
      </c>
      <c r="L52" s="142">
        <v>12</v>
      </c>
      <c r="M52" s="143">
        <v>8</v>
      </c>
      <c r="N52" s="144">
        <v>3</v>
      </c>
      <c r="O52" s="20">
        <v>94</v>
      </c>
      <c r="P52" s="51">
        <v>2</v>
      </c>
      <c r="Q52" s="52">
        <v>39</v>
      </c>
      <c r="R52" s="20">
        <v>129</v>
      </c>
      <c r="S52" s="51">
        <v>3</v>
      </c>
      <c r="T52" s="52">
        <v>55</v>
      </c>
      <c r="U52" s="57">
        <v>17</v>
      </c>
      <c r="V52" s="62">
        <v>7</v>
      </c>
      <c r="W52" s="62">
        <v>4</v>
      </c>
      <c r="X52" s="125">
        <v>118</v>
      </c>
      <c r="Y52" s="126">
        <v>71</v>
      </c>
      <c r="Z52" s="125">
        <v>231</v>
      </c>
      <c r="AA52" s="126">
        <v>96</v>
      </c>
      <c r="AB52" s="51">
        <v>190</v>
      </c>
      <c r="AC52" s="52">
        <v>264</v>
      </c>
      <c r="AD52" s="20">
        <v>994</v>
      </c>
      <c r="AE52" s="52">
        <v>383</v>
      </c>
      <c r="AF52" s="125">
        <v>91</v>
      </c>
      <c r="AG52" s="126">
        <v>73</v>
      </c>
      <c r="AH52" s="125">
        <v>281</v>
      </c>
      <c r="AI52" s="126">
        <v>91</v>
      </c>
      <c r="AJ52" s="162">
        <v>126</v>
      </c>
      <c r="AK52" s="162">
        <v>97</v>
      </c>
      <c r="AL52" s="162">
        <v>340</v>
      </c>
      <c r="AM52" s="177">
        <v>149</v>
      </c>
      <c r="AN52" s="199">
        <v>101</v>
      </c>
      <c r="AO52" s="199">
        <v>94</v>
      </c>
      <c r="AP52" s="199">
        <v>436</v>
      </c>
      <c r="AQ52" s="199">
        <v>126</v>
      </c>
      <c r="AR52" s="101">
        <f t="shared" si="5"/>
        <v>1234</v>
      </c>
      <c r="AS52" s="102">
        <f t="shared" si="9"/>
        <v>4</v>
      </c>
      <c r="AT52" s="197">
        <f t="shared" si="6"/>
        <v>845</v>
      </c>
      <c r="AU52" s="196">
        <f t="shared" si="7"/>
        <v>3387</v>
      </c>
      <c r="AV52" s="102">
        <f t="shared" si="10"/>
        <v>9</v>
      </c>
      <c r="AW52" s="197">
        <f t="shared" si="8"/>
        <v>1270</v>
      </c>
      <c r="AX52" s="107">
        <f t="shared" si="11"/>
        <v>29</v>
      </c>
      <c r="AY52" s="107">
        <f t="shared" si="12"/>
        <v>15</v>
      </c>
      <c r="AZ52" s="108">
        <f t="shared" si="13"/>
        <v>7</v>
      </c>
    </row>
    <row r="53" spans="1:52" x14ac:dyDescent="0.2">
      <c r="A53" s="24" t="s">
        <v>50</v>
      </c>
      <c r="B53" s="51">
        <v>251</v>
      </c>
      <c r="C53" s="52">
        <v>111</v>
      </c>
      <c r="D53" s="20">
        <v>510</v>
      </c>
      <c r="E53" s="52">
        <v>244</v>
      </c>
      <c r="F53" s="142">
        <v>41</v>
      </c>
      <c r="G53" s="143">
        <v>0</v>
      </c>
      <c r="H53" s="144">
        <v>24</v>
      </c>
      <c r="I53" s="142">
        <v>55</v>
      </c>
      <c r="J53" s="143">
        <v>8</v>
      </c>
      <c r="K53" s="144">
        <v>31</v>
      </c>
      <c r="L53" s="142">
        <v>9</v>
      </c>
      <c r="M53" s="143">
        <v>3</v>
      </c>
      <c r="N53" s="144">
        <v>5</v>
      </c>
      <c r="O53" s="20">
        <v>49</v>
      </c>
      <c r="P53" s="51">
        <v>1</v>
      </c>
      <c r="Q53" s="52">
        <v>29</v>
      </c>
      <c r="R53" s="20">
        <v>49</v>
      </c>
      <c r="S53" s="51">
        <v>4</v>
      </c>
      <c r="T53" s="52">
        <v>35</v>
      </c>
      <c r="U53" s="57">
        <v>11</v>
      </c>
      <c r="V53" s="62">
        <v>9</v>
      </c>
      <c r="W53" s="62">
        <v>7</v>
      </c>
      <c r="X53" s="125">
        <v>40</v>
      </c>
      <c r="Y53" s="126">
        <v>36</v>
      </c>
      <c r="Z53" s="125">
        <v>121</v>
      </c>
      <c r="AA53" s="126">
        <v>49</v>
      </c>
      <c r="AB53" s="51">
        <v>141</v>
      </c>
      <c r="AC53" s="52">
        <v>175</v>
      </c>
      <c r="AD53" s="20">
        <v>432</v>
      </c>
      <c r="AE53" s="52">
        <v>249</v>
      </c>
      <c r="AF53" s="125">
        <v>66</v>
      </c>
      <c r="AG53" s="126">
        <v>29</v>
      </c>
      <c r="AH53" s="125">
        <v>111</v>
      </c>
      <c r="AI53" s="126">
        <v>50</v>
      </c>
      <c r="AJ53" s="162">
        <v>91</v>
      </c>
      <c r="AK53" s="162">
        <v>65</v>
      </c>
      <c r="AL53" s="162">
        <v>177</v>
      </c>
      <c r="AM53" s="177">
        <v>85</v>
      </c>
      <c r="AN53" s="199">
        <v>76</v>
      </c>
      <c r="AO53" s="199">
        <v>56</v>
      </c>
      <c r="AP53" s="199">
        <v>169</v>
      </c>
      <c r="AQ53" s="199">
        <v>70</v>
      </c>
      <c r="AR53" s="101">
        <f t="shared" si="5"/>
        <v>755</v>
      </c>
      <c r="AS53" s="102">
        <f t="shared" si="9"/>
        <v>1</v>
      </c>
      <c r="AT53" s="197">
        <f t="shared" si="6"/>
        <v>525</v>
      </c>
      <c r="AU53" s="196">
        <f t="shared" si="7"/>
        <v>1624</v>
      </c>
      <c r="AV53" s="102">
        <f t="shared" si="10"/>
        <v>12</v>
      </c>
      <c r="AW53" s="197">
        <f t="shared" si="8"/>
        <v>813</v>
      </c>
      <c r="AX53" s="107">
        <f t="shared" si="11"/>
        <v>20</v>
      </c>
      <c r="AY53" s="107">
        <f t="shared" si="12"/>
        <v>12</v>
      </c>
      <c r="AZ53" s="108">
        <f t="shared" si="13"/>
        <v>12</v>
      </c>
    </row>
    <row r="54" spans="1:52" x14ac:dyDescent="0.2">
      <c r="A54" s="26" t="s">
        <v>51</v>
      </c>
      <c r="B54" s="51">
        <v>10951</v>
      </c>
      <c r="C54" s="52">
        <v>9958</v>
      </c>
      <c r="D54" s="20">
        <v>11408</v>
      </c>
      <c r="E54" s="52">
        <v>1961</v>
      </c>
      <c r="F54" s="142">
        <v>1459</v>
      </c>
      <c r="G54" s="143">
        <v>33</v>
      </c>
      <c r="H54" s="144">
        <v>1025</v>
      </c>
      <c r="I54" s="142">
        <v>1389</v>
      </c>
      <c r="J54" s="143">
        <v>17</v>
      </c>
      <c r="K54" s="144">
        <v>225</v>
      </c>
      <c r="L54" s="142">
        <v>48</v>
      </c>
      <c r="M54" s="143">
        <v>62</v>
      </c>
      <c r="N54" s="144">
        <v>20</v>
      </c>
      <c r="O54" s="20">
        <v>2446</v>
      </c>
      <c r="P54" s="51">
        <v>66</v>
      </c>
      <c r="Q54" s="52">
        <v>1835</v>
      </c>
      <c r="R54" s="20">
        <v>2109</v>
      </c>
      <c r="S54" s="51">
        <v>31</v>
      </c>
      <c r="T54" s="52">
        <v>395</v>
      </c>
      <c r="U54" s="57">
        <v>65</v>
      </c>
      <c r="V54" s="62">
        <v>91</v>
      </c>
      <c r="W54" s="62">
        <v>34</v>
      </c>
      <c r="X54" s="125">
        <v>3087</v>
      </c>
      <c r="Y54" s="126">
        <v>3264</v>
      </c>
      <c r="Z54" s="125">
        <v>2445</v>
      </c>
      <c r="AA54" s="126">
        <v>515</v>
      </c>
      <c r="AB54" s="51">
        <v>6591</v>
      </c>
      <c r="AC54" s="52">
        <v>14219</v>
      </c>
      <c r="AD54" s="20">
        <v>8305</v>
      </c>
      <c r="AE54" s="52">
        <v>2551</v>
      </c>
      <c r="AF54" s="125">
        <v>1861</v>
      </c>
      <c r="AG54" s="126">
        <v>2537</v>
      </c>
      <c r="AH54" s="125">
        <v>2271</v>
      </c>
      <c r="AI54" s="126">
        <v>466</v>
      </c>
      <c r="AJ54" s="162">
        <v>2662</v>
      </c>
      <c r="AK54" s="162">
        <v>4961</v>
      </c>
      <c r="AL54" s="162">
        <v>2989</v>
      </c>
      <c r="AM54" s="177">
        <v>740</v>
      </c>
      <c r="AN54" s="199">
        <v>2426</v>
      </c>
      <c r="AO54" s="199">
        <v>4391</v>
      </c>
      <c r="AP54" s="199">
        <v>2996</v>
      </c>
      <c r="AQ54" s="199">
        <v>767</v>
      </c>
      <c r="AR54" s="101">
        <f t="shared" si="5"/>
        <v>31483</v>
      </c>
      <c r="AS54" s="102">
        <f t="shared" si="9"/>
        <v>99</v>
      </c>
      <c r="AT54" s="197">
        <f t="shared" si="6"/>
        <v>42190</v>
      </c>
      <c r="AU54" s="196">
        <f t="shared" si="7"/>
        <v>33912</v>
      </c>
      <c r="AV54" s="102">
        <f t="shared" si="10"/>
        <v>48</v>
      </c>
      <c r="AW54" s="197">
        <f t="shared" si="8"/>
        <v>7620</v>
      </c>
      <c r="AX54" s="107">
        <f t="shared" si="11"/>
        <v>113</v>
      </c>
      <c r="AY54" s="107">
        <f t="shared" si="12"/>
        <v>153</v>
      </c>
      <c r="AZ54" s="108">
        <f t="shared" si="13"/>
        <v>54</v>
      </c>
    </row>
    <row r="55" spans="1:52" x14ac:dyDescent="0.2">
      <c r="A55" s="24" t="s">
        <v>52</v>
      </c>
      <c r="B55" s="51">
        <v>219</v>
      </c>
      <c r="C55" s="52">
        <v>242</v>
      </c>
      <c r="D55" s="20">
        <v>430</v>
      </c>
      <c r="E55" s="52">
        <v>356</v>
      </c>
      <c r="F55" s="142">
        <v>29</v>
      </c>
      <c r="G55" s="143">
        <v>3</v>
      </c>
      <c r="H55" s="144">
        <v>32</v>
      </c>
      <c r="I55" s="142">
        <v>47</v>
      </c>
      <c r="J55" s="143">
        <v>3</v>
      </c>
      <c r="K55" s="144">
        <v>44</v>
      </c>
      <c r="L55" s="142">
        <v>7</v>
      </c>
      <c r="M55" s="143">
        <v>4</v>
      </c>
      <c r="N55" s="144">
        <v>3</v>
      </c>
      <c r="O55" s="20">
        <v>30</v>
      </c>
      <c r="P55" s="51">
        <v>2</v>
      </c>
      <c r="Q55" s="52">
        <v>33</v>
      </c>
      <c r="R55" s="20">
        <v>55</v>
      </c>
      <c r="S55" s="51">
        <v>4</v>
      </c>
      <c r="T55" s="52">
        <v>33</v>
      </c>
      <c r="U55" s="57">
        <v>7</v>
      </c>
      <c r="V55" s="62">
        <v>3</v>
      </c>
      <c r="W55" s="62">
        <v>1</v>
      </c>
      <c r="X55" s="125">
        <v>52</v>
      </c>
      <c r="Y55" s="126">
        <v>81</v>
      </c>
      <c r="Z55" s="125">
        <v>190</v>
      </c>
      <c r="AA55" s="126">
        <v>150</v>
      </c>
      <c r="AB55" s="51">
        <v>199</v>
      </c>
      <c r="AC55" s="52">
        <v>322</v>
      </c>
      <c r="AD55" s="20">
        <v>466</v>
      </c>
      <c r="AE55" s="52">
        <v>430</v>
      </c>
      <c r="AF55" s="125">
        <v>39</v>
      </c>
      <c r="AG55" s="126">
        <v>39</v>
      </c>
      <c r="AH55" s="125">
        <v>101</v>
      </c>
      <c r="AI55" s="126">
        <v>61</v>
      </c>
      <c r="AJ55" s="162">
        <v>67</v>
      </c>
      <c r="AK55" s="162">
        <v>136</v>
      </c>
      <c r="AL55" s="162">
        <v>136</v>
      </c>
      <c r="AM55" s="177">
        <v>137</v>
      </c>
      <c r="AN55" s="199">
        <v>72</v>
      </c>
      <c r="AO55" s="199">
        <v>136</v>
      </c>
      <c r="AP55" s="199">
        <v>101</v>
      </c>
      <c r="AQ55" s="199">
        <v>121</v>
      </c>
      <c r="AR55" s="101">
        <f t="shared" si="5"/>
        <v>707</v>
      </c>
      <c r="AS55" s="102">
        <f t="shared" si="9"/>
        <v>5</v>
      </c>
      <c r="AT55" s="197">
        <f t="shared" si="6"/>
        <v>1021</v>
      </c>
      <c r="AU55" s="196">
        <f t="shared" si="7"/>
        <v>1526</v>
      </c>
      <c r="AV55" s="102">
        <f t="shared" si="10"/>
        <v>7</v>
      </c>
      <c r="AW55" s="197">
        <f t="shared" si="8"/>
        <v>1332</v>
      </c>
      <c r="AX55" s="107">
        <f t="shared" si="11"/>
        <v>14</v>
      </c>
      <c r="AY55" s="107">
        <f t="shared" si="12"/>
        <v>7</v>
      </c>
      <c r="AZ55" s="108">
        <f t="shared" si="13"/>
        <v>4</v>
      </c>
    </row>
    <row r="56" spans="1:52" x14ac:dyDescent="0.2">
      <c r="A56" s="24" t="s">
        <v>53</v>
      </c>
      <c r="B56" s="51">
        <v>93</v>
      </c>
      <c r="C56" s="52">
        <v>44</v>
      </c>
      <c r="D56" s="20">
        <v>189</v>
      </c>
      <c r="E56" s="52">
        <v>95</v>
      </c>
      <c r="F56" s="142">
        <v>11</v>
      </c>
      <c r="G56" s="143">
        <v>3</v>
      </c>
      <c r="H56" s="144">
        <v>7</v>
      </c>
      <c r="I56" s="142">
        <v>23</v>
      </c>
      <c r="J56" s="143">
        <v>3</v>
      </c>
      <c r="K56" s="144">
        <v>12</v>
      </c>
      <c r="L56" s="142">
        <v>7</v>
      </c>
      <c r="M56" s="143">
        <v>0</v>
      </c>
      <c r="N56" s="144">
        <v>1</v>
      </c>
      <c r="O56" s="20">
        <v>6</v>
      </c>
      <c r="P56" s="51">
        <v>1</v>
      </c>
      <c r="Q56" s="52">
        <v>5</v>
      </c>
      <c r="R56" s="20">
        <v>35</v>
      </c>
      <c r="S56" s="51">
        <v>0</v>
      </c>
      <c r="T56" s="52">
        <v>6</v>
      </c>
      <c r="U56" s="57">
        <v>4</v>
      </c>
      <c r="V56" s="62">
        <v>1</v>
      </c>
      <c r="W56" s="62">
        <v>0</v>
      </c>
      <c r="X56" s="125">
        <v>22</v>
      </c>
      <c r="Y56" s="126">
        <v>13</v>
      </c>
      <c r="Z56" s="125">
        <v>57</v>
      </c>
      <c r="AA56" s="126">
        <v>31</v>
      </c>
      <c r="AB56" s="51">
        <v>36</v>
      </c>
      <c r="AC56" s="52">
        <v>41</v>
      </c>
      <c r="AD56" s="20">
        <v>145</v>
      </c>
      <c r="AE56" s="52">
        <v>78</v>
      </c>
      <c r="AF56" s="125">
        <v>16</v>
      </c>
      <c r="AG56" s="126">
        <v>11</v>
      </c>
      <c r="AH56" s="125">
        <v>63</v>
      </c>
      <c r="AI56" s="126">
        <v>23</v>
      </c>
      <c r="AJ56" s="162">
        <v>13</v>
      </c>
      <c r="AK56" s="162">
        <v>10</v>
      </c>
      <c r="AL56" s="162">
        <v>103</v>
      </c>
      <c r="AM56" s="177">
        <v>32</v>
      </c>
      <c r="AN56" s="199">
        <v>23</v>
      </c>
      <c r="AO56" s="199">
        <v>15</v>
      </c>
      <c r="AP56" s="199">
        <v>111</v>
      </c>
      <c r="AQ56" s="199">
        <v>31</v>
      </c>
      <c r="AR56" s="101">
        <f t="shared" si="5"/>
        <v>220</v>
      </c>
      <c r="AS56" s="102">
        <f t="shared" si="9"/>
        <v>4</v>
      </c>
      <c r="AT56" s="197">
        <f t="shared" si="6"/>
        <v>146</v>
      </c>
      <c r="AU56" s="196">
        <f t="shared" si="7"/>
        <v>726</v>
      </c>
      <c r="AV56" s="102">
        <f t="shared" si="10"/>
        <v>3</v>
      </c>
      <c r="AW56" s="197">
        <f t="shared" si="8"/>
        <v>308</v>
      </c>
      <c r="AX56" s="107">
        <f t="shared" si="11"/>
        <v>11</v>
      </c>
      <c r="AY56" s="107">
        <f t="shared" si="12"/>
        <v>1</v>
      </c>
      <c r="AZ56" s="108">
        <f t="shared" si="13"/>
        <v>1</v>
      </c>
    </row>
    <row r="57" spans="1:52" x14ac:dyDescent="0.2">
      <c r="A57" s="26" t="s">
        <v>54</v>
      </c>
      <c r="B57" s="51">
        <v>1085</v>
      </c>
      <c r="C57" s="52">
        <v>441</v>
      </c>
      <c r="D57" s="20">
        <v>1554</v>
      </c>
      <c r="E57" s="52">
        <v>543</v>
      </c>
      <c r="F57" s="142">
        <v>181</v>
      </c>
      <c r="G57" s="143">
        <v>2</v>
      </c>
      <c r="H57" s="144">
        <v>77</v>
      </c>
      <c r="I57" s="142">
        <v>261</v>
      </c>
      <c r="J57" s="143">
        <v>8</v>
      </c>
      <c r="K57" s="144">
        <v>116</v>
      </c>
      <c r="L57" s="142">
        <v>15</v>
      </c>
      <c r="M57" s="143">
        <v>11</v>
      </c>
      <c r="N57" s="144">
        <v>5</v>
      </c>
      <c r="O57" s="20">
        <v>176</v>
      </c>
      <c r="P57" s="51">
        <v>8</v>
      </c>
      <c r="Q57" s="52">
        <v>94</v>
      </c>
      <c r="R57" s="20">
        <v>296</v>
      </c>
      <c r="S57" s="51">
        <v>7</v>
      </c>
      <c r="T57" s="52">
        <v>106</v>
      </c>
      <c r="U57" s="57">
        <v>11</v>
      </c>
      <c r="V57" s="62">
        <v>17</v>
      </c>
      <c r="W57" s="62">
        <v>7</v>
      </c>
      <c r="X57" s="125">
        <v>186</v>
      </c>
      <c r="Y57" s="126">
        <v>124</v>
      </c>
      <c r="Z57" s="125">
        <v>456</v>
      </c>
      <c r="AA57" s="126">
        <v>179</v>
      </c>
      <c r="AB57" s="51">
        <v>398</v>
      </c>
      <c r="AC57" s="52">
        <v>413</v>
      </c>
      <c r="AD57" s="20">
        <v>1880</v>
      </c>
      <c r="AE57" s="52">
        <v>757</v>
      </c>
      <c r="AF57" s="125">
        <v>174</v>
      </c>
      <c r="AG57" s="126">
        <v>93</v>
      </c>
      <c r="AH57" s="125">
        <v>448</v>
      </c>
      <c r="AI57" s="126">
        <v>152</v>
      </c>
      <c r="AJ57" s="162">
        <v>226</v>
      </c>
      <c r="AK57" s="162">
        <v>138</v>
      </c>
      <c r="AL57" s="162">
        <v>714</v>
      </c>
      <c r="AM57" s="177">
        <v>250</v>
      </c>
      <c r="AN57" s="199">
        <v>228</v>
      </c>
      <c r="AO57" s="199">
        <v>137</v>
      </c>
      <c r="AP57" s="199">
        <v>801</v>
      </c>
      <c r="AQ57" s="199">
        <v>240</v>
      </c>
      <c r="AR57" s="101">
        <f t="shared" si="5"/>
        <v>2654</v>
      </c>
      <c r="AS57" s="102">
        <f t="shared" si="9"/>
        <v>10</v>
      </c>
      <c r="AT57" s="197">
        <f t="shared" si="6"/>
        <v>1517</v>
      </c>
      <c r="AU57" s="196">
        <f t="shared" si="7"/>
        <v>6410</v>
      </c>
      <c r="AV57" s="102">
        <f t="shared" si="10"/>
        <v>15</v>
      </c>
      <c r="AW57" s="197">
        <f t="shared" si="8"/>
        <v>2343</v>
      </c>
      <c r="AX57" s="107">
        <f t="shared" si="11"/>
        <v>26</v>
      </c>
      <c r="AY57" s="107">
        <f t="shared" si="12"/>
        <v>28</v>
      </c>
      <c r="AZ57" s="108">
        <f t="shared" si="13"/>
        <v>12</v>
      </c>
    </row>
    <row r="58" spans="1:52" x14ac:dyDescent="0.2">
      <c r="A58" s="24" t="s">
        <v>55</v>
      </c>
      <c r="B58" s="51">
        <v>155</v>
      </c>
      <c r="C58" s="52">
        <v>72</v>
      </c>
      <c r="D58" s="20">
        <v>229</v>
      </c>
      <c r="E58" s="52">
        <v>129</v>
      </c>
      <c r="F58" s="142">
        <v>17</v>
      </c>
      <c r="G58" s="143">
        <v>3</v>
      </c>
      <c r="H58" s="144">
        <v>3</v>
      </c>
      <c r="I58" s="142">
        <v>22</v>
      </c>
      <c r="J58" s="143">
        <v>4</v>
      </c>
      <c r="K58" s="144">
        <v>5</v>
      </c>
      <c r="L58" s="142">
        <v>11</v>
      </c>
      <c r="M58" s="143">
        <v>3</v>
      </c>
      <c r="N58" s="144">
        <v>2</v>
      </c>
      <c r="O58" s="20">
        <v>29</v>
      </c>
      <c r="P58" s="51">
        <v>1</v>
      </c>
      <c r="Q58" s="52">
        <v>10</v>
      </c>
      <c r="R58" s="20">
        <v>17</v>
      </c>
      <c r="S58" s="51">
        <v>1</v>
      </c>
      <c r="T58" s="52">
        <v>19</v>
      </c>
      <c r="U58" s="57">
        <v>4</v>
      </c>
      <c r="V58" s="62">
        <v>3</v>
      </c>
      <c r="W58" s="62">
        <v>2</v>
      </c>
      <c r="X58" s="125">
        <v>30</v>
      </c>
      <c r="Y58" s="126">
        <v>29</v>
      </c>
      <c r="Z58" s="125">
        <v>47</v>
      </c>
      <c r="AA58" s="126">
        <v>43</v>
      </c>
      <c r="AB58" s="51">
        <v>94</v>
      </c>
      <c r="AC58" s="52">
        <v>111</v>
      </c>
      <c r="AD58" s="20">
        <v>203</v>
      </c>
      <c r="AE58" s="52">
        <v>174</v>
      </c>
      <c r="AF58" s="125">
        <v>40</v>
      </c>
      <c r="AG58" s="126">
        <v>31</v>
      </c>
      <c r="AH58" s="125">
        <v>41</v>
      </c>
      <c r="AI58" s="126">
        <v>22</v>
      </c>
      <c r="AJ58" s="162">
        <v>44</v>
      </c>
      <c r="AK58" s="162">
        <v>34</v>
      </c>
      <c r="AL58" s="162">
        <v>90</v>
      </c>
      <c r="AM58" s="177">
        <v>53</v>
      </c>
      <c r="AN58" s="199">
        <v>45</v>
      </c>
      <c r="AO58" s="199">
        <v>44</v>
      </c>
      <c r="AP58" s="199">
        <v>98</v>
      </c>
      <c r="AQ58" s="199">
        <v>67</v>
      </c>
      <c r="AR58" s="101">
        <f t="shared" si="5"/>
        <v>454</v>
      </c>
      <c r="AS58" s="102">
        <f t="shared" si="9"/>
        <v>4</v>
      </c>
      <c r="AT58" s="197">
        <f t="shared" si="6"/>
        <v>334</v>
      </c>
      <c r="AU58" s="196">
        <f t="shared" si="7"/>
        <v>747</v>
      </c>
      <c r="AV58" s="102">
        <f t="shared" si="10"/>
        <v>5</v>
      </c>
      <c r="AW58" s="197">
        <f t="shared" si="8"/>
        <v>512</v>
      </c>
      <c r="AX58" s="107">
        <f t="shared" si="11"/>
        <v>15</v>
      </c>
      <c r="AY58" s="107">
        <f t="shared" si="12"/>
        <v>6</v>
      </c>
      <c r="AZ58" s="108">
        <f t="shared" si="13"/>
        <v>4</v>
      </c>
    </row>
    <row r="59" spans="1:52" x14ac:dyDescent="0.2">
      <c r="A59" s="24" t="s">
        <v>56</v>
      </c>
      <c r="B59" s="51">
        <v>347</v>
      </c>
      <c r="C59" s="52">
        <v>144</v>
      </c>
      <c r="D59" s="20">
        <v>786</v>
      </c>
      <c r="E59" s="52">
        <v>245</v>
      </c>
      <c r="F59" s="142">
        <v>35</v>
      </c>
      <c r="G59" s="143">
        <v>2</v>
      </c>
      <c r="H59" s="144">
        <v>17</v>
      </c>
      <c r="I59" s="142">
        <v>125</v>
      </c>
      <c r="J59" s="143">
        <v>4</v>
      </c>
      <c r="K59" s="144">
        <v>32</v>
      </c>
      <c r="L59" s="142">
        <v>2</v>
      </c>
      <c r="M59" s="143">
        <v>8</v>
      </c>
      <c r="N59" s="144">
        <v>1</v>
      </c>
      <c r="O59" s="20">
        <v>68</v>
      </c>
      <c r="P59" s="51">
        <v>2</v>
      </c>
      <c r="Q59" s="52">
        <v>26</v>
      </c>
      <c r="R59" s="20">
        <v>147</v>
      </c>
      <c r="S59" s="51">
        <v>2</v>
      </c>
      <c r="T59" s="52">
        <v>46</v>
      </c>
      <c r="U59" s="57">
        <v>11</v>
      </c>
      <c r="V59" s="62">
        <v>8</v>
      </c>
      <c r="W59" s="62">
        <v>5</v>
      </c>
      <c r="X59" s="125">
        <v>64</v>
      </c>
      <c r="Y59" s="126">
        <v>50</v>
      </c>
      <c r="Z59" s="125">
        <v>248</v>
      </c>
      <c r="AA59" s="126">
        <v>78</v>
      </c>
      <c r="AB59" s="51">
        <v>138</v>
      </c>
      <c r="AC59" s="52">
        <v>114</v>
      </c>
      <c r="AD59" s="20">
        <v>1024</v>
      </c>
      <c r="AE59" s="52">
        <v>356</v>
      </c>
      <c r="AF59" s="125">
        <v>72</v>
      </c>
      <c r="AG59" s="126">
        <v>43</v>
      </c>
      <c r="AH59" s="125">
        <v>263</v>
      </c>
      <c r="AI59" s="126">
        <v>53</v>
      </c>
      <c r="AJ59" s="162">
        <v>90</v>
      </c>
      <c r="AK59" s="162">
        <v>64</v>
      </c>
      <c r="AL59" s="162">
        <v>427</v>
      </c>
      <c r="AM59" s="177">
        <v>128</v>
      </c>
      <c r="AN59" s="199">
        <v>74</v>
      </c>
      <c r="AO59" s="199">
        <v>61</v>
      </c>
      <c r="AP59" s="199">
        <v>494</v>
      </c>
      <c r="AQ59" s="199">
        <v>103</v>
      </c>
      <c r="AR59" s="101">
        <f t="shared" si="5"/>
        <v>888</v>
      </c>
      <c r="AS59" s="102">
        <f t="shared" si="9"/>
        <v>4</v>
      </c>
      <c r="AT59" s="197">
        <f t="shared" si="6"/>
        <v>519</v>
      </c>
      <c r="AU59" s="196">
        <f t="shared" si="7"/>
        <v>3514</v>
      </c>
      <c r="AV59" s="102">
        <f t="shared" si="10"/>
        <v>6</v>
      </c>
      <c r="AW59" s="197">
        <f t="shared" si="8"/>
        <v>1041</v>
      </c>
      <c r="AX59" s="107">
        <f t="shared" si="11"/>
        <v>13</v>
      </c>
      <c r="AY59" s="107">
        <f t="shared" si="12"/>
        <v>16</v>
      </c>
      <c r="AZ59" s="108">
        <f t="shared" si="13"/>
        <v>6</v>
      </c>
    </row>
    <row r="60" spans="1:52" x14ac:dyDescent="0.2">
      <c r="A60" s="26" t="s">
        <v>57</v>
      </c>
      <c r="B60" s="51">
        <v>31</v>
      </c>
      <c r="C60" s="52">
        <v>21</v>
      </c>
      <c r="D60" s="20">
        <v>44</v>
      </c>
      <c r="E60" s="52">
        <v>26</v>
      </c>
      <c r="F60" s="142">
        <v>3</v>
      </c>
      <c r="G60" s="143">
        <v>0</v>
      </c>
      <c r="H60" s="144">
        <v>2</v>
      </c>
      <c r="I60" s="142">
        <v>4</v>
      </c>
      <c r="J60" s="143">
        <v>0</v>
      </c>
      <c r="K60" s="144">
        <v>3</v>
      </c>
      <c r="L60" s="142">
        <v>3</v>
      </c>
      <c r="M60" s="143">
        <v>1</v>
      </c>
      <c r="N60" s="144">
        <v>0</v>
      </c>
      <c r="O60" s="20">
        <v>5</v>
      </c>
      <c r="P60" s="51">
        <v>0</v>
      </c>
      <c r="Q60" s="52">
        <v>4</v>
      </c>
      <c r="R60" s="20">
        <v>2</v>
      </c>
      <c r="S60" s="51">
        <v>2</v>
      </c>
      <c r="T60" s="52">
        <v>2</v>
      </c>
      <c r="U60" s="57">
        <v>2</v>
      </c>
      <c r="V60" s="62">
        <v>1</v>
      </c>
      <c r="W60" s="62">
        <v>0</v>
      </c>
      <c r="X60" s="125">
        <v>4</v>
      </c>
      <c r="Y60" s="126">
        <v>6</v>
      </c>
      <c r="Z60" s="125">
        <v>22</v>
      </c>
      <c r="AA60" s="126">
        <v>9</v>
      </c>
      <c r="AB60" s="51">
        <v>15</v>
      </c>
      <c r="AC60" s="52">
        <v>12</v>
      </c>
      <c r="AD60" s="20">
        <v>67</v>
      </c>
      <c r="AE60" s="52">
        <v>25</v>
      </c>
      <c r="AF60" s="125">
        <v>6</v>
      </c>
      <c r="AG60" s="126">
        <v>8</v>
      </c>
      <c r="AH60" s="125">
        <v>12</v>
      </c>
      <c r="AI60" s="126">
        <v>8</v>
      </c>
      <c r="AJ60" s="162">
        <v>11</v>
      </c>
      <c r="AK60" s="162">
        <v>6</v>
      </c>
      <c r="AL60" s="162">
        <v>33</v>
      </c>
      <c r="AM60" s="177">
        <v>13</v>
      </c>
      <c r="AN60" s="199">
        <v>15</v>
      </c>
      <c r="AO60" s="199">
        <v>8</v>
      </c>
      <c r="AP60" s="199">
        <v>34</v>
      </c>
      <c r="AQ60" s="199">
        <v>9</v>
      </c>
      <c r="AR60" s="101">
        <f t="shared" si="5"/>
        <v>90</v>
      </c>
      <c r="AS60" s="102">
        <f t="shared" si="9"/>
        <v>0</v>
      </c>
      <c r="AT60" s="197">
        <f t="shared" si="6"/>
        <v>67</v>
      </c>
      <c r="AU60" s="196">
        <f t="shared" si="7"/>
        <v>218</v>
      </c>
      <c r="AV60" s="102">
        <f t="shared" si="10"/>
        <v>2</v>
      </c>
      <c r="AW60" s="197">
        <f t="shared" si="8"/>
        <v>95</v>
      </c>
      <c r="AX60" s="107">
        <f t="shared" si="11"/>
        <v>5</v>
      </c>
      <c r="AY60" s="107">
        <f t="shared" si="12"/>
        <v>2</v>
      </c>
      <c r="AZ60" s="108">
        <f t="shared" si="13"/>
        <v>0</v>
      </c>
    </row>
    <row r="61" spans="1:52" x14ac:dyDescent="0.2">
      <c r="A61" s="24" t="s">
        <v>58</v>
      </c>
      <c r="B61" s="51">
        <v>146</v>
      </c>
      <c r="C61" s="52">
        <v>72</v>
      </c>
      <c r="D61" s="20">
        <v>286</v>
      </c>
      <c r="E61" s="52">
        <v>146</v>
      </c>
      <c r="F61" s="142">
        <v>23</v>
      </c>
      <c r="G61" s="143">
        <v>6</v>
      </c>
      <c r="H61" s="144">
        <v>10</v>
      </c>
      <c r="I61" s="142">
        <v>42</v>
      </c>
      <c r="J61" s="143">
        <v>7</v>
      </c>
      <c r="K61" s="144">
        <v>15</v>
      </c>
      <c r="L61" s="142">
        <v>6</v>
      </c>
      <c r="M61" s="143">
        <v>0</v>
      </c>
      <c r="N61" s="144">
        <v>0</v>
      </c>
      <c r="O61" s="20">
        <v>44</v>
      </c>
      <c r="P61" s="51">
        <v>1</v>
      </c>
      <c r="Q61" s="52">
        <v>21</v>
      </c>
      <c r="R61" s="20">
        <v>62</v>
      </c>
      <c r="S61" s="51">
        <v>1</v>
      </c>
      <c r="T61" s="52">
        <v>27</v>
      </c>
      <c r="U61" s="57">
        <v>4</v>
      </c>
      <c r="V61" s="62">
        <v>4</v>
      </c>
      <c r="W61" s="62">
        <v>1</v>
      </c>
      <c r="X61" s="125">
        <v>24</v>
      </c>
      <c r="Y61" s="126">
        <v>34</v>
      </c>
      <c r="Z61" s="125">
        <v>67</v>
      </c>
      <c r="AA61" s="126">
        <v>45</v>
      </c>
      <c r="AB61" s="51">
        <v>111</v>
      </c>
      <c r="AC61" s="52">
        <v>125</v>
      </c>
      <c r="AD61" s="20">
        <v>389</v>
      </c>
      <c r="AE61" s="52">
        <v>206</v>
      </c>
      <c r="AF61" s="125">
        <v>35</v>
      </c>
      <c r="AG61" s="126">
        <v>24</v>
      </c>
      <c r="AH61" s="125">
        <v>90</v>
      </c>
      <c r="AI61" s="126">
        <v>31</v>
      </c>
      <c r="AJ61" s="162">
        <v>74</v>
      </c>
      <c r="AK61" s="162">
        <v>41</v>
      </c>
      <c r="AL61" s="162">
        <v>127</v>
      </c>
      <c r="AM61" s="177">
        <v>60</v>
      </c>
      <c r="AN61" s="199">
        <v>58</v>
      </c>
      <c r="AO61" s="199">
        <v>47</v>
      </c>
      <c r="AP61" s="199">
        <v>147</v>
      </c>
      <c r="AQ61" s="199">
        <v>56</v>
      </c>
      <c r="AR61" s="101">
        <f t="shared" si="5"/>
        <v>515</v>
      </c>
      <c r="AS61" s="102">
        <f t="shared" si="9"/>
        <v>7</v>
      </c>
      <c r="AT61" s="197">
        <f t="shared" si="6"/>
        <v>374</v>
      </c>
      <c r="AU61" s="196">
        <f t="shared" si="7"/>
        <v>1210</v>
      </c>
      <c r="AV61" s="102">
        <f t="shared" si="10"/>
        <v>8</v>
      </c>
      <c r="AW61" s="197">
        <f t="shared" si="8"/>
        <v>586</v>
      </c>
      <c r="AX61" s="107">
        <f t="shared" si="11"/>
        <v>10</v>
      </c>
      <c r="AY61" s="107">
        <f t="shared" si="12"/>
        <v>4</v>
      </c>
      <c r="AZ61" s="108">
        <f t="shared" si="13"/>
        <v>1</v>
      </c>
    </row>
    <row r="62" spans="1:52" x14ac:dyDescent="0.2">
      <c r="A62" s="24" t="s">
        <v>59</v>
      </c>
      <c r="B62" s="51">
        <v>186</v>
      </c>
      <c r="C62" s="52">
        <v>93</v>
      </c>
      <c r="D62" s="20">
        <v>315</v>
      </c>
      <c r="E62" s="52">
        <v>178</v>
      </c>
      <c r="F62" s="142">
        <v>39</v>
      </c>
      <c r="G62" s="143">
        <v>2</v>
      </c>
      <c r="H62" s="144">
        <v>16</v>
      </c>
      <c r="I62" s="142">
        <v>52</v>
      </c>
      <c r="J62" s="143">
        <v>2</v>
      </c>
      <c r="K62" s="144">
        <v>26</v>
      </c>
      <c r="L62" s="142">
        <v>2</v>
      </c>
      <c r="M62" s="143">
        <v>4</v>
      </c>
      <c r="N62" s="144">
        <v>3</v>
      </c>
      <c r="O62" s="20">
        <v>41</v>
      </c>
      <c r="P62" s="51">
        <v>3</v>
      </c>
      <c r="Q62" s="52">
        <v>18</v>
      </c>
      <c r="R62" s="20">
        <v>75</v>
      </c>
      <c r="S62" s="51">
        <v>1</v>
      </c>
      <c r="T62" s="52">
        <v>44</v>
      </c>
      <c r="U62" s="57">
        <v>5</v>
      </c>
      <c r="V62" s="62">
        <v>5</v>
      </c>
      <c r="W62" s="62">
        <v>2</v>
      </c>
      <c r="X62" s="125">
        <v>33</v>
      </c>
      <c r="Y62" s="126">
        <v>35</v>
      </c>
      <c r="Z62" s="125">
        <v>83</v>
      </c>
      <c r="AA62" s="126">
        <v>89</v>
      </c>
      <c r="AB62" s="51">
        <v>93</v>
      </c>
      <c r="AC62" s="52">
        <v>133</v>
      </c>
      <c r="AD62" s="20">
        <v>268</v>
      </c>
      <c r="AE62" s="52">
        <v>194</v>
      </c>
      <c r="AF62" s="125">
        <v>29</v>
      </c>
      <c r="AG62" s="126">
        <v>31</v>
      </c>
      <c r="AH62" s="125">
        <v>109</v>
      </c>
      <c r="AI62" s="126">
        <v>59</v>
      </c>
      <c r="AJ62" s="162">
        <v>52</v>
      </c>
      <c r="AK62" s="162">
        <v>47</v>
      </c>
      <c r="AL62" s="162">
        <v>151</v>
      </c>
      <c r="AM62" s="177">
        <v>105</v>
      </c>
      <c r="AN62" s="199">
        <v>50</v>
      </c>
      <c r="AO62" s="199">
        <v>39</v>
      </c>
      <c r="AP62" s="199">
        <v>154</v>
      </c>
      <c r="AQ62" s="199">
        <v>43</v>
      </c>
      <c r="AR62" s="101">
        <f t="shared" si="5"/>
        <v>523</v>
      </c>
      <c r="AS62" s="102">
        <f t="shared" si="9"/>
        <v>5</v>
      </c>
      <c r="AT62" s="197">
        <f t="shared" si="6"/>
        <v>412</v>
      </c>
      <c r="AU62" s="196">
        <f t="shared" si="7"/>
        <v>1207</v>
      </c>
      <c r="AV62" s="102">
        <f t="shared" si="10"/>
        <v>3</v>
      </c>
      <c r="AW62" s="197">
        <f t="shared" si="8"/>
        <v>738</v>
      </c>
      <c r="AX62" s="107">
        <f t="shared" si="11"/>
        <v>7</v>
      </c>
      <c r="AY62" s="107">
        <f t="shared" si="12"/>
        <v>9</v>
      </c>
      <c r="AZ62" s="108">
        <f t="shared" si="13"/>
        <v>5</v>
      </c>
    </row>
    <row r="63" spans="1:52" x14ac:dyDescent="0.2">
      <c r="A63" s="26" t="s">
        <v>60</v>
      </c>
      <c r="B63" s="51">
        <v>135</v>
      </c>
      <c r="C63" s="52">
        <v>96</v>
      </c>
      <c r="D63" s="20">
        <v>299</v>
      </c>
      <c r="E63" s="52">
        <v>177</v>
      </c>
      <c r="F63" s="142">
        <v>22</v>
      </c>
      <c r="G63" s="143">
        <v>2</v>
      </c>
      <c r="H63" s="144">
        <v>9</v>
      </c>
      <c r="I63" s="142">
        <v>17</v>
      </c>
      <c r="J63" s="143">
        <v>0</v>
      </c>
      <c r="K63" s="144">
        <v>10</v>
      </c>
      <c r="L63" s="142">
        <v>5</v>
      </c>
      <c r="M63" s="143">
        <v>0</v>
      </c>
      <c r="N63" s="144">
        <v>2</v>
      </c>
      <c r="O63" s="20">
        <v>53</v>
      </c>
      <c r="P63" s="51">
        <v>6</v>
      </c>
      <c r="Q63" s="52">
        <v>25</v>
      </c>
      <c r="R63" s="20">
        <v>47</v>
      </c>
      <c r="S63" s="51">
        <v>3</v>
      </c>
      <c r="T63" s="52">
        <v>19</v>
      </c>
      <c r="U63" s="57">
        <v>4</v>
      </c>
      <c r="V63" s="62">
        <v>3</v>
      </c>
      <c r="W63" s="62">
        <v>0</v>
      </c>
      <c r="X63" s="125">
        <v>34</v>
      </c>
      <c r="Y63" s="126">
        <v>43</v>
      </c>
      <c r="Z63" s="125">
        <v>64</v>
      </c>
      <c r="AA63" s="126">
        <v>41</v>
      </c>
      <c r="AB63" s="51">
        <v>102</v>
      </c>
      <c r="AC63" s="52">
        <v>198</v>
      </c>
      <c r="AD63" s="20">
        <v>192</v>
      </c>
      <c r="AE63" s="52">
        <v>190</v>
      </c>
      <c r="AF63" s="125">
        <v>47</v>
      </c>
      <c r="AG63" s="126">
        <v>28</v>
      </c>
      <c r="AH63" s="125">
        <v>49</v>
      </c>
      <c r="AI63" s="126">
        <v>37</v>
      </c>
      <c r="AJ63" s="162">
        <v>54</v>
      </c>
      <c r="AK63" s="162">
        <v>54</v>
      </c>
      <c r="AL63" s="162">
        <v>88</v>
      </c>
      <c r="AM63" s="177">
        <v>62</v>
      </c>
      <c r="AN63" s="199">
        <v>68</v>
      </c>
      <c r="AO63" s="199">
        <v>58</v>
      </c>
      <c r="AP63" s="199">
        <v>110</v>
      </c>
      <c r="AQ63" s="199">
        <v>77</v>
      </c>
      <c r="AR63" s="101">
        <f t="shared" si="5"/>
        <v>515</v>
      </c>
      <c r="AS63" s="102">
        <f t="shared" si="9"/>
        <v>8</v>
      </c>
      <c r="AT63" s="197">
        <f t="shared" si="6"/>
        <v>511</v>
      </c>
      <c r="AU63" s="196">
        <f t="shared" si="7"/>
        <v>866</v>
      </c>
      <c r="AV63" s="102">
        <f t="shared" si="10"/>
        <v>3</v>
      </c>
      <c r="AW63" s="197">
        <f t="shared" si="8"/>
        <v>613</v>
      </c>
      <c r="AX63" s="107">
        <f t="shared" si="11"/>
        <v>9</v>
      </c>
      <c r="AY63" s="107">
        <f t="shared" si="12"/>
        <v>3</v>
      </c>
      <c r="AZ63" s="108">
        <f t="shared" si="13"/>
        <v>2</v>
      </c>
    </row>
    <row r="64" spans="1:52" x14ac:dyDescent="0.2">
      <c r="A64" s="24" t="s">
        <v>61</v>
      </c>
      <c r="B64" s="51">
        <v>272</v>
      </c>
      <c r="C64" s="52">
        <v>167</v>
      </c>
      <c r="D64" s="20">
        <v>621</v>
      </c>
      <c r="E64" s="52">
        <v>275</v>
      </c>
      <c r="F64" s="142">
        <v>41</v>
      </c>
      <c r="G64" s="143">
        <v>3</v>
      </c>
      <c r="H64" s="144">
        <v>27</v>
      </c>
      <c r="I64" s="142">
        <v>112</v>
      </c>
      <c r="J64" s="143">
        <v>7</v>
      </c>
      <c r="K64" s="144">
        <v>41</v>
      </c>
      <c r="L64" s="142">
        <v>7</v>
      </c>
      <c r="M64" s="143">
        <v>3</v>
      </c>
      <c r="N64" s="144">
        <v>1</v>
      </c>
      <c r="O64" s="20">
        <v>64</v>
      </c>
      <c r="P64" s="51">
        <v>4</v>
      </c>
      <c r="Q64" s="52">
        <v>31</v>
      </c>
      <c r="R64" s="20">
        <v>96</v>
      </c>
      <c r="S64" s="51">
        <v>1</v>
      </c>
      <c r="T64" s="52">
        <v>32</v>
      </c>
      <c r="U64" s="57">
        <v>7</v>
      </c>
      <c r="V64" s="62">
        <v>4</v>
      </c>
      <c r="W64" s="62">
        <v>6</v>
      </c>
      <c r="X64" s="125">
        <v>69</v>
      </c>
      <c r="Y64" s="126">
        <v>56</v>
      </c>
      <c r="Z64" s="125">
        <v>137</v>
      </c>
      <c r="AA64" s="126">
        <v>65</v>
      </c>
      <c r="AB64" s="51">
        <v>153</v>
      </c>
      <c r="AC64" s="52">
        <v>180</v>
      </c>
      <c r="AD64" s="20">
        <v>557</v>
      </c>
      <c r="AE64" s="52">
        <v>260</v>
      </c>
      <c r="AF64" s="125">
        <v>73</v>
      </c>
      <c r="AG64" s="126">
        <v>40</v>
      </c>
      <c r="AH64" s="125">
        <v>173</v>
      </c>
      <c r="AI64" s="126">
        <v>74</v>
      </c>
      <c r="AJ64" s="162">
        <v>78</v>
      </c>
      <c r="AK64" s="162">
        <v>58</v>
      </c>
      <c r="AL64" s="162">
        <v>208</v>
      </c>
      <c r="AM64" s="177">
        <v>84</v>
      </c>
      <c r="AN64" s="199">
        <v>85</v>
      </c>
      <c r="AO64" s="199">
        <v>59</v>
      </c>
      <c r="AP64" s="199">
        <v>285</v>
      </c>
      <c r="AQ64" s="199">
        <v>89</v>
      </c>
      <c r="AR64" s="101">
        <f t="shared" si="5"/>
        <v>835</v>
      </c>
      <c r="AS64" s="102">
        <f t="shared" si="9"/>
        <v>7</v>
      </c>
      <c r="AT64" s="197">
        <f t="shared" si="6"/>
        <v>618</v>
      </c>
      <c r="AU64" s="196">
        <f t="shared" si="7"/>
        <v>2189</v>
      </c>
      <c r="AV64" s="102">
        <f t="shared" si="10"/>
        <v>8</v>
      </c>
      <c r="AW64" s="197">
        <f t="shared" si="8"/>
        <v>920</v>
      </c>
      <c r="AX64" s="107">
        <f t="shared" si="11"/>
        <v>14</v>
      </c>
      <c r="AY64" s="107">
        <f t="shared" si="12"/>
        <v>7</v>
      </c>
      <c r="AZ64" s="108">
        <f t="shared" si="13"/>
        <v>7</v>
      </c>
    </row>
    <row r="65" spans="1:52" x14ac:dyDescent="0.2">
      <c r="A65" s="24" t="s">
        <v>62</v>
      </c>
      <c r="B65" s="51">
        <v>233</v>
      </c>
      <c r="C65" s="52">
        <v>130</v>
      </c>
      <c r="D65" s="20">
        <v>511</v>
      </c>
      <c r="E65" s="52">
        <v>186</v>
      </c>
      <c r="F65" s="142">
        <v>43</v>
      </c>
      <c r="G65" s="143">
        <v>3</v>
      </c>
      <c r="H65" s="144">
        <v>13</v>
      </c>
      <c r="I65" s="142">
        <v>62</v>
      </c>
      <c r="J65" s="143">
        <v>9</v>
      </c>
      <c r="K65" s="144">
        <v>30</v>
      </c>
      <c r="L65" s="142">
        <v>6</v>
      </c>
      <c r="M65" s="143">
        <v>4</v>
      </c>
      <c r="N65" s="144">
        <v>2</v>
      </c>
      <c r="O65" s="20">
        <v>38</v>
      </c>
      <c r="P65" s="51">
        <v>4</v>
      </c>
      <c r="Q65" s="52">
        <v>21</v>
      </c>
      <c r="R65" s="20">
        <v>67</v>
      </c>
      <c r="S65" s="51">
        <v>1</v>
      </c>
      <c r="T65" s="52">
        <v>23</v>
      </c>
      <c r="U65" s="57">
        <v>6</v>
      </c>
      <c r="V65" s="62">
        <v>1</v>
      </c>
      <c r="W65" s="62">
        <v>1</v>
      </c>
      <c r="X65" s="125">
        <v>48</v>
      </c>
      <c r="Y65" s="126">
        <v>37</v>
      </c>
      <c r="Z65" s="125">
        <v>127</v>
      </c>
      <c r="AA65" s="126">
        <v>92</v>
      </c>
      <c r="AB65" s="51">
        <v>90</v>
      </c>
      <c r="AC65" s="52">
        <v>135</v>
      </c>
      <c r="AD65" s="20">
        <v>491</v>
      </c>
      <c r="AE65" s="52">
        <v>221</v>
      </c>
      <c r="AF65" s="125">
        <v>51</v>
      </c>
      <c r="AG65" s="126">
        <v>27</v>
      </c>
      <c r="AH65" s="125">
        <v>116</v>
      </c>
      <c r="AI65" s="126">
        <v>53</v>
      </c>
      <c r="AJ65" s="162">
        <v>67</v>
      </c>
      <c r="AK65" s="162">
        <v>54</v>
      </c>
      <c r="AL65" s="162">
        <v>181</v>
      </c>
      <c r="AM65" s="177">
        <v>80</v>
      </c>
      <c r="AN65" s="199">
        <v>64</v>
      </c>
      <c r="AO65" s="199">
        <v>42</v>
      </c>
      <c r="AP65" s="199">
        <v>199</v>
      </c>
      <c r="AQ65" s="199">
        <v>91</v>
      </c>
      <c r="AR65" s="101">
        <f t="shared" si="5"/>
        <v>634</v>
      </c>
      <c r="AS65" s="102">
        <f t="shared" si="9"/>
        <v>7</v>
      </c>
      <c r="AT65" s="197">
        <f t="shared" si="6"/>
        <v>459</v>
      </c>
      <c r="AU65" s="196">
        <f t="shared" si="7"/>
        <v>1754</v>
      </c>
      <c r="AV65" s="102">
        <f t="shared" si="10"/>
        <v>10</v>
      </c>
      <c r="AW65" s="197">
        <f t="shared" si="8"/>
        <v>776</v>
      </c>
      <c r="AX65" s="107">
        <f t="shared" si="11"/>
        <v>12</v>
      </c>
      <c r="AY65" s="107">
        <f t="shared" si="12"/>
        <v>5</v>
      </c>
      <c r="AZ65" s="108">
        <f t="shared" si="13"/>
        <v>3</v>
      </c>
    </row>
    <row r="66" spans="1:52" x14ac:dyDescent="0.2">
      <c r="A66" s="26" t="s">
        <v>63</v>
      </c>
      <c r="B66" s="51">
        <v>820</v>
      </c>
      <c r="C66" s="52">
        <v>652</v>
      </c>
      <c r="D66" s="20">
        <v>2406</v>
      </c>
      <c r="E66" s="52">
        <v>715</v>
      </c>
      <c r="F66" s="142">
        <v>124</v>
      </c>
      <c r="G66" s="143">
        <v>12</v>
      </c>
      <c r="H66" s="144">
        <v>100</v>
      </c>
      <c r="I66" s="142">
        <v>340</v>
      </c>
      <c r="J66" s="143">
        <v>21</v>
      </c>
      <c r="K66" s="144">
        <v>100</v>
      </c>
      <c r="L66" s="142">
        <v>39</v>
      </c>
      <c r="M66" s="143">
        <v>13</v>
      </c>
      <c r="N66" s="144">
        <v>5</v>
      </c>
      <c r="O66" s="20">
        <v>160</v>
      </c>
      <c r="P66" s="51">
        <v>4</v>
      </c>
      <c r="Q66" s="52">
        <v>101</v>
      </c>
      <c r="R66" s="20">
        <v>313</v>
      </c>
      <c r="S66" s="51">
        <v>5</v>
      </c>
      <c r="T66" s="52">
        <v>110</v>
      </c>
      <c r="U66" s="57">
        <v>26</v>
      </c>
      <c r="V66" s="62">
        <v>10</v>
      </c>
      <c r="W66" s="62">
        <v>9</v>
      </c>
      <c r="X66" s="125">
        <v>138</v>
      </c>
      <c r="Y66" s="126">
        <v>171</v>
      </c>
      <c r="Z66" s="125">
        <v>608</v>
      </c>
      <c r="AA66" s="126">
        <v>207</v>
      </c>
      <c r="AB66" s="51">
        <v>412</v>
      </c>
      <c r="AC66" s="52">
        <v>608</v>
      </c>
      <c r="AD66" s="20">
        <v>2394</v>
      </c>
      <c r="AE66" s="52">
        <v>859</v>
      </c>
      <c r="AF66" s="125">
        <v>209</v>
      </c>
      <c r="AG66" s="126">
        <v>138</v>
      </c>
      <c r="AH66" s="125">
        <v>630</v>
      </c>
      <c r="AI66" s="126">
        <v>169</v>
      </c>
      <c r="AJ66" s="162">
        <v>339</v>
      </c>
      <c r="AK66" s="162">
        <v>326</v>
      </c>
      <c r="AL66" s="162">
        <v>1099</v>
      </c>
      <c r="AM66" s="177">
        <v>362</v>
      </c>
      <c r="AN66" s="199">
        <v>313</v>
      </c>
      <c r="AO66" s="199">
        <v>258</v>
      </c>
      <c r="AP66" s="199">
        <v>1001</v>
      </c>
      <c r="AQ66" s="199">
        <v>269</v>
      </c>
      <c r="AR66" s="101">
        <f t="shared" si="5"/>
        <v>2515</v>
      </c>
      <c r="AS66" s="102">
        <f t="shared" si="9"/>
        <v>16</v>
      </c>
      <c r="AT66" s="197">
        <f t="shared" si="6"/>
        <v>2354</v>
      </c>
      <c r="AU66" s="196">
        <f t="shared" si="7"/>
        <v>8791</v>
      </c>
      <c r="AV66" s="102">
        <f t="shared" si="10"/>
        <v>26</v>
      </c>
      <c r="AW66" s="197">
        <f t="shared" si="8"/>
        <v>2791</v>
      </c>
      <c r="AX66" s="107">
        <f t="shared" si="11"/>
        <v>65</v>
      </c>
      <c r="AY66" s="107">
        <f t="shared" si="12"/>
        <v>23</v>
      </c>
      <c r="AZ66" s="108">
        <f t="shared" si="13"/>
        <v>14</v>
      </c>
    </row>
    <row r="67" spans="1:52" x14ac:dyDescent="0.2">
      <c r="A67" s="24" t="s">
        <v>64</v>
      </c>
      <c r="B67" s="51">
        <v>256</v>
      </c>
      <c r="C67" s="52">
        <v>163</v>
      </c>
      <c r="D67" s="20">
        <v>431</v>
      </c>
      <c r="E67" s="52">
        <v>238</v>
      </c>
      <c r="F67" s="142">
        <v>28</v>
      </c>
      <c r="G67" s="143">
        <v>5</v>
      </c>
      <c r="H67" s="144">
        <v>16</v>
      </c>
      <c r="I67" s="142">
        <v>35</v>
      </c>
      <c r="J67" s="143">
        <v>12</v>
      </c>
      <c r="K67" s="144">
        <v>19</v>
      </c>
      <c r="L67" s="142">
        <v>5</v>
      </c>
      <c r="M67" s="143">
        <v>3</v>
      </c>
      <c r="N67" s="144">
        <v>1</v>
      </c>
      <c r="O67" s="20">
        <v>36</v>
      </c>
      <c r="P67" s="51">
        <v>1</v>
      </c>
      <c r="Q67" s="52">
        <v>21</v>
      </c>
      <c r="R67" s="20">
        <v>45</v>
      </c>
      <c r="S67" s="51">
        <v>1</v>
      </c>
      <c r="T67" s="52">
        <v>35</v>
      </c>
      <c r="U67" s="57">
        <v>2</v>
      </c>
      <c r="V67" s="62">
        <v>4</v>
      </c>
      <c r="W67" s="62">
        <v>2</v>
      </c>
      <c r="X67" s="125">
        <v>48</v>
      </c>
      <c r="Y67" s="126">
        <v>44</v>
      </c>
      <c r="Z67" s="125">
        <v>150</v>
      </c>
      <c r="AA67" s="126">
        <v>84</v>
      </c>
      <c r="AB67" s="51">
        <v>132</v>
      </c>
      <c r="AC67" s="52">
        <v>242</v>
      </c>
      <c r="AD67" s="20">
        <v>487</v>
      </c>
      <c r="AE67" s="52">
        <v>320</v>
      </c>
      <c r="AF67" s="125">
        <v>43</v>
      </c>
      <c r="AG67" s="126">
        <v>48</v>
      </c>
      <c r="AH67" s="125">
        <v>114</v>
      </c>
      <c r="AI67" s="126">
        <v>62</v>
      </c>
      <c r="AJ67" s="162">
        <v>90</v>
      </c>
      <c r="AK67" s="162">
        <v>85</v>
      </c>
      <c r="AL67" s="162">
        <v>156</v>
      </c>
      <c r="AM67" s="177">
        <v>120</v>
      </c>
      <c r="AN67" s="199">
        <v>76</v>
      </c>
      <c r="AO67" s="199">
        <v>79</v>
      </c>
      <c r="AP67" s="199">
        <v>187</v>
      </c>
      <c r="AQ67" s="199">
        <v>116</v>
      </c>
      <c r="AR67" s="101">
        <f t="shared" si="5"/>
        <v>709</v>
      </c>
      <c r="AS67" s="102">
        <f t="shared" si="9"/>
        <v>6</v>
      </c>
      <c r="AT67" s="197">
        <f t="shared" si="6"/>
        <v>698</v>
      </c>
      <c r="AU67" s="196">
        <f t="shared" si="7"/>
        <v>1605</v>
      </c>
      <c r="AV67" s="102">
        <f t="shared" si="10"/>
        <v>13</v>
      </c>
      <c r="AW67" s="197">
        <f t="shared" si="8"/>
        <v>994</v>
      </c>
      <c r="AX67" s="107">
        <f t="shared" si="11"/>
        <v>7</v>
      </c>
      <c r="AY67" s="107">
        <f t="shared" si="12"/>
        <v>7</v>
      </c>
      <c r="AZ67" s="108">
        <f t="shared" si="13"/>
        <v>3</v>
      </c>
    </row>
    <row r="68" spans="1:52" x14ac:dyDescent="0.2">
      <c r="A68" s="24" t="s">
        <v>65</v>
      </c>
      <c r="B68" s="51">
        <v>1519</v>
      </c>
      <c r="C68" s="52">
        <v>1123</v>
      </c>
      <c r="D68" s="20">
        <v>5488</v>
      </c>
      <c r="E68" s="52">
        <v>1494</v>
      </c>
      <c r="F68" s="142">
        <v>306</v>
      </c>
      <c r="G68" s="143">
        <v>24</v>
      </c>
      <c r="H68" s="144">
        <v>223</v>
      </c>
      <c r="I68" s="142">
        <v>913</v>
      </c>
      <c r="J68" s="143">
        <v>7</v>
      </c>
      <c r="K68" s="144">
        <v>248</v>
      </c>
      <c r="L68" s="142">
        <v>57</v>
      </c>
      <c r="M68" s="143">
        <v>27</v>
      </c>
      <c r="N68" s="144">
        <v>14</v>
      </c>
      <c r="O68" s="20">
        <v>324</v>
      </c>
      <c r="P68" s="51">
        <v>10</v>
      </c>
      <c r="Q68" s="52">
        <v>243</v>
      </c>
      <c r="R68" s="20">
        <v>766</v>
      </c>
      <c r="S68" s="51">
        <v>23</v>
      </c>
      <c r="T68" s="52">
        <v>232</v>
      </c>
      <c r="U68" s="57">
        <v>61</v>
      </c>
      <c r="V68" s="62">
        <v>24</v>
      </c>
      <c r="W68" s="62">
        <v>11</v>
      </c>
      <c r="X68" s="125">
        <v>455</v>
      </c>
      <c r="Y68" s="126">
        <v>393</v>
      </c>
      <c r="Z68" s="125">
        <v>1273</v>
      </c>
      <c r="AA68" s="126">
        <v>439</v>
      </c>
      <c r="AB68" s="51">
        <v>925</v>
      </c>
      <c r="AC68" s="52">
        <v>1356</v>
      </c>
      <c r="AD68" s="20">
        <v>5316</v>
      </c>
      <c r="AE68" s="52">
        <v>1998</v>
      </c>
      <c r="AF68" s="125">
        <v>489</v>
      </c>
      <c r="AG68" s="126">
        <v>351</v>
      </c>
      <c r="AH68" s="125">
        <v>1305</v>
      </c>
      <c r="AI68" s="126">
        <v>394</v>
      </c>
      <c r="AJ68" s="162">
        <v>643</v>
      </c>
      <c r="AK68" s="162">
        <v>599</v>
      </c>
      <c r="AL68" s="162">
        <v>1993</v>
      </c>
      <c r="AM68" s="177">
        <v>663</v>
      </c>
      <c r="AN68" s="199">
        <v>610</v>
      </c>
      <c r="AO68" s="199">
        <v>513</v>
      </c>
      <c r="AP68" s="199">
        <v>1945</v>
      </c>
      <c r="AQ68" s="199">
        <v>593</v>
      </c>
      <c r="AR68" s="101">
        <f t="shared" si="5"/>
        <v>5271</v>
      </c>
      <c r="AS68" s="102">
        <f t="shared" si="9"/>
        <v>34</v>
      </c>
      <c r="AT68" s="197">
        <f t="shared" si="6"/>
        <v>4801</v>
      </c>
      <c r="AU68" s="196">
        <f t="shared" si="7"/>
        <v>18999</v>
      </c>
      <c r="AV68" s="102">
        <f t="shared" si="10"/>
        <v>30</v>
      </c>
      <c r="AW68" s="197">
        <f t="shared" si="8"/>
        <v>6061</v>
      </c>
      <c r="AX68" s="107">
        <f t="shared" si="11"/>
        <v>118</v>
      </c>
      <c r="AY68" s="107">
        <f t="shared" si="12"/>
        <v>51</v>
      </c>
      <c r="AZ68" s="108">
        <f t="shared" si="13"/>
        <v>25</v>
      </c>
    </row>
    <row r="69" spans="1:52" x14ac:dyDescent="0.2">
      <c r="A69" s="26" t="s">
        <v>66</v>
      </c>
      <c r="B69" s="51">
        <v>129</v>
      </c>
      <c r="C69" s="52">
        <v>73</v>
      </c>
      <c r="D69" s="20">
        <v>250</v>
      </c>
      <c r="E69" s="52">
        <v>99</v>
      </c>
      <c r="F69" s="142">
        <v>16</v>
      </c>
      <c r="G69" s="143">
        <v>8</v>
      </c>
      <c r="H69" s="144">
        <v>11</v>
      </c>
      <c r="I69" s="142">
        <v>45</v>
      </c>
      <c r="J69" s="143">
        <v>2</v>
      </c>
      <c r="K69" s="144">
        <v>23</v>
      </c>
      <c r="L69" s="142">
        <v>5</v>
      </c>
      <c r="M69" s="143">
        <v>4</v>
      </c>
      <c r="N69" s="144">
        <v>0</v>
      </c>
      <c r="O69" s="20">
        <v>37</v>
      </c>
      <c r="P69" s="51">
        <v>2</v>
      </c>
      <c r="Q69" s="52">
        <v>18</v>
      </c>
      <c r="R69" s="20">
        <v>39</v>
      </c>
      <c r="S69" s="51">
        <v>0</v>
      </c>
      <c r="T69" s="52">
        <v>20</v>
      </c>
      <c r="U69" s="57">
        <v>2</v>
      </c>
      <c r="V69" s="62">
        <v>0</v>
      </c>
      <c r="W69" s="62">
        <v>1</v>
      </c>
      <c r="X69" s="125">
        <v>34</v>
      </c>
      <c r="Y69" s="126">
        <v>20</v>
      </c>
      <c r="Z69" s="125">
        <v>74</v>
      </c>
      <c r="AA69" s="126">
        <v>37</v>
      </c>
      <c r="AB69" s="51">
        <v>84</v>
      </c>
      <c r="AC69" s="52">
        <v>115</v>
      </c>
      <c r="AD69" s="20">
        <v>323</v>
      </c>
      <c r="AE69" s="52">
        <v>171</v>
      </c>
      <c r="AF69" s="125">
        <v>29</v>
      </c>
      <c r="AG69" s="126">
        <v>29</v>
      </c>
      <c r="AH69" s="125">
        <v>61</v>
      </c>
      <c r="AI69" s="126">
        <v>41</v>
      </c>
      <c r="AJ69" s="162">
        <v>54</v>
      </c>
      <c r="AK69" s="162">
        <v>46</v>
      </c>
      <c r="AL69" s="162">
        <v>119</v>
      </c>
      <c r="AM69" s="177">
        <v>52</v>
      </c>
      <c r="AN69" s="199">
        <v>48</v>
      </c>
      <c r="AO69" s="199">
        <v>28</v>
      </c>
      <c r="AP69" s="199">
        <v>147</v>
      </c>
      <c r="AQ69" s="199">
        <v>55</v>
      </c>
      <c r="AR69" s="101">
        <f>SUM(B69,F69,O69,X69,AB69,AF69,AJ69,AN69)</f>
        <v>431</v>
      </c>
      <c r="AS69" s="102">
        <f t="shared" si="9"/>
        <v>10</v>
      </c>
      <c r="AT69" s="197">
        <f t="shared" ref="AT69:AU71" si="14">SUM(C69,H69,Q69,Y69,AC69,AG69,AK69,AO69)</f>
        <v>340</v>
      </c>
      <c r="AU69" s="196">
        <f t="shared" si="14"/>
        <v>1058</v>
      </c>
      <c r="AV69" s="102">
        <f t="shared" si="10"/>
        <v>2</v>
      </c>
      <c r="AW69" s="197">
        <f>SUM(E69,K69,T69,AA69,AE69,AI69,AM69,AQ69)</f>
        <v>498</v>
      </c>
      <c r="AX69" s="107">
        <f t="shared" si="11"/>
        <v>7</v>
      </c>
      <c r="AY69" s="107">
        <f t="shared" si="12"/>
        <v>4</v>
      </c>
      <c r="AZ69" s="108">
        <f t="shared" si="13"/>
        <v>1</v>
      </c>
    </row>
    <row r="70" spans="1:52" x14ac:dyDescent="0.2">
      <c r="A70" s="27" t="s">
        <v>67</v>
      </c>
      <c r="B70" s="30">
        <v>2307</v>
      </c>
      <c r="C70" s="53">
        <v>1594</v>
      </c>
      <c r="D70" s="15">
        <v>4670</v>
      </c>
      <c r="E70" s="53">
        <v>2373</v>
      </c>
      <c r="F70" s="145">
        <v>332</v>
      </c>
      <c r="G70" s="146">
        <v>64</v>
      </c>
      <c r="H70" s="147">
        <v>196</v>
      </c>
      <c r="I70" s="145">
        <v>585</v>
      </c>
      <c r="J70" s="146">
        <v>105</v>
      </c>
      <c r="K70" s="147">
        <v>336</v>
      </c>
      <c r="L70" s="145">
        <v>89</v>
      </c>
      <c r="M70" s="146">
        <v>34</v>
      </c>
      <c r="N70" s="147">
        <v>24</v>
      </c>
      <c r="O70" s="15">
        <v>1428</v>
      </c>
      <c r="P70" s="30">
        <v>23</v>
      </c>
      <c r="Q70" s="53">
        <v>555</v>
      </c>
      <c r="R70" s="15">
        <v>890</v>
      </c>
      <c r="S70" s="30">
        <v>27</v>
      </c>
      <c r="T70" s="53">
        <v>393</v>
      </c>
      <c r="U70" s="65">
        <v>78</v>
      </c>
      <c r="V70" s="66">
        <v>38</v>
      </c>
      <c r="W70" s="66">
        <v>34</v>
      </c>
      <c r="X70" s="127">
        <v>570</v>
      </c>
      <c r="Y70" s="128">
        <v>575</v>
      </c>
      <c r="Z70" s="127">
        <v>1295</v>
      </c>
      <c r="AA70" s="128">
        <v>783</v>
      </c>
      <c r="AB70" s="30">
        <v>1518</v>
      </c>
      <c r="AC70" s="53">
        <v>2239</v>
      </c>
      <c r="AD70" s="15">
        <v>3854</v>
      </c>
      <c r="AE70" s="53">
        <v>2782</v>
      </c>
      <c r="AF70" s="127">
        <v>670</v>
      </c>
      <c r="AG70" s="128">
        <v>591</v>
      </c>
      <c r="AH70" s="127">
        <v>1187</v>
      </c>
      <c r="AI70" s="128">
        <v>681</v>
      </c>
      <c r="AJ70" s="170">
        <v>910</v>
      </c>
      <c r="AK70" s="169">
        <v>980</v>
      </c>
      <c r="AL70" s="169">
        <v>1545</v>
      </c>
      <c r="AM70" s="178">
        <v>1019</v>
      </c>
      <c r="AN70" s="169">
        <v>818</v>
      </c>
      <c r="AO70" s="169">
        <v>709</v>
      </c>
      <c r="AP70" s="169">
        <v>1194</v>
      </c>
      <c r="AQ70" s="169">
        <v>676</v>
      </c>
      <c r="AR70" s="101">
        <f>SUM(B70,F70,O70,X70,AB70,AF70,AJ70,AN70)</f>
        <v>8553</v>
      </c>
      <c r="AS70" s="102">
        <f t="shared" si="9"/>
        <v>87</v>
      </c>
      <c r="AT70" s="197">
        <f t="shared" si="14"/>
        <v>7439</v>
      </c>
      <c r="AU70" s="196">
        <f t="shared" si="14"/>
        <v>15220</v>
      </c>
      <c r="AV70" s="102">
        <f t="shared" si="10"/>
        <v>132</v>
      </c>
      <c r="AW70" s="197">
        <f>SUM(E70,K70,T70,AA70,AE70,AI70,AM70,AQ70)</f>
        <v>9043</v>
      </c>
      <c r="AX70" s="109">
        <f t="shared" si="11"/>
        <v>167</v>
      </c>
      <c r="AY70" s="109">
        <f t="shared" si="12"/>
        <v>72</v>
      </c>
      <c r="AZ70" s="110">
        <f t="shared" si="13"/>
        <v>58</v>
      </c>
    </row>
    <row r="71" spans="1:52" x14ac:dyDescent="0.2">
      <c r="A71" s="28" t="s">
        <v>72</v>
      </c>
      <c r="B71" s="10">
        <v>78224</v>
      </c>
      <c r="C71" s="10">
        <v>55216</v>
      </c>
      <c r="D71" s="10">
        <v>125215</v>
      </c>
      <c r="E71" s="10">
        <v>47054</v>
      </c>
      <c r="F71" s="148">
        <v>12454</v>
      </c>
      <c r="G71" s="148">
        <v>813</v>
      </c>
      <c r="H71" s="148">
        <v>7819</v>
      </c>
      <c r="I71" s="148">
        <v>16921</v>
      </c>
      <c r="J71" s="148">
        <v>1005</v>
      </c>
      <c r="K71" s="148">
        <v>6023</v>
      </c>
      <c r="L71" s="148">
        <v>1592</v>
      </c>
      <c r="M71" s="148">
        <v>875</v>
      </c>
      <c r="N71" s="148">
        <v>531</v>
      </c>
      <c r="O71" s="10">
        <v>16559</v>
      </c>
      <c r="P71" s="10">
        <v>575</v>
      </c>
      <c r="Q71" s="10">
        <v>11080</v>
      </c>
      <c r="R71" s="10">
        <v>19903</v>
      </c>
      <c r="S71" s="10">
        <v>549</v>
      </c>
      <c r="T71" s="10">
        <v>7676</v>
      </c>
      <c r="U71" s="11">
        <v>1547</v>
      </c>
      <c r="V71" s="11">
        <v>932</v>
      </c>
      <c r="W71" s="11">
        <v>643</v>
      </c>
      <c r="X71" s="125">
        <f t="shared" ref="X71:AI71" si="15">SUM(X4:X70)</f>
        <v>17289</v>
      </c>
      <c r="Y71" s="125">
        <f t="shared" si="15"/>
        <v>18491</v>
      </c>
      <c r="Z71" s="125">
        <f t="shared" si="15"/>
        <v>30482</v>
      </c>
      <c r="AA71" s="125">
        <f t="shared" si="15"/>
        <v>14405</v>
      </c>
      <c r="AB71" s="10">
        <f t="shared" si="15"/>
        <v>47585</v>
      </c>
      <c r="AC71" s="10">
        <f t="shared" si="15"/>
        <v>79597</v>
      </c>
      <c r="AD71" s="10">
        <f t="shared" si="15"/>
        <v>113870</v>
      </c>
      <c r="AE71" s="10">
        <f t="shared" si="15"/>
        <v>57428</v>
      </c>
      <c r="AF71" s="10">
        <f t="shared" si="15"/>
        <v>19815</v>
      </c>
      <c r="AG71" s="10">
        <f t="shared" si="15"/>
        <v>17710</v>
      </c>
      <c r="AH71" s="10">
        <f t="shared" si="15"/>
        <v>29354</v>
      </c>
      <c r="AI71" s="10">
        <f t="shared" si="15"/>
        <v>11684</v>
      </c>
      <c r="AJ71" s="10">
        <f t="shared" ref="AJ71:AQ71" si="16">SUM(AJ4:AJ70)</f>
        <v>29061</v>
      </c>
      <c r="AK71" s="10">
        <f t="shared" si="16"/>
        <v>33249</v>
      </c>
      <c r="AL71" s="10">
        <f t="shared" si="16"/>
        <v>41761</v>
      </c>
      <c r="AM71" s="10">
        <f t="shared" si="16"/>
        <v>19704</v>
      </c>
      <c r="AN71" s="10">
        <f t="shared" si="16"/>
        <v>27019</v>
      </c>
      <c r="AO71" s="10">
        <f t="shared" si="16"/>
        <v>27667</v>
      </c>
      <c r="AP71" s="10">
        <f t="shared" si="16"/>
        <v>40796</v>
      </c>
      <c r="AQ71" s="10">
        <f t="shared" si="16"/>
        <v>15793</v>
      </c>
      <c r="AR71" s="101">
        <f>SUM(B71,F71,O71,X71,AB71,AF71,AJ71,AN71)</f>
        <v>248006</v>
      </c>
      <c r="AS71" s="105">
        <f>SUM(AS4:AS70)</f>
        <v>1388</v>
      </c>
      <c r="AT71" s="106">
        <f t="shared" si="14"/>
        <v>250829</v>
      </c>
      <c r="AU71" s="104">
        <f t="shared" si="14"/>
        <v>418302</v>
      </c>
      <c r="AV71" s="105">
        <f>SUM(AV4:AV70)</f>
        <v>1554</v>
      </c>
      <c r="AW71" s="106">
        <f>SUM(E71,K71,T71,AA71,AE71,AI71,AM71,AQ71)</f>
        <v>179767</v>
      </c>
      <c r="AX71" s="111">
        <f>SUM(AX4:AX70)</f>
        <v>3139</v>
      </c>
      <c r="AY71" s="111">
        <f>SUM(AY4:AY70)</f>
        <v>1807</v>
      </c>
      <c r="AZ71" s="111">
        <f>SUM(AZ4:AZ70)</f>
        <v>1174</v>
      </c>
    </row>
    <row r="72" spans="1:52" x14ac:dyDescent="0.2"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</row>
    <row r="73" spans="1:52" x14ac:dyDescent="0.2"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</row>
    <row r="74" spans="1:52" x14ac:dyDescent="0.2"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</row>
    <row r="75" spans="1:52" x14ac:dyDescent="0.2"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</row>
    <row r="76" spans="1:52" x14ac:dyDescent="0.2"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</row>
    <row r="77" spans="1:52" x14ac:dyDescent="0.2"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</row>
    <row r="78" spans="1:52" x14ac:dyDescent="0.2"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</row>
    <row r="79" spans="1:52" x14ac:dyDescent="0.2"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</row>
    <row r="80" spans="1:52" x14ac:dyDescent="0.2"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</row>
    <row r="81" spans="24:43" x14ac:dyDescent="0.2"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</row>
    <row r="82" spans="24:43" x14ac:dyDescent="0.2"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</row>
    <row r="83" spans="24:43" x14ac:dyDescent="0.2"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</row>
    <row r="84" spans="24:43" x14ac:dyDescent="0.2"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</row>
    <row r="85" spans="24:43" x14ac:dyDescent="0.2"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</row>
    <row r="86" spans="24:43" x14ac:dyDescent="0.2"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</row>
    <row r="87" spans="24:43" x14ac:dyDescent="0.2"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</row>
    <row r="88" spans="24:43" x14ac:dyDescent="0.2"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</row>
    <row r="89" spans="24:43" x14ac:dyDescent="0.2"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</row>
    <row r="90" spans="24:43" x14ac:dyDescent="0.2"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</row>
    <row r="91" spans="24:43" x14ac:dyDescent="0.2"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</row>
    <row r="92" spans="24:43" x14ac:dyDescent="0.2"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</row>
    <row r="93" spans="24:43" x14ac:dyDescent="0.2"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</row>
    <row r="94" spans="24:43" x14ac:dyDescent="0.2"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</row>
    <row r="95" spans="24:43" x14ac:dyDescent="0.2"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</row>
    <row r="96" spans="24:43" x14ac:dyDescent="0.2"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</row>
    <row r="97" spans="23:43" x14ac:dyDescent="0.2"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</row>
    <row r="98" spans="23:43" x14ac:dyDescent="0.2"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</row>
    <row r="99" spans="23:43" x14ac:dyDescent="0.2"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</row>
    <row r="100" spans="23:43" x14ac:dyDescent="0.2"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</row>
    <row r="101" spans="23:43" x14ac:dyDescent="0.2"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</row>
    <row r="102" spans="23:43" x14ac:dyDescent="0.2">
      <c r="Y102" s="10"/>
      <c r="Z102" s="10"/>
      <c r="AA102" s="10"/>
      <c r="AB102" s="10"/>
      <c r="AC102" s="10"/>
      <c r="AD102" s="10"/>
      <c r="AE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</row>
    <row r="103" spans="23:43" x14ac:dyDescent="0.2"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</row>
    <row r="104" spans="23:43" x14ac:dyDescent="0.2"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</row>
    <row r="105" spans="23:43" x14ac:dyDescent="0.2"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</row>
    <row r="106" spans="23:43" x14ac:dyDescent="0.2"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</row>
    <row r="107" spans="23:43" x14ac:dyDescent="0.2"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</row>
    <row r="108" spans="23:43" x14ac:dyDescent="0.2"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</row>
    <row r="109" spans="23:43" x14ac:dyDescent="0.2"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</row>
    <row r="110" spans="23:43" x14ac:dyDescent="0.2"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</row>
    <row r="111" spans="23:43" x14ac:dyDescent="0.2"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</row>
    <row r="112" spans="23:43" x14ac:dyDescent="0.2"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</row>
    <row r="113" spans="23:43" x14ac:dyDescent="0.2"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</row>
    <row r="114" spans="23:43" x14ac:dyDescent="0.2"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</row>
    <row r="115" spans="23:43" x14ac:dyDescent="0.2"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</row>
    <row r="116" spans="23:43" x14ac:dyDescent="0.2"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</row>
    <row r="117" spans="23:43" x14ac:dyDescent="0.2"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</row>
    <row r="118" spans="23:43" x14ac:dyDescent="0.2"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</row>
    <row r="119" spans="23:43" x14ac:dyDescent="0.2"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</row>
    <row r="120" spans="23:43" x14ac:dyDescent="0.2"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</row>
    <row r="121" spans="23:43" x14ac:dyDescent="0.2"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</row>
    <row r="122" spans="23:43" x14ac:dyDescent="0.2"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</row>
    <row r="123" spans="23:43" x14ac:dyDescent="0.2"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</row>
    <row r="124" spans="23:43" x14ac:dyDescent="0.2"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</row>
    <row r="125" spans="23:43" x14ac:dyDescent="0.2"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</row>
    <row r="126" spans="23:43" x14ac:dyDescent="0.2"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</row>
    <row r="127" spans="23:43" x14ac:dyDescent="0.2"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</row>
    <row r="128" spans="23:43" x14ac:dyDescent="0.2"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</row>
    <row r="129" spans="23:43" x14ac:dyDescent="0.2"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</row>
    <row r="130" spans="23:43" x14ac:dyDescent="0.2"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</row>
    <row r="131" spans="23:43" x14ac:dyDescent="0.2"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</row>
    <row r="132" spans="23:43" x14ac:dyDescent="0.2"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</row>
    <row r="133" spans="23:43" x14ac:dyDescent="0.2"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</row>
    <row r="134" spans="23:43" x14ac:dyDescent="0.2"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</row>
    <row r="135" spans="23:43" x14ac:dyDescent="0.2"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</row>
    <row r="136" spans="23:43" x14ac:dyDescent="0.2"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</row>
    <row r="137" spans="23:43" x14ac:dyDescent="0.2"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</row>
    <row r="138" spans="23:43" x14ac:dyDescent="0.2"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</row>
    <row r="139" spans="23:43" x14ac:dyDescent="0.2"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</row>
    <row r="140" spans="23:43" x14ac:dyDescent="0.2"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</row>
    <row r="141" spans="23:43" x14ac:dyDescent="0.2"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</row>
    <row r="142" spans="23:43" x14ac:dyDescent="0.2"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</row>
    <row r="143" spans="23:43" x14ac:dyDescent="0.2"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</row>
    <row r="144" spans="23:43" x14ac:dyDescent="0.2"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</row>
    <row r="145" spans="23:43" x14ac:dyDescent="0.2"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</row>
    <row r="146" spans="23:43" x14ac:dyDescent="0.2"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</row>
    <row r="147" spans="23:43" x14ac:dyDescent="0.2"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</row>
    <row r="148" spans="23:43" x14ac:dyDescent="0.2"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</row>
    <row r="149" spans="23:43" x14ac:dyDescent="0.2"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</row>
    <row r="150" spans="23:43" x14ac:dyDescent="0.2"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</row>
    <row r="151" spans="23:43" x14ac:dyDescent="0.2"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</row>
    <row r="152" spans="23:43" x14ac:dyDescent="0.2"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</row>
    <row r="153" spans="23:43" x14ac:dyDescent="0.2"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</row>
    <row r="154" spans="23:43" x14ac:dyDescent="0.2"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</row>
  </sheetData>
  <mergeCells count="28">
    <mergeCell ref="O1:W1"/>
    <mergeCell ref="O2:Q2"/>
    <mergeCell ref="U2:W2"/>
    <mergeCell ref="R2:T2"/>
    <mergeCell ref="B1:E1"/>
    <mergeCell ref="B2:C2"/>
    <mergeCell ref="D2:E2"/>
    <mergeCell ref="F1:K1"/>
    <mergeCell ref="L1:N1"/>
    <mergeCell ref="L2:N2"/>
    <mergeCell ref="F2:H2"/>
    <mergeCell ref="I2:K2"/>
    <mergeCell ref="AR1:AZ1"/>
    <mergeCell ref="AR2:AT2"/>
    <mergeCell ref="AU2:AW2"/>
    <mergeCell ref="AX2:AZ2"/>
    <mergeCell ref="X1:AA1"/>
    <mergeCell ref="AJ2:AK2"/>
    <mergeCell ref="AL2:AM2"/>
    <mergeCell ref="AB2:AC2"/>
    <mergeCell ref="X2:Y2"/>
    <mergeCell ref="Z2:AA2"/>
    <mergeCell ref="AN2:AO2"/>
    <mergeCell ref="AP2:AQ2"/>
    <mergeCell ref="AF2:AG2"/>
    <mergeCell ref="AF1:AI1"/>
    <mergeCell ref="AH2:AI2"/>
    <mergeCell ref="AD2:AE2"/>
  </mergeCells>
  <phoneticPr fontId="12" type="noConversion"/>
  <pageMargins left="0.75" right="0.75" top="1" bottom="1" header="0.5" footer="0.5"/>
  <pageSetup orientation="portrait" r:id="rId1"/>
  <headerFooter alignWithMargins="0"/>
  <ignoredErrors>
    <ignoredError sqref="AR71 AW4:AW71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38"/>
  <sheetViews>
    <sheetView topLeftCell="A53" zoomScaleNormal="100" workbookViewId="0">
      <selection activeCell="E70" sqref="E70"/>
    </sheetView>
  </sheetViews>
  <sheetFormatPr defaultRowHeight="12.75" x14ac:dyDescent="0.2"/>
  <cols>
    <col min="1" max="1" width="19.140625" style="11" bestFit="1" customWidth="1"/>
    <col min="2" max="2" width="22.140625" style="37" customWidth="1"/>
    <col min="3" max="3" width="20" style="37" customWidth="1"/>
    <col min="4" max="4" width="18.5703125" style="48" customWidth="1"/>
    <col min="5" max="5" width="18" style="38" customWidth="1"/>
    <col min="6" max="6" width="5.5703125" style="36" bestFit="1" customWidth="1"/>
    <col min="7" max="16384" width="9.140625" style="36"/>
  </cols>
  <sheetData>
    <row r="1" spans="1:6" x14ac:dyDescent="0.2">
      <c r="A1" s="206"/>
      <c r="B1" s="254" t="s">
        <v>129</v>
      </c>
      <c r="C1" s="255"/>
      <c r="D1" s="256" t="s">
        <v>126</v>
      </c>
      <c r="E1" s="257"/>
    </row>
    <row r="2" spans="1:6" x14ac:dyDescent="0.2">
      <c r="A2" s="207" t="s">
        <v>75</v>
      </c>
      <c r="B2" s="210" t="s">
        <v>93</v>
      </c>
      <c r="C2" s="210" t="s">
        <v>94</v>
      </c>
      <c r="D2" s="211" t="s">
        <v>93</v>
      </c>
      <c r="E2" s="211" t="s">
        <v>94</v>
      </c>
      <c r="F2" s="116"/>
    </row>
    <row r="3" spans="1:6" x14ac:dyDescent="0.2">
      <c r="A3" s="206" t="s">
        <v>1</v>
      </c>
      <c r="B3" s="212">
        <v>6</v>
      </c>
      <c r="C3" s="212">
        <v>6</v>
      </c>
      <c r="D3" s="212">
        <v>105</v>
      </c>
      <c r="E3" s="212">
        <v>97</v>
      </c>
      <c r="F3" s="116"/>
    </row>
    <row r="4" spans="1:6" x14ac:dyDescent="0.2">
      <c r="A4" s="206" t="s">
        <v>2</v>
      </c>
      <c r="B4" s="212">
        <v>100</v>
      </c>
      <c r="C4" s="212">
        <v>45</v>
      </c>
      <c r="D4" s="212">
        <v>2447</v>
      </c>
      <c r="E4" s="212">
        <v>1348</v>
      </c>
      <c r="F4" s="116"/>
    </row>
    <row r="5" spans="1:6" x14ac:dyDescent="0.2">
      <c r="A5" s="206" t="s">
        <v>3</v>
      </c>
      <c r="B5" s="212">
        <v>1</v>
      </c>
      <c r="C5" s="212">
        <v>0</v>
      </c>
      <c r="D5" s="212">
        <v>84</v>
      </c>
      <c r="E5" s="212">
        <v>61</v>
      </c>
      <c r="F5" s="116"/>
    </row>
    <row r="6" spans="1:6" x14ac:dyDescent="0.2">
      <c r="A6" s="206" t="s">
        <v>4</v>
      </c>
      <c r="B6" s="212">
        <v>12</v>
      </c>
      <c r="C6" s="212">
        <v>6</v>
      </c>
      <c r="D6" s="212">
        <v>342</v>
      </c>
      <c r="E6" s="212">
        <v>157</v>
      </c>
      <c r="F6" s="116"/>
    </row>
    <row r="7" spans="1:6" x14ac:dyDescent="0.2">
      <c r="A7" s="206" t="s">
        <v>5</v>
      </c>
      <c r="B7" s="212">
        <v>4</v>
      </c>
      <c r="C7" s="212">
        <v>2</v>
      </c>
      <c r="D7" s="212">
        <v>61</v>
      </c>
      <c r="E7" s="212">
        <v>46</v>
      </c>
      <c r="F7" s="116"/>
    </row>
    <row r="8" spans="1:6" x14ac:dyDescent="0.2">
      <c r="A8" s="206" t="s">
        <v>6</v>
      </c>
      <c r="B8" s="212">
        <v>35</v>
      </c>
      <c r="C8" s="212">
        <v>22</v>
      </c>
      <c r="D8" s="212">
        <v>824</v>
      </c>
      <c r="E8" s="212">
        <v>442</v>
      </c>
      <c r="F8" s="116"/>
    </row>
    <row r="9" spans="1:6" x14ac:dyDescent="0.2">
      <c r="A9" s="206" t="s">
        <v>7</v>
      </c>
      <c r="B9" s="212">
        <v>1</v>
      </c>
      <c r="C9" s="212">
        <v>3</v>
      </c>
      <c r="D9" s="212">
        <v>149</v>
      </c>
      <c r="E9" s="212">
        <v>116</v>
      </c>
      <c r="F9" s="116"/>
    </row>
    <row r="10" spans="1:6" x14ac:dyDescent="0.2">
      <c r="A10" s="206" t="s">
        <v>8</v>
      </c>
      <c r="B10" s="212">
        <v>2</v>
      </c>
      <c r="C10" s="212">
        <v>1</v>
      </c>
      <c r="D10" s="212">
        <v>52</v>
      </c>
      <c r="E10" s="212">
        <v>60</v>
      </c>
      <c r="F10" s="116"/>
    </row>
    <row r="11" spans="1:6" x14ac:dyDescent="0.2">
      <c r="A11" s="206" t="s">
        <v>9</v>
      </c>
      <c r="B11" s="212">
        <v>32</v>
      </c>
      <c r="C11" s="212">
        <v>21</v>
      </c>
      <c r="D11" s="212">
        <v>1203</v>
      </c>
      <c r="E11" s="212">
        <v>1009</v>
      </c>
      <c r="F11" s="116"/>
    </row>
    <row r="12" spans="1:6" x14ac:dyDescent="0.2">
      <c r="A12" s="206" t="s">
        <v>10</v>
      </c>
      <c r="B12" s="212">
        <v>7</v>
      </c>
      <c r="C12" s="212">
        <v>7</v>
      </c>
      <c r="D12" s="212">
        <v>242</v>
      </c>
      <c r="E12" s="212">
        <v>242</v>
      </c>
      <c r="F12" s="116"/>
    </row>
    <row r="13" spans="1:6" x14ac:dyDescent="0.2">
      <c r="A13" s="206" t="s">
        <v>11</v>
      </c>
      <c r="B13" s="212">
        <v>7</v>
      </c>
      <c r="C13" s="212">
        <v>3</v>
      </c>
      <c r="D13" s="212">
        <v>218</v>
      </c>
      <c r="E13" s="212">
        <v>102</v>
      </c>
      <c r="F13" s="116"/>
    </row>
    <row r="14" spans="1:6" x14ac:dyDescent="0.2">
      <c r="A14" s="206" t="s">
        <v>12</v>
      </c>
      <c r="B14" s="212">
        <v>0</v>
      </c>
      <c r="C14" s="212">
        <v>0</v>
      </c>
      <c r="D14" s="212">
        <v>5</v>
      </c>
      <c r="E14" s="212">
        <v>6</v>
      </c>
      <c r="F14" s="116"/>
    </row>
    <row r="15" spans="1:6" x14ac:dyDescent="0.2">
      <c r="A15" s="206" t="s">
        <v>13</v>
      </c>
      <c r="B15" s="212">
        <v>2</v>
      </c>
      <c r="C15" s="212">
        <v>3</v>
      </c>
      <c r="D15" s="212">
        <v>96</v>
      </c>
      <c r="E15" s="212">
        <v>52</v>
      </c>
      <c r="F15" s="116"/>
    </row>
    <row r="16" spans="1:6" x14ac:dyDescent="0.2">
      <c r="A16" s="206" t="s">
        <v>14</v>
      </c>
      <c r="B16" s="212">
        <v>11</v>
      </c>
      <c r="C16" s="212">
        <v>7</v>
      </c>
      <c r="D16" s="212">
        <v>233</v>
      </c>
      <c r="E16" s="212">
        <v>218</v>
      </c>
      <c r="F16" s="116"/>
    </row>
    <row r="17" spans="1:6" x14ac:dyDescent="0.2">
      <c r="A17" s="206" t="s">
        <v>15</v>
      </c>
      <c r="B17" s="212">
        <v>7</v>
      </c>
      <c r="C17" s="212">
        <v>10</v>
      </c>
      <c r="D17" s="212">
        <v>866</v>
      </c>
      <c r="E17" s="212">
        <v>1024</v>
      </c>
      <c r="F17" s="116"/>
    </row>
    <row r="18" spans="1:6" x14ac:dyDescent="0.2">
      <c r="A18" s="206" t="s">
        <v>16</v>
      </c>
      <c r="B18" s="212">
        <v>0</v>
      </c>
      <c r="C18" s="212">
        <v>0</v>
      </c>
      <c r="D18" s="212">
        <v>37</v>
      </c>
      <c r="E18" s="212">
        <v>29</v>
      </c>
      <c r="F18" s="116"/>
    </row>
    <row r="19" spans="1:6" x14ac:dyDescent="0.2">
      <c r="A19" s="206" t="s">
        <v>17</v>
      </c>
      <c r="B19" s="212">
        <v>0</v>
      </c>
      <c r="C19" s="212">
        <v>0</v>
      </c>
      <c r="D19" s="212">
        <v>82</v>
      </c>
      <c r="E19" s="212">
        <v>53</v>
      </c>
      <c r="F19" s="116"/>
    </row>
    <row r="20" spans="1:6" x14ac:dyDescent="0.2">
      <c r="A20" s="206" t="s">
        <v>18</v>
      </c>
      <c r="B20" s="212">
        <v>1</v>
      </c>
      <c r="C20" s="212">
        <v>2</v>
      </c>
      <c r="D20" s="212">
        <v>53</v>
      </c>
      <c r="E20" s="212">
        <v>19</v>
      </c>
      <c r="F20" s="116"/>
    </row>
    <row r="21" spans="1:6" x14ac:dyDescent="0.2">
      <c r="A21" s="206" t="s">
        <v>19</v>
      </c>
      <c r="B21" s="212">
        <v>1</v>
      </c>
      <c r="C21" s="212">
        <v>0</v>
      </c>
      <c r="D21" s="212">
        <v>83</v>
      </c>
      <c r="E21" s="212">
        <v>57</v>
      </c>
      <c r="F21" s="116"/>
    </row>
    <row r="22" spans="1:6" x14ac:dyDescent="0.2">
      <c r="A22" s="206" t="s">
        <v>20</v>
      </c>
      <c r="B22" s="212">
        <v>3</v>
      </c>
      <c r="C22" s="212">
        <v>2</v>
      </c>
      <c r="D22" s="212">
        <v>85</v>
      </c>
      <c r="E22" s="212">
        <v>69</v>
      </c>
      <c r="F22" s="116"/>
    </row>
    <row r="23" spans="1:6" x14ac:dyDescent="0.2">
      <c r="A23" s="206" t="s">
        <v>21</v>
      </c>
      <c r="B23" s="212">
        <v>12</v>
      </c>
      <c r="C23" s="212">
        <v>11</v>
      </c>
      <c r="D23" s="212">
        <v>357</v>
      </c>
      <c r="E23" s="212">
        <v>388</v>
      </c>
      <c r="F23" s="116"/>
    </row>
    <row r="24" spans="1:6" x14ac:dyDescent="0.2">
      <c r="A24" s="206" t="s">
        <v>22</v>
      </c>
      <c r="B24" s="212">
        <v>17</v>
      </c>
      <c r="C24" s="212">
        <v>9</v>
      </c>
      <c r="D24" s="212">
        <v>520</v>
      </c>
      <c r="E24" s="212">
        <v>353</v>
      </c>
      <c r="F24" s="116"/>
    </row>
    <row r="25" spans="1:6" x14ac:dyDescent="0.2">
      <c r="A25" s="206" t="s">
        <v>23</v>
      </c>
      <c r="B25" s="212">
        <v>38</v>
      </c>
      <c r="C25" s="212">
        <v>18</v>
      </c>
      <c r="D25" s="212">
        <v>823</v>
      </c>
      <c r="E25" s="212">
        <v>695</v>
      </c>
      <c r="F25" s="116"/>
    </row>
    <row r="26" spans="1:6" x14ac:dyDescent="0.2">
      <c r="A26" s="206" t="s">
        <v>24</v>
      </c>
      <c r="B26" s="212">
        <v>4</v>
      </c>
      <c r="C26" s="212">
        <v>1</v>
      </c>
      <c r="D26" s="212">
        <v>54</v>
      </c>
      <c r="E26" s="212">
        <v>19</v>
      </c>
      <c r="F26" s="116"/>
    </row>
    <row r="27" spans="1:6" x14ac:dyDescent="0.2">
      <c r="A27" s="206" t="s">
        <v>25</v>
      </c>
      <c r="B27" s="212">
        <v>7</v>
      </c>
      <c r="C27" s="212">
        <v>4</v>
      </c>
      <c r="D27" s="212">
        <v>493</v>
      </c>
      <c r="E27" s="212">
        <v>289</v>
      </c>
      <c r="F27" s="116"/>
    </row>
    <row r="28" spans="1:6" x14ac:dyDescent="0.2">
      <c r="A28" s="206" t="s">
        <v>26</v>
      </c>
      <c r="B28" s="212">
        <v>9</v>
      </c>
      <c r="C28" s="212">
        <v>2</v>
      </c>
      <c r="D28" s="212">
        <v>229</v>
      </c>
      <c r="E28" s="212">
        <v>61</v>
      </c>
      <c r="F28" s="116"/>
    </row>
    <row r="29" spans="1:6" x14ac:dyDescent="0.2">
      <c r="A29" s="206" t="s">
        <v>27</v>
      </c>
      <c r="B29" s="212">
        <v>0</v>
      </c>
      <c r="C29" s="212">
        <v>0</v>
      </c>
      <c r="D29" s="212">
        <v>4</v>
      </c>
      <c r="E29" s="212">
        <v>6</v>
      </c>
      <c r="F29" s="116"/>
    </row>
    <row r="30" spans="1:6" x14ac:dyDescent="0.2">
      <c r="A30" s="206" t="s">
        <v>28</v>
      </c>
      <c r="B30" s="212">
        <v>5</v>
      </c>
      <c r="C30" s="212">
        <v>4</v>
      </c>
      <c r="D30" s="212">
        <v>170</v>
      </c>
      <c r="E30" s="212">
        <v>150</v>
      </c>
      <c r="F30" s="116"/>
    </row>
    <row r="31" spans="1:6" x14ac:dyDescent="0.2">
      <c r="A31" s="206" t="s">
        <v>29</v>
      </c>
      <c r="B31" s="212">
        <v>1</v>
      </c>
      <c r="C31" s="212">
        <v>2</v>
      </c>
      <c r="D31" s="212">
        <v>14</v>
      </c>
      <c r="E31" s="212">
        <v>11</v>
      </c>
      <c r="F31" s="116"/>
    </row>
    <row r="32" spans="1:6" x14ac:dyDescent="0.2">
      <c r="A32" s="206" t="s">
        <v>30</v>
      </c>
      <c r="B32" s="212">
        <v>1</v>
      </c>
      <c r="C32" s="212">
        <v>0</v>
      </c>
      <c r="D32" s="212">
        <v>42</v>
      </c>
      <c r="E32" s="212">
        <v>10</v>
      </c>
      <c r="F32" s="116"/>
    </row>
    <row r="33" spans="1:6" x14ac:dyDescent="0.2">
      <c r="A33" s="206" t="s">
        <v>31</v>
      </c>
      <c r="B33" s="212">
        <v>0</v>
      </c>
      <c r="C33" s="212">
        <v>0</v>
      </c>
      <c r="D33" s="212">
        <v>24</v>
      </c>
      <c r="E33" s="212">
        <v>24</v>
      </c>
      <c r="F33" s="116"/>
    </row>
    <row r="34" spans="1:6" x14ac:dyDescent="0.2">
      <c r="A34" s="206" t="s">
        <v>32</v>
      </c>
      <c r="B34" s="212">
        <v>2</v>
      </c>
      <c r="C34" s="212">
        <v>0</v>
      </c>
      <c r="D34" s="212">
        <v>79</v>
      </c>
      <c r="E34" s="212">
        <v>73</v>
      </c>
      <c r="F34" s="116"/>
    </row>
    <row r="35" spans="1:6" x14ac:dyDescent="0.2">
      <c r="A35" s="206" t="s">
        <v>33</v>
      </c>
      <c r="B35" s="212">
        <v>1</v>
      </c>
      <c r="C35" s="212">
        <v>0</v>
      </c>
      <c r="D35" s="212">
        <v>50</v>
      </c>
      <c r="E35" s="212">
        <v>35</v>
      </c>
      <c r="F35" s="116"/>
    </row>
    <row r="36" spans="1:6" x14ac:dyDescent="0.2">
      <c r="A36" s="206" t="s">
        <v>34</v>
      </c>
      <c r="B36" s="212">
        <v>0</v>
      </c>
      <c r="C36" s="212">
        <v>0</v>
      </c>
      <c r="D36" s="212">
        <v>22</v>
      </c>
      <c r="E36" s="212">
        <v>19</v>
      </c>
      <c r="F36" s="116"/>
    </row>
    <row r="37" spans="1:6" x14ac:dyDescent="0.2">
      <c r="A37" s="206" t="s">
        <v>35</v>
      </c>
      <c r="B37" s="212">
        <v>11</v>
      </c>
      <c r="C37" s="212">
        <v>2</v>
      </c>
      <c r="D37" s="212">
        <v>486</v>
      </c>
      <c r="E37" s="212">
        <v>209</v>
      </c>
      <c r="F37" s="116"/>
    </row>
    <row r="38" spans="1:6" x14ac:dyDescent="0.2">
      <c r="A38" s="206" t="s">
        <v>36</v>
      </c>
      <c r="B38" s="212">
        <v>17</v>
      </c>
      <c r="C38" s="212">
        <v>15</v>
      </c>
      <c r="D38" s="212">
        <v>788</v>
      </c>
      <c r="E38" s="212">
        <v>713</v>
      </c>
      <c r="F38" s="116"/>
    </row>
    <row r="39" spans="1:6" x14ac:dyDescent="0.2">
      <c r="A39" s="206" t="s">
        <v>37</v>
      </c>
      <c r="B39" s="212">
        <v>3</v>
      </c>
      <c r="C39" s="212">
        <v>1</v>
      </c>
      <c r="D39" s="212">
        <v>95</v>
      </c>
      <c r="E39" s="212">
        <v>50</v>
      </c>
      <c r="F39" s="116"/>
    </row>
    <row r="40" spans="1:6" x14ac:dyDescent="0.2">
      <c r="A40" s="206" t="s">
        <v>38</v>
      </c>
      <c r="B40" s="212">
        <v>8</v>
      </c>
      <c r="C40" s="212">
        <v>7</v>
      </c>
      <c r="D40" s="212">
        <v>204</v>
      </c>
      <c r="E40" s="212">
        <v>178</v>
      </c>
      <c r="F40" s="116"/>
    </row>
    <row r="41" spans="1:6" x14ac:dyDescent="0.2">
      <c r="A41" s="206" t="s">
        <v>39</v>
      </c>
      <c r="B41" s="212">
        <v>28</v>
      </c>
      <c r="C41" s="212">
        <v>9</v>
      </c>
      <c r="D41" s="212">
        <v>891</v>
      </c>
      <c r="E41" s="212">
        <v>486</v>
      </c>
      <c r="F41" s="116"/>
    </row>
    <row r="42" spans="1:6" x14ac:dyDescent="0.2">
      <c r="A42" s="206" t="s">
        <v>40</v>
      </c>
      <c r="B42" s="212">
        <v>19</v>
      </c>
      <c r="C42" s="212">
        <v>6</v>
      </c>
      <c r="D42" s="212">
        <v>518</v>
      </c>
      <c r="E42" s="212">
        <v>267</v>
      </c>
      <c r="F42" s="116"/>
    </row>
    <row r="43" spans="1:6" x14ac:dyDescent="0.2">
      <c r="A43" s="206" t="s">
        <v>41</v>
      </c>
      <c r="B43" s="212">
        <v>4</v>
      </c>
      <c r="C43" s="212">
        <v>3</v>
      </c>
      <c r="D43" s="212">
        <v>149</v>
      </c>
      <c r="E43" s="212">
        <v>125</v>
      </c>
      <c r="F43" s="116"/>
    </row>
    <row r="44" spans="1:6" x14ac:dyDescent="0.2">
      <c r="A44" s="206" t="s">
        <v>42</v>
      </c>
      <c r="B44" s="212">
        <v>0</v>
      </c>
      <c r="C44" s="212">
        <v>2</v>
      </c>
      <c r="D44" s="212">
        <v>36</v>
      </c>
      <c r="E44" s="212">
        <v>37</v>
      </c>
      <c r="F44" s="116"/>
    </row>
    <row r="45" spans="1:6" x14ac:dyDescent="0.2">
      <c r="A45" s="206" t="s">
        <v>43</v>
      </c>
      <c r="B45" s="212">
        <v>1</v>
      </c>
      <c r="C45" s="212">
        <v>2</v>
      </c>
      <c r="D45" s="212">
        <v>203</v>
      </c>
      <c r="E45" s="212">
        <v>103</v>
      </c>
      <c r="F45" s="116"/>
    </row>
    <row r="46" spans="1:6" x14ac:dyDescent="0.2">
      <c r="A46" s="206" t="s">
        <v>44</v>
      </c>
      <c r="B46" s="212">
        <v>2</v>
      </c>
      <c r="C46" s="212">
        <v>0</v>
      </c>
      <c r="D46" s="212">
        <v>34</v>
      </c>
      <c r="E46" s="212">
        <v>20</v>
      </c>
      <c r="F46" s="116"/>
    </row>
    <row r="47" spans="1:6" x14ac:dyDescent="0.2">
      <c r="A47" s="206" t="s">
        <v>45</v>
      </c>
      <c r="B47" s="212">
        <v>11</v>
      </c>
      <c r="C47" s="212">
        <v>8</v>
      </c>
      <c r="D47" s="212">
        <v>325</v>
      </c>
      <c r="E47" s="212">
        <v>172</v>
      </c>
      <c r="F47" s="116"/>
    </row>
    <row r="48" spans="1:6" x14ac:dyDescent="0.2">
      <c r="A48" s="206" t="s">
        <v>46</v>
      </c>
      <c r="B48" s="212">
        <v>51</v>
      </c>
      <c r="C48" s="212">
        <v>37</v>
      </c>
      <c r="D48" s="212">
        <v>1770</v>
      </c>
      <c r="E48" s="212">
        <v>1423</v>
      </c>
      <c r="F48" s="116"/>
    </row>
    <row r="49" spans="1:6" x14ac:dyDescent="0.2">
      <c r="A49" s="206" t="s">
        <v>47</v>
      </c>
      <c r="B49" s="212">
        <v>0</v>
      </c>
      <c r="C49" s="212">
        <v>1</v>
      </c>
      <c r="D49" s="212">
        <v>15</v>
      </c>
      <c r="E49" s="212">
        <v>12</v>
      </c>
      <c r="F49" s="116"/>
    </row>
    <row r="50" spans="1:6" x14ac:dyDescent="0.2">
      <c r="A50" s="206" t="s">
        <v>48</v>
      </c>
      <c r="B50" s="212">
        <v>21</v>
      </c>
      <c r="C50" s="212">
        <v>13</v>
      </c>
      <c r="D50" s="212">
        <v>585</v>
      </c>
      <c r="E50" s="212">
        <v>357</v>
      </c>
      <c r="F50" s="116"/>
    </row>
    <row r="51" spans="1:6" x14ac:dyDescent="0.2">
      <c r="A51" s="206" t="s">
        <v>49</v>
      </c>
      <c r="B51" s="212">
        <v>0</v>
      </c>
      <c r="C51" s="212">
        <v>3</v>
      </c>
      <c r="D51" s="212">
        <v>79</v>
      </c>
      <c r="E51" s="212">
        <v>59</v>
      </c>
      <c r="F51" s="116"/>
    </row>
    <row r="52" spans="1:6" x14ac:dyDescent="0.2">
      <c r="A52" s="206" t="s">
        <v>50</v>
      </c>
      <c r="B52" s="212">
        <v>2</v>
      </c>
      <c r="C52" s="212">
        <v>4</v>
      </c>
      <c r="D52" s="212">
        <v>49</v>
      </c>
      <c r="E52" s="212">
        <v>50</v>
      </c>
      <c r="F52" s="116"/>
    </row>
    <row r="53" spans="1:6" x14ac:dyDescent="0.2">
      <c r="A53" s="206" t="s">
        <v>51</v>
      </c>
      <c r="B53" s="212">
        <v>106</v>
      </c>
      <c r="C53" s="212">
        <v>23</v>
      </c>
      <c r="D53" s="212">
        <v>3813</v>
      </c>
      <c r="E53" s="212">
        <v>1059</v>
      </c>
      <c r="F53" s="116"/>
    </row>
    <row r="54" spans="1:6" x14ac:dyDescent="0.2">
      <c r="A54" s="206" t="s">
        <v>52</v>
      </c>
      <c r="B54" s="212">
        <v>6</v>
      </c>
      <c r="C54" s="212">
        <v>4</v>
      </c>
      <c r="D54" s="212">
        <v>96</v>
      </c>
      <c r="E54" s="212">
        <v>93</v>
      </c>
      <c r="F54" s="116"/>
    </row>
    <row r="55" spans="1:6" x14ac:dyDescent="0.2">
      <c r="A55" s="206" t="s">
        <v>53</v>
      </c>
      <c r="B55" s="212">
        <v>0</v>
      </c>
      <c r="C55" s="212">
        <v>0</v>
      </c>
      <c r="D55" s="212">
        <v>21</v>
      </c>
      <c r="E55" s="212">
        <v>13</v>
      </c>
      <c r="F55" s="116"/>
    </row>
    <row r="56" spans="1:6" x14ac:dyDescent="0.2">
      <c r="A56" s="206" t="s">
        <v>54</v>
      </c>
      <c r="B56" s="212">
        <v>3</v>
      </c>
      <c r="C56" s="212">
        <v>2</v>
      </c>
      <c r="D56" s="212">
        <v>155</v>
      </c>
      <c r="E56" s="212">
        <v>126</v>
      </c>
      <c r="F56" s="116"/>
    </row>
    <row r="57" spans="1:6" x14ac:dyDescent="0.2">
      <c r="A57" s="206" t="s">
        <v>55</v>
      </c>
      <c r="B57" s="212">
        <v>0</v>
      </c>
      <c r="C57" s="212">
        <v>1</v>
      </c>
      <c r="D57" s="212">
        <v>37</v>
      </c>
      <c r="E57" s="212">
        <v>40</v>
      </c>
      <c r="F57" s="116"/>
    </row>
    <row r="58" spans="1:6" x14ac:dyDescent="0.2">
      <c r="A58" s="206" t="s">
        <v>56</v>
      </c>
      <c r="B58" s="212">
        <v>2</v>
      </c>
      <c r="C58" s="212">
        <v>2</v>
      </c>
      <c r="D58" s="212">
        <v>51</v>
      </c>
      <c r="E58" s="212">
        <v>49</v>
      </c>
      <c r="F58" s="116"/>
    </row>
    <row r="59" spans="1:6" x14ac:dyDescent="0.2">
      <c r="A59" s="206" t="s">
        <v>57</v>
      </c>
      <c r="B59" s="212">
        <v>0</v>
      </c>
      <c r="C59" s="212">
        <v>0</v>
      </c>
      <c r="D59" s="212">
        <v>5</v>
      </c>
      <c r="E59" s="212">
        <v>9</v>
      </c>
      <c r="F59" s="116"/>
    </row>
    <row r="60" spans="1:6" x14ac:dyDescent="0.2">
      <c r="A60" s="206" t="s">
        <v>58</v>
      </c>
      <c r="B60" s="212">
        <v>0</v>
      </c>
      <c r="C60" s="212">
        <v>0</v>
      </c>
      <c r="D60" s="212">
        <v>41</v>
      </c>
      <c r="E60" s="212">
        <v>38</v>
      </c>
      <c r="F60" s="116"/>
    </row>
    <row r="61" spans="1:6" x14ac:dyDescent="0.2">
      <c r="A61" s="206" t="s">
        <v>59</v>
      </c>
      <c r="B61" s="212">
        <v>2</v>
      </c>
      <c r="C61" s="212">
        <v>1</v>
      </c>
      <c r="D61" s="212">
        <v>28</v>
      </c>
      <c r="E61" s="212">
        <v>30</v>
      </c>
      <c r="F61" s="116"/>
    </row>
    <row r="62" spans="1:6" x14ac:dyDescent="0.2">
      <c r="A62" s="206" t="s">
        <v>60</v>
      </c>
      <c r="B62" s="212">
        <v>1</v>
      </c>
      <c r="C62" s="212">
        <v>2</v>
      </c>
      <c r="D62" s="212">
        <v>31</v>
      </c>
      <c r="E62" s="212">
        <v>48</v>
      </c>
      <c r="F62" s="116"/>
    </row>
    <row r="63" spans="1:6" x14ac:dyDescent="0.2">
      <c r="A63" s="206" t="s">
        <v>61</v>
      </c>
      <c r="B63" s="212">
        <v>2</v>
      </c>
      <c r="C63" s="212">
        <v>1</v>
      </c>
      <c r="D63" s="212">
        <v>65</v>
      </c>
      <c r="E63" s="212">
        <v>45</v>
      </c>
      <c r="F63" s="116"/>
    </row>
    <row r="64" spans="1:6" x14ac:dyDescent="0.2">
      <c r="A64" s="206" t="s">
        <v>62</v>
      </c>
      <c r="B64" s="212">
        <v>0</v>
      </c>
      <c r="C64" s="212">
        <v>2</v>
      </c>
      <c r="D64" s="212">
        <v>65</v>
      </c>
      <c r="E64" s="212">
        <v>31</v>
      </c>
      <c r="F64" s="116"/>
    </row>
    <row r="65" spans="1:6" x14ac:dyDescent="0.2">
      <c r="A65" s="206" t="s">
        <v>63</v>
      </c>
      <c r="B65" s="212">
        <v>5</v>
      </c>
      <c r="C65" s="212">
        <v>3</v>
      </c>
      <c r="D65" s="212">
        <v>274</v>
      </c>
      <c r="E65" s="212">
        <v>200</v>
      </c>
      <c r="F65" s="116"/>
    </row>
    <row r="66" spans="1:6" x14ac:dyDescent="0.2">
      <c r="A66" s="206" t="s">
        <v>64</v>
      </c>
      <c r="B66" s="212">
        <v>2</v>
      </c>
      <c r="C66" s="212">
        <v>2</v>
      </c>
      <c r="D66" s="212">
        <v>54</v>
      </c>
      <c r="E66" s="212">
        <v>46</v>
      </c>
      <c r="F66" s="116"/>
    </row>
    <row r="67" spans="1:6" x14ac:dyDescent="0.2">
      <c r="A67" s="206" t="s">
        <v>65</v>
      </c>
      <c r="B67" s="212">
        <v>9</v>
      </c>
      <c r="C67" s="212">
        <v>6</v>
      </c>
      <c r="D67" s="212">
        <v>613</v>
      </c>
      <c r="E67" s="212">
        <v>344</v>
      </c>
      <c r="F67" s="116"/>
    </row>
    <row r="68" spans="1:6" x14ac:dyDescent="0.2">
      <c r="A68" s="206" t="s">
        <v>66</v>
      </c>
      <c r="B68" s="212">
        <v>1</v>
      </c>
      <c r="C68" s="212">
        <v>0</v>
      </c>
      <c r="D68" s="212">
        <v>38</v>
      </c>
      <c r="E68" s="212">
        <v>25</v>
      </c>
      <c r="F68" s="116"/>
    </row>
    <row r="69" spans="1:6" x14ac:dyDescent="0.2">
      <c r="A69" s="206" t="s">
        <v>67</v>
      </c>
      <c r="B69" s="212">
        <v>23</v>
      </c>
      <c r="C69" s="212">
        <v>23</v>
      </c>
      <c r="D69" s="212">
        <v>683</v>
      </c>
      <c r="E69" s="212">
        <v>575</v>
      </c>
      <c r="F69" s="47"/>
    </row>
    <row r="70" spans="1:6" x14ac:dyDescent="0.2">
      <c r="A70" s="186" t="s">
        <v>72</v>
      </c>
      <c r="B70" s="213">
        <f>SUM(B3:B69)</f>
        <v>669</v>
      </c>
      <c r="C70" s="213">
        <f>SUM(C3:C69)</f>
        <v>376</v>
      </c>
      <c r="D70" s="213">
        <f>SUM(D3:D69)</f>
        <v>22445</v>
      </c>
      <c r="E70" s="213">
        <f>SUM(E3:E69)</f>
        <v>14372</v>
      </c>
    </row>
    <row r="71" spans="1:6" x14ac:dyDescent="0.2">
      <c r="D71" s="252"/>
      <c r="E71" s="252"/>
    </row>
    <row r="72" spans="1:6" x14ac:dyDescent="0.2">
      <c r="B72" s="134"/>
      <c r="C72" s="134"/>
      <c r="D72" s="134"/>
      <c r="E72" s="134"/>
    </row>
    <row r="73" spans="1:6" x14ac:dyDescent="0.2">
      <c r="D73" s="252"/>
      <c r="E73" s="252"/>
    </row>
    <row r="74" spans="1:6" x14ac:dyDescent="0.2">
      <c r="D74" s="252"/>
      <c r="E74" s="252"/>
    </row>
    <row r="75" spans="1:6" x14ac:dyDescent="0.2">
      <c r="B75" s="134"/>
      <c r="D75" s="252"/>
      <c r="E75" s="252"/>
    </row>
    <row r="76" spans="1:6" x14ac:dyDescent="0.2">
      <c r="B76" s="134"/>
      <c r="D76" s="252"/>
      <c r="E76" s="252"/>
    </row>
    <row r="77" spans="1:6" x14ac:dyDescent="0.2">
      <c r="B77" s="134"/>
      <c r="D77" s="252"/>
      <c r="E77" s="252"/>
    </row>
    <row r="78" spans="1:6" x14ac:dyDescent="0.2">
      <c r="B78" s="134"/>
      <c r="D78" s="252"/>
      <c r="E78" s="252"/>
    </row>
    <row r="79" spans="1:6" x14ac:dyDescent="0.2">
      <c r="D79" s="252"/>
      <c r="E79" s="252"/>
    </row>
    <row r="80" spans="1:6" x14ac:dyDescent="0.2">
      <c r="D80" s="252"/>
      <c r="E80" s="252"/>
    </row>
    <row r="81" spans="4:5" x14ac:dyDescent="0.2">
      <c r="D81" s="252"/>
      <c r="E81" s="252"/>
    </row>
    <row r="82" spans="4:5" x14ac:dyDescent="0.2">
      <c r="D82" s="252"/>
      <c r="E82" s="252"/>
    </row>
    <row r="83" spans="4:5" x14ac:dyDescent="0.2">
      <c r="D83" s="252"/>
      <c r="E83" s="252"/>
    </row>
    <row r="84" spans="4:5" x14ac:dyDescent="0.2">
      <c r="D84" s="252"/>
      <c r="E84" s="252"/>
    </row>
    <row r="85" spans="4:5" x14ac:dyDescent="0.2">
      <c r="D85" s="252"/>
      <c r="E85" s="252"/>
    </row>
    <row r="86" spans="4:5" x14ac:dyDescent="0.2">
      <c r="D86" s="252"/>
      <c r="E86" s="252"/>
    </row>
    <row r="87" spans="4:5" x14ac:dyDescent="0.2">
      <c r="D87" s="252"/>
      <c r="E87" s="252"/>
    </row>
    <row r="88" spans="4:5" x14ac:dyDescent="0.2">
      <c r="D88" s="252"/>
      <c r="E88" s="252"/>
    </row>
    <row r="89" spans="4:5" x14ac:dyDescent="0.2">
      <c r="D89" s="252"/>
      <c r="E89" s="252"/>
    </row>
    <row r="90" spans="4:5" x14ac:dyDescent="0.2">
      <c r="D90" s="252"/>
      <c r="E90" s="252"/>
    </row>
    <row r="91" spans="4:5" x14ac:dyDescent="0.2">
      <c r="D91" s="252"/>
      <c r="E91" s="252"/>
    </row>
    <row r="92" spans="4:5" x14ac:dyDescent="0.2">
      <c r="D92" s="252"/>
      <c r="E92" s="252"/>
    </row>
    <row r="93" spans="4:5" x14ac:dyDescent="0.2">
      <c r="D93" s="252"/>
      <c r="E93" s="252"/>
    </row>
    <row r="94" spans="4:5" x14ac:dyDescent="0.2">
      <c r="D94" s="252"/>
      <c r="E94" s="252"/>
    </row>
    <row r="95" spans="4:5" x14ac:dyDescent="0.2">
      <c r="D95" s="252"/>
      <c r="E95" s="252"/>
    </row>
    <row r="96" spans="4:5" x14ac:dyDescent="0.2">
      <c r="D96" s="252"/>
      <c r="E96" s="252"/>
    </row>
    <row r="97" spans="4:5" x14ac:dyDescent="0.2">
      <c r="D97" s="252"/>
      <c r="E97" s="252"/>
    </row>
    <row r="98" spans="4:5" x14ac:dyDescent="0.2">
      <c r="D98" s="252"/>
      <c r="E98" s="252"/>
    </row>
    <row r="99" spans="4:5" x14ac:dyDescent="0.2">
      <c r="D99" s="252"/>
      <c r="E99" s="252"/>
    </row>
    <row r="100" spans="4:5" x14ac:dyDescent="0.2">
      <c r="D100" s="252"/>
      <c r="E100" s="252"/>
    </row>
    <row r="101" spans="4:5" x14ac:dyDescent="0.2">
      <c r="D101" s="252"/>
      <c r="E101" s="252"/>
    </row>
    <row r="102" spans="4:5" x14ac:dyDescent="0.2">
      <c r="D102" s="252"/>
      <c r="E102" s="252"/>
    </row>
    <row r="103" spans="4:5" x14ac:dyDescent="0.2">
      <c r="D103" s="252"/>
      <c r="E103" s="252"/>
    </row>
    <row r="104" spans="4:5" x14ac:dyDescent="0.2">
      <c r="D104" s="252"/>
      <c r="E104" s="252"/>
    </row>
    <row r="105" spans="4:5" x14ac:dyDescent="0.2">
      <c r="D105" s="252"/>
      <c r="E105" s="252"/>
    </row>
    <row r="106" spans="4:5" x14ac:dyDescent="0.2">
      <c r="D106" s="252"/>
      <c r="E106" s="252"/>
    </row>
    <row r="107" spans="4:5" x14ac:dyDescent="0.2">
      <c r="D107" s="252"/>
      <c r="E107" s="252"/>
    </row>
    <row r="108" spans="4:5" x14ac:dyDescent="0.2">
      <c r="D108" s="252"/>
      <c r="E108" s="252"/>
    </row>
    <row r="109" spans="4:5" x14ac:dyDescent="0.2">
      <c r="D109" s="252"/>
      <c r="E109" s="252"/>
    </row>
    <row r="110" spans="4:5" x14ac:dyDescent="0.2">
      <c r="D110" s="252"/>
      <c r="E110" s="252"/>
    </row>
    <row r="111" spans="4:5" x14ac:dyDescent="0.2">
      <c r="D111" s="252"/>
      <c r="E111" s="252"/>
    </row>
    <row r="112" spans="4:5" x14ac:dyDescent="0.2">
      <c r="D112" s="252"/>
      <c r="E112" s="252"/>
    </row>
    <row r="113" spans="4:5" x14ac:dyDescent="0.2">
      <c r="D113" s="252"/>
      <c r="E113" s="252"/>
    </row>
    <row r="114" spans="4:5" x14ac:dyDescent="0.2">
      <c r="D114" s="252"/>
      <c r="E114" s="252"/>
    </row>
    <row r="115" spans="4:5" x14ac:dyDescent="0.2">
      <c r="D115" s="252"/>
      <c r="E115" s="252"/>
    </row>
    <row r="116" spans="4:5" x14ac:dyDescent="0.2">
      <c r="D116" s="252"/>
      <c r="E116" s="252"/>
    </row>
    <row r="117" spans="4:5" x14ac:dyDescent="0.2">
      <c r="D117" s="252"/>
      <c r="E117" s="252"/>
    </row>
    <row r="118" spans="4:5" x14ac:dyDescent="0.2">
      <c r="D118" s="252"/>
      <c r="E118" s="252"/>
    </row>
    <row r="119" spans="4:5" x14ac:dyDescent="0.2">
      <c r="D119" s="252"/>
      <c r="E119" s="252"/>
    </row>
    <row r="120" spans="4:5" x14ac:dyDescent="0.2">
      <c r="D120" s="252"/>
      <c r="E120" s="252"/>
    </row>
    <row r="121" spans="4:5" x14ac:dyDescent="0.2">
      <c r="D121" s="252"/>
      <c r="E121" s="252"/>
    </row>
    <row r="122" spans="4:5" x14ac:dyDescent="0.2">
      <c r="D122" s="252"/>
      <c r="E122" s="252"/>
    </row>
    <row r="123" spans="4:5" x14ac:dyDescent="0.2">
      <c r="D123" s="252"/>
      <c r="E123" s="252"/>
    </row>
    <row r="124" spans="4:5" x14ac:dyDescent="0.2">
      <c r="D124" s="252"/>
      <c r="E124" s="252"/>
    </row>
    <row r="125" spans="4:5" x14ac:dyDescent="0.2">
      <c r="D125" s="252"/>
      <c r="E125" s="252"/>
    </row>
    <row r="126" spans="4:5" x14ac:dyDescent="0.2">
      <c r="D126" s="252"/>
      <c r="E126" s="252"/>
    </row>
    <row r="127" spans="4:5" x14ac:dyDescent="0.2">
      <c r="D127" s="252"/>
      <c r="E127" s="252"/>
    </row>
    <row r="128" spans="4:5" x14ac:dyDescent="0.2">
      <c r="D128" s="252"/>
      <c r="E128" s="252"/>
    </row>
    <row r="129" spans="4:5" x14ac:dyDescent="0.2">
      <c r="D129" s="252"/>
      <c r="E129" s="252"/>
    </row>
    <row r="130" spans="4:5" x14ac:dyDescent="0.2">
      <c r="D130" s="252"/>
      <c r="E130" s="252"/>
    </row>
    <row r="131" spans="4:5" x14ac:dyDescent="0.2">
      <c r="D131" s="252"/>
      <c r="E131" s="252"/>
    </row>
    <row r="132" spans="4:5" x14ac:dyDescent="0.2">
      <c r="D132" s="252"/>
      <c r="E132" s="252"/>
    </row>
    <row r="133" spans="4:5" x14ac:dyDescent="0.2">
      <c r="D133" s="252"/>
      <c r="E133" s="252"/>
    </row>
    <row r="134" spans="4:5" x14ac:dyDescent="0.2">
      <c r="D134" s="252"/>
      <c r="E134" s="252"/>
    </row>
    <row r="135" spans="4:5" x14ac:dyDescent="0.2">
      <c r="D135" s="252"/>
      <c r="E135" s="252"/>
    </row>
    <row r="136" spans="4:5" x14ac:dyDescent="0.2">
      <c r="D136" s="252"/>
      <c r="E136" s="252"/>
    </row>
    <row r="137" spans="4:5" x14ac:dyDescent="0.2">
      <c r="D137" s="253"/>
      <c r="E137" s="253"/>
    </row>
    <row r="138" spans="4:5" ht="15" x14ac:dyDescent="0.2">
      <c r="D138" s="115"/>
      <c r="E138"/>
    </row>
  </sheetData>
  <mergeCells count="68">
    <mergeCell ref="D75:E75"/>
    <mergeCell ref="B1:C1"/>
    <mergeCell ref="D1:E1"/>
    <mergeCell ref="D71:E71"/>
    <mergeCell ref="D73:E73"/>
    <mergeCell ref="D74:E74"/>
    <mergeCell ref="D87:E87"/>
    <mergeCell ref="D76:E76"/>
    <mergeCell ref="D77:E77"/>
    <mergeCell ref="D78:E78"/>
    <mergeCell ref="D79:E79"/>
    <mergeCell ref="D80:E80"/>
    <mergeCell ref="D81:E81"/>
    <mergeCell ref="D82:E82"/>
    <mergeCell ref="D83:E83"/>
    <mergeCell ref="D84:E84"/>
    <mergeCell ref="D85:E85"/>
    <mergeCell ref="D86:E86"/>
    <mergeCell ref="D99:E99"/>
    <mergeCell ref="D88:E88"/>
    <mergeCell ref="D89:E89"/>
    <mergeCell ref="D90:E90"/>
    <mergeCell ref="D91:E91"/>
    <mergeCell ref="D92:E92"/>
    <mergeCell ref="D93:E93"/>
    <mergeCell ref="D94:E94"/>
    <mergeCell ref="D95:E95"/>
    <mergeCell ref="D96:E96"/>
    <mergeCell ref="D97:E97"/>
    <mergeCell ref="D98:E98"/>
    <mergeCell ref="D111:E111"/>
    <mergeCell ref="D100:E100"/>
    <mergeCell ref="D101:E101"/>
    <mergeCell ref="D102:E102"/>
    <mergeCell ref="D103:E103"/>
    <mergeCell ref="D104:E104"/>
    <mergeCell ref="D105:E105"/>
    <mergeCell ref="D106:E106"/>
    <mergeCell ref="D107:E107"/>
    <mergeCell ref="D108:E108"/>
    <mergeCell ref="D109:E109"/>
    <mergeCell ref="D110:E110"/>
    <mergeCell ref="D123:E123"/>
    <mergeCell ref="D112:E112"/>
    <mergeCell ref="D113:E113"/>
    <mergeCell ref="D114:E114"/>
    <mergeCell ref="D115:E115"/>
    <mergeCell ref="D116:E116"/>
    <mergeCell ref="D117:E117"/>
    <mergeCell ref="D118:E118"/>
    <mergeCell ref="D119:E119"/>
    <mergeCell ref="D120:E120"/>
    <mergeCell ref="D121:E121"/>
    <mergeCell ref="D122:E122"/>
    <mergeCell ref="D124:E124"/>
    <mergeCell ref="D125:E125"/>
    <mergeCell ref="D126:E126"/>
    <mergeCell ref="D127:E127"/>
    <mergeCell ref="D128:E128"/>
    <mergeCell ref="D136:E136"/>
    <mergeCell ref="D137:E137"/>
    <mergeCell ref="D129:E129"/>
    <mergeCell ref="D130:E130"/>
    <mergeCell ref="D131:E131"/>
    <mergeCell ref="D132:E132"/>
    <mergeCell ref="D133:E133"/>
    <mergeCell ref="D134:E134"/>
    <mergeCell ref="D135:E13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70"/>
  <sheetViews>
    <sheetView topLeftCell="K1" zoomScale="85" zoomScaleNormal="85" workbookViewId="0">
      <pane ySplit="2" topLeftCell="A12" activePane="bottomLeft" state="frozen"/>
      <selection pane="bottomLeft" activeCell="O42" sqref="O42"/>
    </sheetView>
  </sheetViews>
  <sheetFormatPr defaultRowHeight="12.75" x14ac:dyDescent="0.2"/>
  <cols>
    <col min="1" max="1" width="19.140625" style="11" bestFit="1" customWidth="1"/>
    <col min="2" max="3" width="19.42578125" style="49" customWidth="1"/>
    <col min="4" max="5" width="19.140625" style="47" customWidth="1"/>
    <col min="6" max="6" width="18.140625" style="47" customWidth="1"/>
    <col min="7" max="7" width="17.7109375" style="54" bestFit="1" customWidth="1"/>
    <col min="8" max="8" width="18" style="54" bestFit="1" customWidth="1"/>
    <col min="9" max="9" width="17" style="54" bestFit="1" customWidth="1"/>
    <col min="10" max="19" width="17" style="54" customWidth="1"/>
    <col min="20" max="20" width="21.28515625" style="47" customWidth="1"/>
    <col min="21" max="21" width="18" style="47" bestFit="1" customWidth="1"/>
    <col min="22" max="22" width="17" style="47" bestFit="1" customWidth="1"/>
    <col min="23" max="16384" width="9.140625" style="47"/>
  </cols>
  <sheetData>
    <row r="1" spans="1:22" ht="13.5" thickBot="1" x14ac:dyDescent="0.25">
      <c r="A1" s="116"/>
      <c r="B1" s="258" t="s">
        <v>101</v>
      </c>
      <c r="C1" s="259"/>
      <c r="D1" s="260" t="s">
        <v>102</v>
      </c>
      <c r="E1" s="261"/>
      <c r="F1" s="150" t="s">
        <v>100</v>
      </c>
      <c r="G1" s="262" t="s">
        <v>104</v>
      </c>
      <c r="H1" s="263"/>
      <c r="I1" s="264"/>
      <c r="J1" s="260" t="s">
        <v>105</v>
      </c>
      <c r="K1" s="261"/>
      <c r="L1" s="262" t="s">
        <v>111</v>
      </c>
      <c r="M1" s="263"/>
      <c r="N1" s="260" t="s">
        <v>112</v>
      </c>
      <c r="O1" s="261"/>
      <c r="P1" s="262" t="s">
        <v>113</v>
      </c>
      <c r="Q1" s="263"/>
      <c r="R1" s="268" t="s">
        <v>116</v>
      </c>
      <c r="S1" s="269"/>
      <c r="T1" s="265" t="s">
        <v>127</v>
      </c>
      <c r="U1" s="266"/>
      <c r="V1" s="267"/>
    </row>
    <row r="2" spans="1:22" ht="13.5" thickBot="1" x14ac:dyDescent="0.25">
      <c r="A2" s="58" t="s">
        <v>75</v>
      </c>
      <c r="B2" s="151" t="s">
        <v>93</v>
      </c>
      <c r="C2" s="152" t="s">
        <v>94</v>
      </c>
      <c r="D2" s="153" t="s">
        <v>93</v>
      </c>
      <c r="E2" s="154" t="s">
        <v>94</v>
      </c>
      <c r="F2" s="155" t="s">
        <v>99</v>
      </c>
      <c r="G2" s="94" t="s">
        <v>93</v>
      </c>
      <c r="H2" s="93" t="s">
        <v>94</v>
      </c>
      <c r="I2" s="95" t="s">
        <v>99</v>
      </c>
      <c r="J2" s="156" t="s">
        <v>93</v>
      </c>
      <c r="K2" s="157" t="s">
        <v>94</v>
      </c>
      <c r="L2" s="94" t="s">
        <v>93</v>
      </c>
      <c r="M2" s="93" t="s">
        <v>94</v>
      </c>
      <c r="N2" s="156" t="s">
        <v>93</v>
      </c>
      <c r="O2" s="157" t="s">
        <v>94</v>
      </c>
      <c r="P2" s="94" t="s">
        <v>93</v>
      </c>
      <c r="Q2" s="93" t="s">
        <v>94</v>
      </c>
      <c r="R2" s="93" t="s">
        <v>93</v>
      </c>
      <c r="S2" s="204" t="s">
        <v>94</v>
      </c>
      <c r="T2" s="205" t="s">
        <v>93</v>
      </c>
      <c r="U2" s="205" t="s">
        <v>94</v>
      </c>
      <c r="V2" s="205" t="s">
        <v>99</v>
      </c>
    </row>
    <row r="3" spans="1:22" x14ac:dyDescent="0.2">
      <c r="A3" s="62" t="s">
        <v>1</v>
      </c>
      <c r="B3" s="49">
        <v>308</v>
      </c>
      <c r="C3" s="71">
        <v>348</v>
      </c>
      <c r="D3" s="81">
        <v>43</v>
      </c>
      <c r="E3" s="80">
        <v>54</v>
      </c>
      <c r="F3" s="82">
        <v>4</v>
      </c>
      <c r="G3" s="61">
        <v>82</v>
      </c>
      <c r="H3" s="55">
        <v>108</v>
      </c>
      <c r="I3" s="56">
        <v>7</v>
      </c>
      <c r="J3" s="81">
        <v>72</v>
      </c>
      <c r="K3" s="81">
        <v>72</v>
      </c>
      <c r="L3" s="49">
        <v>196</v>
      </c>
      <c r="M3" s="71">
        <v>203</v>
      </c>
      <c r="N3" s="81">
        <v>110</v>
      </c>
      <c r="O3" s="81">
        <v>103</v>
      </c>
      <c r="P3" s="49">
        <v>105</v>
      </c>
      <c r="Q3" s="71">
        <v>132</v>
      </c>
      <c r="R3" s="80">
        <v>86</v>
      </c>
      <c r="S3" s="82">
        <v>79</v>
      </c>
      <c r="T3" s="201">
        <f>SUM(B3,D3,G3,J3,L3,N3,P3,R3)</f>
        <v>1002</v>
      </c>
      <c r="U3" s="195">
        <f>SUM(C3,E3,H3,K3,M3,O3,Q3,S3)</f>
        <v>1099</v>
      </c>
      <c r="V3" s="96">
        <f t="shared" ref="V3:V34" si="0">SUM(F3,I3)</f>
        <v>11</v>
      </c>
    </row>
    <row r="4" spans="1:22" x14ac:dyDescent="0.2">
      <c r="A4" s="62" t="s">
        <v>2</v>
      </c>
      <c r="B4" s="49">
        <v>6377</v>
      </c>
      <c r="C4" s="71">
        <v>3928</v>
      </c>
      <c r="D4" s="81">
        <v>868</v>
      </c>
      <c r="E4" s="80">
        <v>633</v>
      </c>
      <c r="F4" s="82">
        <v>46</v>
      </c>
      <c r="G4" s="61">
        <v>1420</v>
      </c>
      <c r="H4" s="55">
        <v>898</v>
      </c>
      <c r="I4" s="56">
        <v>84</v>
      </c>
      <c r="J4" s="81">
        <v>1218</v>
      </c>
      <c r="K4" s="81">
        <v>785</v>
      </c>
      <c r="L4" s="49">
        <v>6124</v>
      </c>
      <c r="M4" s="71">
        <v>2261</v>
      </c>
      <c r="N4" s="81">
        <v>1903</v>
      </c>
      <c r="O4" s="81">
        <v>1188</v>
      </c>
      <c r="P4" s="49">
        <v>2148</v>
      </c>
      <c r="Q4" s="71">
        <v>1421</v>
      </c>
      <c r="R4" s="80">
        <v>1922</v>
      </c>
      <c r="S4" s="82">
        <v>1256</v>
      </c>
      <c r="T4" s="201">
        <f t="shared" ref="T4:T67" si="1">SUM(B4,D4,G4,J4,L4,N4,P4,R4)</f>
        <v>21980</v>
      </c>
      <c r="U4" s="195">
        <f t="shared" ref="U4:U66" si="2">SUM(C4,E4,H4,K4,M4,O4,Q4,S4)</f>
        <v>12370</v>
      </c>
      <c r="V4" s="96">
        <f t="shared" si="0"/>
        <v>130</v>
      </c>
    </row>
    <row r="5" spans="1:22" x14ac:dyDescent="0.2">
      <c r="A5" s="66" t="s">
        <v>3</v>
      </c>
      <c r="B5" s="50">
        <v>195</v>
      </c>
      <c r="C5" s="72">
        <v>183</v>
      </c>
      <c r="D5" s="84">
        <v>30</v>
      </c>
      <c r="E5" s="83">
        <v>31</v>
      </c>
      <c r="F5" s="85">
        <v>0</v>
      </c>
      <c r="G5" s="76">
        <v>43</v>
      </c>
      <c r="H5" s="59">
        <v>52</v>
      </c>
      <c r="I5" s="60">
        <v>5</v>
      </c>
      <c r="J5" s="84">
        <v>44</v>
      </c>
      <c r="K5" s="84">
        <v>41</v>
      </c>
      <c r="L5" s="50">
        <v>116</v>
      </c>
      <c r="M5" s="72">
        <v>94</v>
      </c>
      <c r="N5" s="84">
        <v>58</v>
      </c>
      <c r="O5" s="84">
        <v>51</v>
      </c>
      <c r="P5" s="50">
        <v>78</v>
      </c>
      <c r="Q5" s="72">
        <v>64</v>
      </c>
      <c r="R5" s="198">
        <v>68</v>
      </c>
      <c r="S5" s="85">
        <v>56</v>
      </c>
      <c r="T5" s="201">
        <f t="shared" si="1"/>
        <v>632</v>
      </c>
      <c r="U5" s="195">
        <f t="shared" si="2"/>
        <v>572</v>
      </c>
      <c r="V5" s="97">
        <f t="shared" si="0"/>
        <v>5</v>
      </c>
    </row>
    <row r="6" spans="1:22" x14ac:dyDescent="0.2">
      <c r="A6" s="62" t="s">
        <v>4</v>
      </c>
      <c r="B6" s="112">
        <v>680</v>
      </c>
      <c r="C6" s="70">
        <v>460</v>
      </c>
      <c r="D6" s="87">
        <v>133</v>
      </c>
      <c r="E6" s="86">
        <v>80</v>
      </c>
      <c r="F6" s="88">
        <v>4</v>
      </c>
      <c r="G6" s="74">
        <v>157</v>
      </c>
      <c r="H6" s="73">
        <v>140</v>
      </c>
      <c r="I6" s="75">
        <v>17</v>
      </c>
      <c r="J6" s="87">
        <v>199</v>
      </c>
      <c r="K6" s="81">
        <v>139</v>
      </c>
      <c r="L6" s="112">
        <v>534</v>
      </c>
      <c r="M6" s="70">
        <v>304</v>
      </c>
      <c r="N6" s="171">
        <v>199</v>
      </c>
      <c r="O6" s="81">
        <v>149</v>
      </c>
      <c r="P6" s="112">
        <v>248</v>
      </c>
      <c r="Q6" s="70">
        <v>168</v>
      </c>
      <c r="R6" s="80">
        <v>257</v>
      </c>
      <c r="S6" s="82">
        <v>143</v>
      </c>
      <c r="T6" s="200">
        <f t="shared" si="1"/>
        <v>2407</v>
      </c>
      <c r="U6" s="194">
        <f t="shared" si="2"/>
        <v>1583</v>
      </c>
      <c r="V6" s="98">
        <f t="shared" si="0"/>
        <v>21</v>
      </c>
    </row>
    <row r="7" spans="1:22" x14ac:dyDescent="0.2">
      <c r="A7" s="62" t="s">
        <v>5</v>
      </c>
      <c r="B7" s="49">
        <v>87</v>
      </c>
      <c r="C7" s="71">
        <v>125</v>
      </c>
      <c r="D7" s="81">
        <v>8</v>
      </c>
      <c r="E7" s="80">
        <v>15</v>
      </c>
      <c r="F7" s="82">
        <v>2</v>
      </c>
      <c r="G7" s="61">
        <v>11</v>
      </c>
      <c r="H7" s="55">
        <v>22</v>
      </c>
      <c r="I7" s="56">
        <v>2</v>
      </c>
      <c r="J7" s="81">
        <v>6</v>
      </c>
      <c r="K7" s="81">
        <v>15</v>
      </c>
      <c r="L7" s="49">
        <v>71</v>
      </c>
      <c r="M7" s="71">
        <v>78</v>
      </c>
      <c r="N7" s="81">
        <v>19</v>
      </c>
      <c r="O7" s="81">
        <v>28</v>
      </c>
      <c r="P7" s="49">
        <v>28</v>
      </c>
      <c r="Q7" s="71">
        <v>52</v>
      </c>
      <c r="R7" s="80">
        <v>26</v>
      </c>
      <c r="S7" s="82">
        <v>35</v>
      </c>
      <c r="T7" s="201">
        <f t="shared" si="1"/>
        <v>256</v>
      </c>
      <c r="U7" s="195">
        <f t="shared" si="2"/>
        <v>370</v>
      </c>
      <c r="V7" s="96">
        <f t="shared" si="0"/>
        <v>4</v>
      </c>
    </row>
    <row r="8" spans="1:22" x14ac:dyDescent="0.2">
      <c r="A8" s="66" t="s">
        <v>6</v>
      </c>
      <c r="B8" s="50">
        <v>1914</v>
      </c>
      <c r="C8" s="72">
        <v>1388</v>
      </c>
      <c r="D8" s="84">
        <v>339</v>
      </c>
      <c r="E8" s="83">
        <v>213</v>
      </c>
      <c r="F8" s="85">
        <v>22</v>
      </c>
      <c r="G8" s="76">
        <v>512</v>
      </c>
      <c r="H8" s="59">
        <v>317</v>
      </c>
      <c r="I8" s="60">
        <v>26</v>
      </c>
      <c r="J8" s="84">
        <v>486</v>
      </c>
      <c r="K8" s="84">
        <v>279</v>
      </c>
      <c r="L8" s="50">
        <v>1447</v>
      </c>
      <c r="M8" s="72">
        <v>739</v>
      </c>
      <c r="N8" s="84">
        <v>719</v>
      </c>
      <c r="O8" s="84">
        <v>420</v>
      </c>
      <c r="P8" s="50">
        <v>864</v>
      </c>
      <c r="Q8" s="72">
        <v>481</v>
      </c>
      <c r="R8" s="198">
        <v>694</v>
      </c>
      <c r="S8" s="85">
        <v>414</v>
      </c>
      <c r="T8" s="201">
        <f t="shared" si="1"/>
        <v>6975</v>
      </c>
      <c r="U8" s="187">
        <f t="shared" si="2"/>
        <v>4251</v>
      </c>
      <c r="V8" s="97">
        <f t="shared" si="0"/>
        <v>48</v>
      </c>
    </row>
    <row r="9" spans="1:22" x14ac:dyDescent="0.2">
      <c r="A9" s="62" t="s">
        <v>7</v>
      </c>
      <c r="B9" s="112">
        <v>369</v>
      </c>
      <c r="C9" s="70">
        <v>388</v>
      </c>
      <c r="D9" s="87">
        <v>59</v>
      </c>
      <c r="E9" s="86">
        <v>55</v>
      </c>
      <c r="F9" s="88">
        <v>3</v>
      </c>
      <c r="G9" s="74">
        <v>106</v>
      </c>
      <c r="H9" s="73">
        <v>97</v>
      </c>
      <c r="I9" s="75">
        <v>7</v>
      </c>
      <c r="J9" s="87">
        <v>78</v>
      </c>
      <c r="K9" s="81">
        <v>87</v>
      </c>
      <c r="L9" s="112">
        <v>253</v>
      </c>
      <c r="M9" s="70">
        <v>200</v>
      </c>
      <c r="N9" s="171">
        <v>90</v>
      </c>
      <c r="O9" s="81">
        <v>79</v>
      </c>
      <c r="P9" s="112">
        <v>127</v>
      </c>
      <c r="Q9" s="71">
        <v>110</v>
      </c>
      <c r="R9" s="80">
        <v>96</v>
      </c>
      <c r="S9" s="82">
        <v>93</v>
      </c>
      <c r="T9" s="200">
        <f t="shared" si="1"/>
        <v>1178</v>
      </c>
      <c r="U9" s="194">
        <f t="shared" si="2"/>
        <v>1109</v>
      </c>
      <c r="V9" s="96">
        <f t="shared" si="0"/>
        <v>10</v>
      </c>
    </row>
    <row r="10" spans="1:22" x14ac:dyDescent="0.2">
      <c r="A10" s="62" t="s">
        <v>8</v>
      </c>
      <c r="B10" s="49">
        <v>152</v>
      </c>
      <c r="C10" s="71">
        <v>230</v>
      </c>
      <c r="D10" s="81">
        <v>25</v>
      </c>
      <c r="E10" s="80">
        <v>37</v>
      </c>
      <c r="F10" s="82">
        <v>3</v>
      </c>
      <c r="G10" s="61">
        <v>40</v>
      </c>
      <c r="H10" s="55">
        <v>49</v>
      </c>
      <c r="I10" s="56">
        <v>3</v>
      </c>
      <c r="J10" s="81">
        <v>35</v>
      </c>
      <c r="K10" s="81">
        <v>50</v>
      </c>
      <c r="L10" s="49">
        <v>84</v>
      </c>
      <c r="M10" s="71">
        <v>75</v>
      </c>
      <c r="N10" s="81">
        <v>41</v>
      </c>
      <c r="O10" s="81">
        <v>42</v>
      </c>
      <c r="P10" s="49">
        <v>38</v>
      </c>
      <c r="Q10" s="71">
        <v>55</v>
      </c>
      <c r="R10" s="80">
        <v>64</v>
      </c>
      <c r="S10" s="82">
        <v>65</v>
      </c>
      <c r="T10" s="201">
        <f t="shared" si="1"/>
        <v>479</v>
      </c>
      <c r="U10" s="195">
        <f t="shared" si="2"/>
        <v>603</v>
      </c>
      <c r="V10" s="96">
        <f t="shared" si="0"/>
        <v>6</v>
      </c>
    </row>
    <row r="11" spans="1:22" x14ac:dyDescent="0.2">
      <c r="A11" s="66" t="s">
        <v>9</v>
      </c>
      <c r="B11" s="50">
        <v>3276</v>
      </c>
      <c r="C11" s="72">
        <v>2906</v>
      </c>
      <c r="D11" s="84">
        <v>395</v>
      </c>
      <c r="E11" s="83">
        <v>435</v>
      </c>
      <c r="F11" s="85">
        <v>12</v>
      </c>
      <c r="G11" s="76">
        <v>699</v>
      </c>
      <c r="H11" s="59">
        <v>609</v>
      </c>
      <c r="I11" s="60">
        <v>44</v>
      </c>
      <c r="J11" s="84">
        <v>643</v>
      </c>
      <c r="K11" s="84">
        <v>532</v>
      </c>
      <c r="L11" s="50">
        <v>1963</v>
      </c>
      <c r="M11" s="72">
        <v>1462</v>
      </c>
      <c r="N11" s="84">
        <v>949</v>
      </c>
      <c r="O11" s="84">
        <v>838</v>
      </c>
      <c r="P11" s="50">
        <v>1117</v>
      </c>
      <c r="Q11" s="72">
        <v>956</v>
      </c>
      <c r="R11" s="198">
        <v>803</v>
      </c>
      <c r="S11" s="85">
        <v>767</v>
      </c>
      <c r="T11" s="202">
        <f t="shared" si="1"/>
        <v>9845</v>
      </c>
      <c r="U11" s="187">
        <f t="shared" si="2"/>
        <v>8505</v>
      </c>
      <c r="V11" s="97">
        <f t="shared" si="0"/>
        <v>56</v>
      </c>
    </row>
    <row r="12" spans="1:22" x14ac:dyDescent="0.2">
      <c r="A12" s="62" t="s">
        <v>10</v>
      </c>
      <c r="B12" s="112">
        <v>620</v>
      </c>
      <c r="C12" s="70">
        <v>670</v>
      </c>
      <c r="D12" s="87">
        <v>75</v>
      </c>
      <c r="E12" s="86">
        <v>111</v>
      </c>
      <c r="F12" s="88">
        <v>6</v>
      </c>
      <c r="G12" s="74">
        <v>129</v>
      </c>
      <c r="H12" s="73">
        <v>163</v>
      </c>
      <c r="I12" s="75">
        <v>5</v>
      </c>
      <c r="J12" s="87">
        <v>136</v>
      </c>
      <c r="K12" s="81">
        <v>128</v>
      </c>
      <c r="L12" s="112">
        <v>396</v>
      </c>
      <c r="M12" s="70">
        <v>319</v>
      </c>
      <c r="N12" s="171">
        <v>152</v>
      </c>
      <c r="O12" s="81">
        <v>186</v>
      </c>
      <c r="P12" s="49">
        <v>199</v>
      </c>
      <c r="Q12" s="71">
        <v>246</v>
      </c>
      <c r="R12" s="80">
        <v>172</v>
      </c>
      <c r="S12" s="82">
        <v>253</v>
      </c>
      <c r="T12" s="200">
        <f t="shared" si="1"/>
        <v>1879</v>
      </c>
      <c r="U12" s="194">
        <f t="shared" si="2"/>
        <v>2076</v>
      </c>
      <c r="V12" s="96">
        <f t="shared" si="0"/>
        <v>11</v>
      </c>
    </row>
    <row r="13" spans="1:22" x14ac:dyDescent="0.2">
      <c r="A13" s="62" t="s">
        <v>11</v>
      </c>
      <c r="B13" s="49">
        <v>501</v>
      </c>
      <c r="C13" s="71">
        <v>334</v>
      </c>
      <c r="D13" s="81">
        <v>79</v>
      </c>
      <c r="E13" s="80">
        <v>43</v>
      </c>
      <c r="F13" s="82">
        <v>2</v>
      </c>
      <c r="G13" s="61">
        <v>129</v>
      </c>
      <c r="H13" s="55">
        <v>84</v>
      </c>
      <c r="I13" s="56">
        <v>14</v>
      </c>
      <c r="J13" s="81">
        <v>116</v>
      </c>
      <c r="K13" s="81">
        <v>71</v>
      </c>
      <c r="L13" s="49">
        <v>314</v>
      </c>
      <c r="M13" s="71">
        <v>133</v>
      </c>
      <c r="N13" s="81">
        <v>103</v>
      </c>
      <c r="O13" s="81">
        <v>68</v>
      </c>
      <c r="P13" s="49">
        <v>144</v>
      </c>
      <c r="Q13" s="71">
        <v>72</v>
      </c>
      <c r="R13" s="80">
        <v>143</v>
      </c>
      <c r="S13" s="82">
        <v>85</v>
      </c>
      <c r="T13" s="201">
        <f t="shared" si="1"/>
        <v>1529</v>
      </c>
      <c r="U13" s="195">
        <f t="shared" si="2"/>
        <v>890</v>
      </c>
      <c r="V13" s="96">
        <f t="shared" si="0"/>
        <v>16</v>
      </c>
    </row>
    <row r="14" spans="1:22" x14ac:dyDescent="0.2">
      <c r="A14" s="66" t="s">
        <v>12</v>
      </c>
      <c r="B14" s="50">
        <v>21</v>
      </c>
      <c r="C14" s="72">
        <v>20</v>
      </c>
      <c r="D14" s="84">
        <v>3</v>
      </c>
      <c r="E14" s="83">
        <v>4</v>
      </c>
      <c r="F14" s="85">
        <v>0</v>
      </c>
      <c r="G14" s="76">
        <v>3</v>
      </c>
      <c r="H14" s="59">
        <v>2</v>
      </c>
      <c r="I14" s="60">
        <v>0</v>
      </c>
      <c r="J14" s="84">
        <v>5</v>
      </c>
      <c r="K14" s="84">
        <v>4</v>
      </c>
      <c r="L14" s="50">
        <v>7</v>
      </c>
      <c r="M14" s="72">
        <v>5</v>
      </c>
      <c r="N14" s="84">
        <v>10</v>
      </c>
      <c r="O14" s="84">
        <v>3</v>
      </c>
      <c r="P14" s="50">
        <v>10</v>
      </c>
      <c r="Q14" s="72">
        <v>6</v>
      </c>
      <c r="R14" s="198">
        <v>4</v>
      </c>
      <c r="S14" s="85">
        <v>11</v>
      </c>
      <c r="T14" s="202">
        <f t="shared" si="1"/>
        <v>63</v>
      </c>
      <c r="U14" s="187">
        <f t="shared" si="2"/>
        <v>55</v>
      </c>
      <c r="V14" s="97">
        <f t="shared" si="0"/>
        <v>0</v>
      </c>
    </row>
    <row r="15" spans="1:22" x14ac:dyDescent="0.2">
      <c r="A15" s="62" t="s">
        <v>13</v>
      </c>
      <c r="B15" s="112">
        <v>260</v>
      </c>
      <c r="C15" s="70">
        <v>198</v>
      </c>
      <c r="D15" s="87">
        <v>27</v>
      </c>
      <c r="E15" s="86">
        <v>32</v>
      </c>
      <c r="F15" s="88">
        <v>1</v>
      </c>
      <c r="G15" s="74">
        <v>78</v>
      </c>
      <c r="H15" s="73">
        <v>50</v>
      </c>
      <c r="I15" s="75">
        <v>1</v>
      </c>
      <c r="J15" s="87">
        <v>60</v>
      </c>
      <c r="K15" s="81">
        <v>45</v>
      </c>
      <c r="L15" s="112">
        <v>183</v>
      </c>
      <c r="M15" s="70">
        <v>107</v>
      </c>
      <c r="N15" s="171">
        <v>78</v>
      </c>
      <c r="O15" s="81">
        <v>43</v>
      </c>
      <c r="P15" s="112">
        <v>104</v>
      </c>
      <c r="Q15" s="71">
        <v>56</v>
      </c>
      <c r="R15" s="80">
        <v>76</v>
      </c>
      <c r="S15" s="82">
        <v>58</v>
      </c>
      <c r="T15" s="200">
        <f t="shared" si="1"/>
        <v>866</v>
      </c>
      <c r="U15" s="194">
        <f t="shared" si="2"/>
        <v>589</v>
      </c>
      <c r="V15" s="98">
        <f t="shared" si="0"/>
        <v>2</v>
      </c>
    </row>
    <row r="16" spans="1:22" x14ac:dyDescent="0.2">
      <c r="A16" s="62" t="s">
        <v>14</v>
      </c>
      <c r="B16" s="49">
        <v>752</v>
      </c>
      <c r="C16" s="71">
        <v>630</v>
      </c>
      <c r="D16" s="81">
        <v>61</v>
      </c>
      <c r="E16" s="80">
        <v>70</v>
      </c>
      <c r="F16" s="82">
        <v>3</v>
      </c>
      <c r="G16" s="61">
        <v>124</v>
      </c>
      <c r="H16" s="55">
        <v>121</v>
      </c>
      <c r="I16" s="56">
        <v>11</v>
      </c>
      <c r="J16" s="81">
        <v>111</v>
      </c>
      <c r="K16" s="81">
        <v>101</v>
      </c>
      <c r="L16" s="49">
        <v>499</v>
      </c>
      <c r="M16" s="71">
        <v>383</v>
      </c>
      <c r="N16" s="81">
        <v>180</v>
      </c>
      <c r="O16" s="81">
        <v>163</v>
      </c>
      <c r="P16" s="49">
        <v>228</v>
      </c>
      <c r="Q16" s="71">
        <v>226</v>
      </c>
      <c r="R16" s="80">
        <v>141</v>
      </c>
      <c r="S16" s="82">
        <v>169</v>
      </c>
      <c r="T16" s="201">
        <f>SUM(B16,D16,G16,J16,L16,N16,P16,R16)</f>
        <v>2096</v>
      </c>
      <c r="U16" s="195">
        <f>SUM(C16,E16,H16,K16,M16,O16,Q16,S16)</f>
        <v>1863</v>
      </c>
      <c r="V16" s="96">
        <f t="shared" si="0"/>
        <v>14</v>
      </c>
    </row>
    <row r="17" spans="1:22" x14ac:dyDescent="0.2">
      <c r="A17" s="66" t="s">
        <v>15</v>
      </c>
      <c r="B17" s="50">
        <v>2358</v>
      </c>
      <c r="C17" s="72">
        <v>2409</v>
      </c>
      <c r="D17" s="84">
        <v>270</v>
      </c>
      <c r="E17" s="83">
        <v>302</v>
      </c>
      <c r="F17" s="85">
        <v>14</v>
      </c>
      <c r="G17" s="76">
        <v>460</v>
      </c>
      <c r="H17" s="59">
        <v>471</v>
      </c>
      <c r="I17" s="60">
        <v>30</v>
      </c>
      <c r="J17" s="84">
        <v>428</v>
      </c>
      <c r="K17" s="84">
        <v>483</v>
      </c>
      <c r="L17" s="50">
        <v>1435</v>
      </c>
      <c r="M17" s="72">
        <v>1324</v>
      </c>
      <c r="N17" s="84">
        <v>781</v>
      </c>
      <c r="O17" s="84">
        <v>811</v>
      </c>
      <c r="P17" s="50">
        <v>797</v>
      </c>
      <c r="Q17" s="72">
        <v>957</v>
      </c>
      <c r="R17" s="198">
        <v>597</v>
      </c>
      <c r="S17" s="85">
        <v>840</v>
      </c>
      <c r="T17" s="202">
        <f>SUM(B17,D17,G17,J17,L17,N17,P17,R17)</f>
        <v>7126</v>
      </c>
      <c r="U17" s="187">
        <f t="shared" si="2"/>
        <v>7597</v>
      </c>
      <c r="V17" s="97">
        <f t="shared" si="0"/>
        <v>44</v>
      </c>
    </row>
    <row r="18" spans="1:22" x14ac:dyDescent="0.2">
      <c r="A18" s="62" t="s">
        <v>16</v>
      </c>
      <c r="B18" s="112">
        <v>102</v>
      </c>
      <c r="C18" s="70">
        <v>100</v>
      </c>
      <c r="D18" s="87">
        <v>20</v>
      </c>
      <c r="E18" s="86">
        <v>18</v>
      </c>
      <c r="F18" s="88">
        <v>1</v>
      </c>
      <c r="G18" s="74">
        <v>24</v>
      </c>
      <c r="H18" s="73">
        <v>42</v>
      </c>
      <c r="I18" s="75">
        <v>2</v>
      </c>
      <c r="J18" s="87">
        <v>30</v>
      </c>
      <c r="K18" s="81">
        <v>27</v>
      </c>
      <c r="L18" s="112">
        <v>69</v>
      </c>
      <c r="M18" s="70">
        <v>44</v>
      </c>
      <c r="N18" s="171">
        <v>38</v>
      </c>
      <c r="O18" s="81">
        <v>43</v>
      </c>
      <c r="P18" s="112">
        <v>37</v>
      </c>
      <c r="Q18" s="71">
        <v>30</v>
      </c>
      <c r="R18" s="80">
        <v>32</v>
      </c>
      <c r="S18" s="82">
        <v>32</v>
      </c>
      <c r="T18" s="200">
        <f t="shared" si="1"/>
        <v>352</v>
      </c>
      <c r="U18" s="194">
        <f t="shared" si="2"/>
        <v>336</v>
      </c>
      <c r="V18" s="96">
        <f t="shared" si="0"/>
        <v>3</v>
      </c>
    </row>
    <row r="19" spans="1:22" x14ac:dyDescent="0.2">
      <c r="A19" s="62" t="s">
        <v>17</v>
      </c>
      <c r="B19" s="49">
        <v>223</v>
      </c>
      <c r="C19" s="71">
        <v>223</v>
      </c>
      <c r="D19" s="81">
        <v>39</v>
      </c>
      <c r="E19" s="80">
        <v>34</v>
      </c>
      <c r="F19" s="82">
        <v>1</v>
      </c>
      <c r="G19" s="61">
        <v>57</v>
      </c>
      <c r="H19" s="55">
        <v>53</v>
      </c>
      <c r="I19" s="56">
        <v>2</v>
      </c>
      <c r="J19" s="81">
        <v>70</v>
      </c>
      <c r="K19" s="81">
        <v>57</v>
      </c>
      <c r="L19" s="49">
        <v>182</v>
      </c>
      <c r="M19" s="71">
        <v>105</v>
      </c>
      <c r="N19" s="81">
        <v>73</v>
      </c>
      <c r="O19" s="81">
        <v>51</v>
      </c>
      <c r="P19" s="49">
        <v>71</v>
      </c>
      <c r="Q19" s="71">
        <v>56</v>
      </c>
      <c r="R19" s="80">
        <v>83</v>
      </c>
      <c r="S19" s="82">
        <v>54</v>
      </c>
      <c r="T19" s="201">
        <f t="shared" si="1"/>
        <v>798</v>
      </c>
      <c r="U19" s="195">
        <f t="shared" si="2"/>
        <v>633</v>
      </c>
      <c r="V19" s="96">
        <f t="shared" si="0"/>
        <v>3</v>
      </c>
    </row>
    <row r="20" spans="1:22" x14ac:dyDescent="0.2">
      <c r="A20" s="66" t="s">
        <v>18</v>
      </c>
      <c r="B20" s="50">
        <v>89</v>
      </c>
      <c r="C20" s="72">
        <v>111</v>
      </c>
      <c r="D20" s="84">
        <v>14</v>
      </c>
      <c r="E20" s="83">
        <v>20</v>
      </c>
      <c r="F20" s="85">
        <v>1</v>
      </c>
      <c r="G20" s="76">
        <v>29</v>
      </c>
      <c r="H20" s="59">
        <v>29</v>
      </c>
      <c r="I20" s="60">
        <v>0</v>
      </c>
      <c r="J20" s="84">
        <v>16</v>
      </c>
      <c r="K20" s="84">
        <v>14</v>
      </c>
      <c r="L20" s="50">
        <v>83</v>
      </c>
      <c r="M20" s="72">
        <v>38</v>
      </c>
      <c r="N20" s="84">
        <v>20</v>
      </c>
      <c r="O20" s="84">
        <v>19</v>
      </c>
      <c r="P20" s="50">
        <v>35</v>
      </c>
      <c r="Q20" s="72">
        <v>21</v>
      </c>
      <c r="R20" s="198">
        <v>26</v>
      </c>
      <c r="S20" s="85">
        <v>22</v>
      </c>
      <c r="T20" s="202">
        <f t="shared" si="1"/>
        <v>312</v>
      </c>
      <c r="U20" s="187">
        <f t="shared" si="2"/>
        <v>274</v>
      </c>
      <c r="V20" s="97">
        <f t="shared" si="0"/>
        <v>1</v>
      </c>
    </row>
    <row r="21" spans="1:22" x14ac:dyDescent="0.2">
      <c r="A21" s="62" t="s">
        <v>19</v>
      </c>
      <c r="B21" s="112">
        <v>212</v>
      </c>
      <c r="C21" s="70">
        <v>196</v>
      </c>
      <c r="D21" s="87">
        <v>22</v>
      </c>
      <c r="E21" s="86">
        <v>40</v>
      </c>
      <c r="F21" s="88">
        <v>0</v>
      </c>
      <c r="G21" s="74">
        <v>54</v>
      </c>
      <c r="H21" s="73">
        <v>45</v>
      </c>
      <c r="I21" s="75">
        <v>4</v>
      </c>
      <c r="J21" s="87">
        <v>45</v>
      </c>
      <c r="K21" s="81">
        <v>35</v>
      </c>
      <c r="L21" s="112">
        <v>157</v>
      </c>
      <c r="M21" s="70">
        <v>90</v>
      </c>
      <c r="N21" s="171">
        <v>57</v>
      </c>
      <c r="O21" s="81">
        <v>39</v>
      </c>
      <c r="P21" s="49">
        <v>78</v>
      </c>
      <c r="Q21" s="71">
        <v>52</v>
      </c>
      <c r="R21" s="80">
        <v>61</v>
      </c>
      <c r="S21" s="82">
        <v>47</v>
      </c>
      <c r="T21" s="200">
        <f t="shared" si="1"/>
        <v>686</v>
      </c>
      <c r="U21" s="195">
        <f t="shared" si="2"/>
        <v>544</v>
      </c>
      <c r="V21" s="98">
        <f t="shared" si="0"/>
        <v>4</v>
      </c>
    </row>
    <row r="22" spans="1:22" x14ac:dyDescent="0.2">
      <c r="A22" s="62" t="s">
        <v>20</v>
      </c>
      <c r="B22" s="49">
        <v>264</v>
      </c>
      <c r="C22" s="71">
        <v>229</v>
      </c>
      <c r="D22" s="81">
        <v>31</v>
      </c>
      <c r="E22" s="80">
        <v>38</v>
      </c>
      <c r="F22" s="82">
        <v>2</v>
      </c>
      <c r="G22" s="61">
        <v>76</v>
      </c>
      <c r="H22" s="55">
        <v>85</v>
      </c>
      <c r="I22" s="56">
        <v>4</v>
      </c>
      <c r="J22" s="81">
        <v>64</v>
      </c>
      <c r="K22" s="81">
        <v>57</v>
      </c>
      <c r="L22" s="49">
        <v>189</v>
      </c>
      <c r="M22" s="71">
        <v>115</v>
      </c>
      <c r="N22" s="81">
        <v>60</v>
      </c>
      <c r="O22" s="81">
        <v>56</v>
      </c>
      <c r="P22" s="49">
        <v>85</v>
      </c>
      <c r="Q22" s="71">
        <v>85</v>
      </c>
      <c r="R22" s="80">
        <v>65</v>
      </c>
      <c r="S22" s="82">
        <v>56</v>
      </c>
      <c r="T22" s="201">
        <f t="shared" si="1"/>
        <v>834</v>
      </c>
      <c r="U22" s="195">
        <f t="shared" si="2"/>
        <v>721</v>
      </c>
      <c r="V22" s="96">
        <f t="shared" si="0"/>
        <v>6</v>
      </c>
    </row>
    <row r="23" spans="1:22" x14ac:dyDescent="0.2">
      <c r="A23" s="66" t="s">
        <v>21</v>
      </c>
      <c r="B23" s="50">
        <v>934</v>
      </c>
      <c r="C23" s="72">
        <v>1032</v>
      </c>
      <c r="D23" s="84">
        <v>128</v>
      </c>
      <c r="E23" s="83">
        <v>164</v>
      </c>
      <c r="F23" s="85">
        <v>10</v>
      </c>
      <c r="G23" s="76">
        <v>168</v>
      </c>
      <c r="H23" s="59">
        <v>264</v>
      </c>
      <c r="I23" s="60">
        <v>14</v>
      </c>
      <c r="J23" s="84">
        <v>191</v>
      </c>
      <c r="K23" s="84">
        <v>254</v>
      </c>
      <c r="L23" s="50">
        <v>621</v>
      </c>
      <c r="M23" s="72">
        <v>644</v>
      </c>
      <c r="N23" s="84">
        <v>297</v>
      </c>
      <c r="O23" s="84">
        <v>348</v>
      </c>
      <c r="P23" s="50">
        <v>350</v>
      </c>
      <c r="Q23" s="72">
        <v>422</v>
      </c>
      <c r="R23" s="198">
        <v>306</v>
      </c>
      <c r="S23" s="85">
        <v>363</v>
      </c>
      <c r="T23" s="202">
        <f t="shared" si="1"/>
        <v>2995</v>
      </c>
      <c r="U23" s="187">
        <f>SUM(C23,E23,H23,K23,M23,O23,Q23,S23)</f>
        <v>3491</v>
      </c>
      <c r="V23" s="97">
        <f t="shared" si="0"/>
        <v>24</v>
      </c>
    </row>
    <row r="24" spans="1:22" x14ac:dyDescent="0.2">
      <c r="A24" s="62" t="s">
        <v>22</v>
      </c>
      <c r="B24" s="112">
        <v>1088</v>
      </c>
      <c r="C24" s="70">
        <v>881</v>
      </c>
      <c r="D24" s="87">
        <v>167</v>
      </c>
      <c r="E24" s="86">
        <v>129</v>
      </c>
      <c r="F24" s="88">
        <v>7</v>
      </c>
      <c r="G24" s="74">
        <v>243</v>
      </c>
      <c r="H24" s="73">
        <v>222</v>
      </c>
      <c r="I24" s="75">
        <v>11</v>
      </c>
      <c r="J24" s="87">
        <v>222</v>
      </c>
      <c r="K24" s="81">
        <v>180</v>
      </c>
      <c r="L24" s="112">
        <v>1001</v>
      </c>
      <c r="M24" s="70">
        <v>540</v>
      </c>
      <c r="N24" s="171">
        <v>502</v>
      </c>
      <c r="O24" s="81">
        <v>337</v>
      </c>
      <c r="P24" s="112">
        <v>552</v>
      </c>
      <c r="Q24" s="71">
        <v>389</v>
      </c>
      <c r="R24" s="80">
        <v>430</v>
      </c>
      <c r="S24" s="82">
        <v>317</v>
      </c>
      <c r="T24" s="200">
        <f t="shared" si="1"/>
        <v>4205</v>
      </c>
      <c r="U24" s="195">
        <f t="shared" si="2"/>
        <v>2995</v>
      </c>
      <c r="V24" s="98">
        <f t="shared" si="0"/>
        <v>18</v>
      </c>
    </row>
    <row r="25" spans="1:22" x14ac:dyDescent="0.2">
      <c r="A25" s="62" t="s">
        <v>23</v>
      </c>
      <c r="B25" s="49">
        <v>2195</v>
      </c>
      <c r="C25" s="71">
        <v>1631</v>
      </c>
      <c r="D25" s="81">
        <v>279</v>
      </c>
      <c r="E25" s="80">
        <v>236</v>
      </c>
      <c r="F25" s="82">
        <v>8</v>
      </c>
      <c r="G25" s="61">
        <v>490</v>
      </c>
      <c r="H25" s="55">
        <v>399</v>
      </c>
      <c r="I25" s="56">
        <v>25</v>
      </c>
      <c r="J25" s="81">
        <v>527</v>
      </c>
      <c r="K25" s="81">
        <v>350</v>
      </c>
      <c r="L25" s="49">
        <v>2258</v>
      </c>
      <c r="M25" s="71">
        <v>1284</v>
      </c>
      <c r="N25" s="81">
        <v>625</v>
      </c>
      <c r="O25" s="81">
        <v>540</v>
      </c>
      <c r="P25" s="49">
        <v>780</v>
      </c>
      <c r="Q25" s="71">
        <v>671</v>
      </c>
      <c r="R25" s="80">
        <v>670</v>
      </c>
      <c r="S25" s="82">
        <v>538</v>
      </c>
      <c r="T25" s="201">
        <f t="shared" si="1"/>
        <v>7824</v>
      </c>
      <c r="U25" s="195">
        <f t="shared" si="2"/>
        <v>5649</v>
      </c>
      <c r="V25" s="96">
        <f t="shared" si="0"/>
        <v>33</v>
      </c>
    </row>
    <row r="26" spans="1:22" x14ac:dyDescent="0.2">
      <c r="A26" s="66" t="s">
        <v>24</v>
      </c>
      <c r="B26" s="50">
        <v>106</v>
      </c>
      <c r="C26" s="72">
        <v>79</v>
      </c>
      <c r="D26" s="84">
        <v>17</v>
      </c>
      <c r="E26" s="83">
        <v>12</v>
      </c>
      <c r="F26" s="85">
        <v>0</v>
      </c>
      <c r="G26" s="76">
        <v>25</v>
      </c>
      <c r="H26" s="59">
        <v>11</v>
      </c>
      <c r="I26" s="60">
        <v>1</v>
      </c>
      <c r="J26" s="84">
        <v>10</v>
      </c>
      <c r="K26" s="84">
        <v>14</v>
      </c>
      <c r="L26" s="50">
        <v>54</v>
      </c>
      <c r="M26" s="72">
        <v>22</v>
      </c>
      <c r="N26" s="84">
        <v>20</v>
      </c>
      <c r="O26" s="84">
        <v>15</v>
      </c>
      <c r="P26" s="50">
        <v>37</v>
      </c>
      <c r="Q26" s="72">
        <v>15</v>
      </c>
      <c r="R26" s="198">
        <v>31</v>
      </c>
      <c r="S26" s="85">
        <v>9</v>
      </c>
      <c r="T26" s="202">
        <f t="shared" si="1"/>
        <v>300</v>
      </c>
      <c r="U26" s="187">
        <f t="shared" si="2"/>
        <v>177</v>
      </c>
      <c r="V26" s="97">
        <f t="shared" si="0"/>
        <v>1</v>
      </c>
    </row>
    <row r="27" spans="1:22" x14ac:dyDescent="0.2">
      <c r="A27" s="62" t="s">
        <v>25</v>
      </c>
      <c r="B27" s="112">
        <v>1230</v>
      </c>
      <c r="C27" s="70">
        <v>941</v>
      </c>
      <c r="D27" s="87">
        <v>183</v>
      </c>
      <c r="E27" s="86">
        <v>121</v>
      </c>
      <c r="F27" s="88">
        <v>7</v>
      </c>
      <c r="G27" s="74">
        <v>343</v>
      </c>
      <c r="H27" s="73">
        <v>248</v>
      </c>
      <c r="I27" s="75">
        <v>16</v>
      </c>
      <c r="J27" s="87">
        <v>316</v>
      </c>
      <c r="K27" s="81">
        <v>198</v>
      </c>
      <c r="L27" s="112">
        <v>837</v>
      </c>
      <c r="M27" s="70">
        <v>458</v>
      </c>
      <c r="N27" s="171">
        <v>357</v>
      </c>
      <c r="O27" s="81">
        <v>221</v>
      </c>
      <c r="P27" s="112">
        <v>463</v>
      </c>
      <c r="Q27" s="71">
        <v>296</v>
      </c>
      <c r="R27" s="80">
        <v>310</v>
      </c>
      <c r="S27" s="82">
        <v>227</v>
      </c>
      <c r="T27" s="200">
        <f t="shared" si="1"/>
        <v>4039</v>
      </c>
      <c r="U27" s="195">
        <f t="shared" si="2"/>
        <v>2710</v>
      </c>
      <c r="V27" s="96">
        <f t="shared" si="0"/>
        <v>23</v>
      </c>
    </row>
    <row r="28" spans="1:22" x14ac:dyDescent="0.2">
      <c r="A28" s="62" t="s">
        <v>26</v>
      </c>
      <c r="B28" s="49">
        <v>463</v>
      </c>
      <c r="C28" s="71">
        <v>253</v>
      </c>
      <c r="D28" s="81">
        <v>77</v>
      </c>
      <c r="E28" s="80">
        <v>54</v>
      </c>
      <c r="F28" s="82">
        <v>5</v>
      </c>
      <c r="G28" s="61">
        <v>133</v>
      </c>
      <c r="H28" s="55">
        <v>79</v>
      </c>
      <c r="I28" s="56">
        <v>5</v>
      </c>
      <c r="J28" s="81">
        <v>120</v>
      </c>
      <c r="K28" s="81">
        <v>64</v>
      </c>
      <c r="L28" s="49">
        <v>330</v>
      </c>
      <c r="M28" s="71">
        <v>136</v>
      </c>
      <c r="N28" s="81">
        <v>127</v>
      </c>
      <c r="O28" s="81">
        <v>50</v>
      </c>
      <c r="P28" s="49">
        <v>218</v>
      </c>
      <c r="Q28" s="71">
        <v>91</v>
      </c>
      <c r="R28" s="80">
        <v>188</v>
      </c>
      <c r="S28" s="82">
        <v>65</v>
      </c>
      <c r="T28" s="201">
        <f t="shared" si="1"/>
        <v>1656</v>
      </c>
      <c r="U28" s="195">
        <f t="shared" si="2"/>
        <v>792</v>
      </c>
      <c r="V28" s="96">
        <f t="shared" si="0"/>
        <v>10</v>
      </c>
    </row>
    <row r="29" spans="1:22" x14ac:dyDescent="0.2">
      <c r="A29" s="66" t="s">
        <v>27</v>
      </c>
      <c r="B29" s="50">
        <v>15</v>
      </c>
      <c r="C29" s="72">
        <v>9</v>
      </c>
      <c r="D29" s="84">
        <v>4</v>
      </c>
      <c r="E29" s="83">
        <v>1</v>
      </c>
      <c r="F29" s="85">
        <v>0</v>
      </c>
      <c r="G29" s="76">
        <v>4</v>
      </c>
      <c r="H29" s="59">
        <v>4</v>
      </c>
      <c r="I29" s="60">
        <v>0</v>
      </c>
      <c r="J29" s="84">
        <v>3</v>
      </c>
      <c r="K29" s="84">
        <v>3</v>
      </c>
      <c r="L29" s="50">
        <v>9</v>
      </c>
      <c r="M29" s="72">
        <v>5</v>
      </c>
      <c r="N29" s="84">
        <v>5</v>
      </c>
      <c r="O29" s="84">
        <v>1</v>
      </c>
      <c r="P29" s="50">
        <v>5</v>
      </c>
      <c r="Q29" s="72">
        <v>6</v>
      </c>
      <c r="R29" s="198">
        <v>9</v>
      </c>
      <c r="S29" s="85">
        <v>4</v>
      </c>
      <c r="T29" s="202">
        <f t="shared" si="1"/>
        <v>54</v>
      </c>
      <c r="U29" s="187">
        <f t="shared" si="2"/>
        <v>33</v>
      </c>
      <c r="V29" s="97">
        <f t="shared" si="0"/>
        <v>0</v>
      </c>
    </row>
    <row r="30" spans="1:22" x14ac:dyDescent="0.2">
      <c r="A30" s="62" t="s">
        <v>28</v>
      </c>
      <c r="B30" s="112">
        <v>400</v>
      </c>
      <c r="C30" s="70">
        <v>585</v>
      </c>
      <c r="D30" s="87">
        <v>71</v>
      </c>
      <c r="E30" s="86">
        <v>100</v>
      </c>
      <c r="F30" s="88">
        <v>8</v>
      </c>
      <c r="G30" s="74">
        <v>100</v>
      </c>
      <c r="H30" s="73">
        <v>129</v>
      </c>
      <c r="I30" s="75">
        <v>12</v>
      </c>
      <c r="J30" s="87">
        <v>82</v>
      </c>
      <c r="K30" s="81">
        <v>105</v>
      </c>
      <c r="L30" s="112">
        <v>248</v>
      </c>
      <c r="M30" s="70">
        <v>240</v>
      </c>
      <c r="N30" s="171">
        <v>105</v>
      </c>
      <c r="O30" s="81">
        <v>156</v>
      </c>
      <c r="P30" s="49">
        <v>139</v>
      </c>
      <c r="Q30" s="71">
        <v>169</v>
      </c>
      <c r="R30" s="80">
        <v>121</v>
      </c>
      <c r="S30" s="82">
        <v>122</v>
      </c>
      <c r="T30" s="201">
        <f t="shared" si="1"/>
        <v>1266</v>
      </c>
      <c r="U30" s="195">
        <f t="shared" si="2"/>
        <v>1606</v>
      </c>
      <c r="V30" s="98">
        <f t="shared" si="0"/>
        <v>20</v>
      </c>
    </row>
    <row r="31" spans="1:22" x14ac:dyDescent="0.2">
      <c r="A31" s="62" t="s">
        <v>29</v>
      </c>
      <c r="B31" s="49">
        <v>30</v>
      </c>
      <c r="C31" s="71">
        <v>31</v>
      </c>
      <c r="D31" s="81">
        <v>2</v>
      </c>
      <c r="E31" s="80">
        <v>12</v>
      </c>
      <c r="F31" s="82">
        <v>0</v>
      </c>
      <c r="G31" s="61">
        <v>6</v>
      </c>
      <c r="H31" s="55">
        <v>14</v>
      </c>
      <c r="I31" s="56">
        <v>4</v>
      </c>
      <c r="J31" s="81">
        <v>9</v>
      </c>
      <c r="K31" s="81">
        <v>6</v>
      </c>
      <c r="L31" s="49">
        <v>10</v>
      </c>
      <c r="M31" s="71">
        <v>13</v>
      </c>
      <c r="N31" s="81">
        <v>8</v>
      </c>
      <c r="O31" s="81">
        <v>12</v>
      </c>
      <c r="P31" s="49">
        <v>6</v>
      </c>
      <c r="Q31" s="71">
        <v>8</v>
      </c>
      <c r="R31" s="80">
        <v>5</v>
      </c>
      <c r="S31" s="82">
        <v>5</v>
      </c>
      <c r="T31" s="201">
        <f t="shared" si="1"/>
        <v>76</v>
      </c>
      <c r="U31" s="195">
        <f t="shared" si="2"/>
        <v>101</v>
      </c>
      <c r="V31" s="96">
        <f t="shared" si="0"/>
        <v>4</v>
      </c>
    </row>
    <row r="32" spans="1:22" x14ac:dyDescent="0.2">
      <c r="A32" s="66" t="s">
        <v>30</v>
      </c>
      <c r="B32" s="50">
        <v>132</v>
      </c>
      <c r="C32" s="72">
        <v>80</v>
      </c>
      <c r="D32" s="84">
        <v>14</v>
      </c>
      <c r="E32" s="83">
        <v>10</v>
      </c>
      <c r="F32" s="85">
        <v>1</v>
      </c>
      <c r="G32" s="76">
        <v>18</v>
      </c>
      <c r="H32" s="59">
        <v>21</v>
      </c>
      <c r="I32" s="60">
        <v>1</v>
      </c>
      <c r="J32" s="84">
        <v>25</v>
      </c>
      <c r="K32" s="84">
        <v>13</v>
      </c>
      <c r="L32" s="50">
        <v>80</v>
      </c>
      <c r="M32" s="72">
        <v>39</v>
      </c>
      <c r="N32" s="84">
        <v>22</v>
      </c>
      <c r="O32" s="84">
        <v>18</v>
      </c>
      <c r="P32" s="50">
        <v>35</v>
      </c>
      <c r="Q32" s="72">
        <v>23</v>
      </c>
      <c r="R32" s="198">
        <v>27</v>
      </c>
      <c r="S32" s="85">
        <v>17</v>
      </c>
      <c r="T32" s="202">
        <f t="shared" si="1"/>
        <v>353</v>
      </c>
      <c r="U32" s="187">
        <f t="shared" si="2"/>
        <v>221</v>
      </c>
      <c r="V32" s="97">
        <f t="shared" si="0"/>
        <v>2</v>
      </c>
    </row>
    <row r="33" spans="1:22" x14ac:dyDescent="0.2">
      <c r="A33" s="62" t="s">
        <v>31</v>
      </c>
      <c r="B33" s="112">
        <v>90</v>
      </c>
      <c r="C33" s="70">
        <v>103</v>
      </c>
      <c r="D33" s="87">
        <v>16</v>
      </c>
      <c r="E33" s="86">
        <v>21</v>
      </c>
      <c r="F33" s="88">
        <v>0</v>
      </c>
      <c r="G33" s="74">
        <v>20</v>
      </c>
      <c r="H33" s="73">
        <v>24</v>
      </c>
      <c r="I33" s="75">
        <v>2</v>
      </c>
      <c r="J33" s="87">
        <v>16</v>
      </c>
      <c r="K33" s="81">
        <v>22</v>
      </c>
      <c r="L33" s="112">
        <v>36</v>
      </c>
      <c r="M33" s="70">
        <v>44</v>
      </c>
      <c r="N33" s="171">
        <v>20</v>
      </c>
      <c r="O33" s="81">
        <v>19</v>
      </c>
      <c r="P33" s="112">
        <v>35</v>
      </c>
      <c r="Q33" s="71">
        <v>39</v>
      </c>
      <c r="R33" s="80">
        <v>31</v>
      </c>
      <c r="S33" s="82">
        <v>16</v>
      </c>
      <c r="T33" s="200">
        <f t="shared" si="1"/>
        <v>264</v>
      </c>
      <c r="U33" s="195">
        <f>SUM(C33,E33,H33,K33,M33,O33,Q33,S33)</f>
        <v>288</v>
      </c>
      <c r="V33" s="96">
        <f t="shared" si="0"/>
        <v>2</v>
      </c>
    </row>
    <row r="34" spans="1:22" x14ac:dyDescent="0.2">
      <c r="A34" s="62" t="s">
        <v>32</v>
      </c>
      <c r="B34" s="49">
        <v>266</v>
      </c>
      <c r="C34" s="71">
        <v>200</v>
      </c>
      <c r="D34" s="81">
        <v>18</v>
      </c>
      <c r="E34" s="80">
        <v>39</v>
      </c>
      <c r="F34" s="82">
        <v>3</v>
      </c>
      <c r="G34" s="61">
        <v>49</v>
      </c>
      <c r="H34" s="55">
        <v>39</v>
      </c>
      <c r="I34" s="56">
        <v>1</v>
      </c>
      <c r="J34" s="81">
        <v>40</v>
      </c>
      <c r="K34" s="81">
        <v>14</v>
      </c>
      <c r="L34" s="49">
        <v>142</v>
      </c>
      <c r="M34" s="71">
        <v>116</v>
      </c>
      <c r="N34" s="81">
        <v>64</v>
      </c>
      <c r="O34" s="81">
        <v>53</v>
      </c>
      <c r="P34" s="49">
        <v>78</v>
      </c>
      <c r="Q34" s="71">
        <v>82</v>
      </c>
      <c r="R34" s="80">
        <v>81</v>
      </c>
      <c r="S34" s="82">
        <v>60</v>
      </c>
      <c r="T34" s="201">
        <f t="shared" si="1"/>
        <v>738</v>
      </c>
      <c r="U34" s="195">
        <f t="shared" si="2"/>
        <v>603</v>
      </c>
      <c r="V34" s="96">
        <f t="shared" si="0"/>
        <v>4</v>
      </c>
    </row>
    <row r="35" spans="1:22" x14ac:dyDescent="0.2">
      <c r="A35" s="66" t="s">
        <v>33</v>
      </c>
      <c r="B35" s="50">
        <v>123</v>
      </c>
      <c r="C35" s="72">
        <v>139</v>
      </c>
      <c r="D35" s="84">
        <v>14</v>
      </c>
      <c r="E35" s="83">
        <v>16</v>
      </c>
      <c r="F35" s="85">
        <v>1</v>
      </c>
      <c r="G35" s="76">
        <v>25</v>
      </c>
      <c r="H35" s="59">
        <v>36</v>
      </c>
      <c r="I35" s="60">
        <v>2</v>
      </c>
      <c r="J35" s="84">
        <v>18</v>
      </c>
      <c r="K35" s="84">
        <v>21</v>
      </c>
      <c r="L35" s="50">
        <v>70</v>
      </c>
      <c r="M35" s="72">
        <v>59</v>
      </c>
      <c r="N35" s="84">
        <v>30</v>
      </c>
      <c r="O35" s="84">
        <v>23</v>
      </c>
      <c r="P35" s="50">
        <v>35</v>
      </c>
      <c r="Q35" s="72">
        <v>36</v>
      </c>
      <c r="R35" s="198">
        <v>32</v>
      </c>
      <c r="S35" s="85">
        <v>24</v>
      </c>
      <c r="T35" s="202">
        <f t="shared" si="1"/>
        <v>347</v>
      </c>
      <c r="U35" s="187">
        <f t="shared" si="2"/>
        <v>354</v>
      </c>
      <c r="V35" s="97">
        <f t="shared" ref="V35:V69" si="3">SUM(F35,I35)</f>
        <v>3</v>
      </c>
    </row>
    <row r="36" spans="1:22" x14ac:dyDescent="0.2">
      <c r="A36" s="62" t="s">
        <v>34</v>
      </c>
      <c r="B36" s="112">
        <v>47</v>
      </c>
      <c r="C36" s="70">
        <v>56</v>
      </c>
      <c r="D36" s="87">
        <v>15</v>
      </c>
      <c r="E36" s="86">
        <v>9</v>
      </c>
      <c r="F36" s="88">
        <v>2</v>
      </c>
      <c r="G36" s="74">
        <v>7</v>
      </c>
      <c r="H36" s="73">
        <v>16</v>
      </c>
      <c r="I36" s="75">
        <v>2</v>
      </c>
      <c r="J36" s="87">
        <v>14</v>
      </c>
      <c r="K36" s="81">
        <v>16</v>
      </c>
      <c r="L36" s="112">
        <v>31</v>
      </c>
      <c r="M36" s="70">
        <v>33</v>
      </c>
      <c r="N36" s="171">
        <v>14</v>
      </c>
      <c r="O36" s="81">
        <v>6</v>
      </c>
      <c r="P36" s="112">
        <v>13</v>
      </c>
      <c r="Q36" s="71">
        <v>14</v>
      </c>
      <c r="R36" s="80">
        <v>12</v>
      </c>
      <c r="S36" s="82">
        <v>11</v>
      </c>
      <c r="T36" s="200">
        <f t="shared" si="1"/>
        <v>153</v>
      </c>
      <c r="U36" s="195">
        <f t="shared" si="2"/>
        <v>161</v>
      </c>
      <c r="V36" s="98">
        <f t="shared" si="3"/>
        <v>4</v>
      </c>
    </row>
    <row r="37" spans="1:22" x14ac:dyDescent="0.2">
      <c r="A37" s="62" t="s">
        <v>35</v>
      </c>
      <c r="B37" s="49">
        <v>767</v>
      </c>
      <c r="C37" s="71">
        <v>432</v>
      </c>
      <c r="D37" s="81">
        <v>113</v>
      </c>
      <c r="E37" s="80">
        <v>67</v>
      </c>
      <c r="F37" s="82">
        <v>3</v>
      </c>
      <c r="G37" s="61">
        <v>174</v>
      </c>
      <c r="H37" s="55">
        <v>105</v>
      </c>
      <c r="I37" s="56">
        <v>4</v>
      </c>
      <c r="J37" s="81">
        <v>205</v>
      </c>
      <c r="K37" s="81">
        <v>90</v>
      </c>
      <c r="L37" s="49">
        <v>686</v>
      </c>
      <c r="M37" s="71">
        <v>305</v>
      </c>
      <c r="N37" s="81">
        <v>270</v>
      </c>
      <c r="O37" s="81">
        <v>129</v>
      </c>
      <c r="P37" s="49">
        <v>306</v>
      </c>
      <c r="Q37" s="71">
        <v>161</v>
      </c>
      <c r="R37" s="80">
        <v>268</v>
      </c>
      <c r="S37" s="82">
        <v>167</v>
      </c>
      <c r="T37" s="201">
        <f t="shared" si="1"/>
        <v>2789</v>
      </c>
      <c r="U37" s="195">
        <f t="shared" si="2"/>
        <v>1456</v>
      </c>
      <c r="V37" s="96">
        <f t="shared" si="3"/>
        <v>7</v>
      </c>
    </row>
    <row r="38" spans="1:22" x14ac:dyDescent="0.2">
      <c r="A38" s="66" t="s">
        <v>36</v>
      </c>
      <c r="B38" s="50">
        <v>2013</v>
      </c>
      <c r="C38" s="72">
        <v>2294</v>
      </c>
      <c r="D38" s="84">
        <v>305</v>
      </c>
      <c r="E38" s="83">
        <v>364</v>
      </c>
      <c r="F38" s="85">
        <v>15</v>
      </c>
      <c r="G38" s="76">
        <v>514</v>
      </c>
      <c r="H38" s="59">
        <v>601</v>
      </c>
      <c r="I38" s="60">
        <v>29</v>
      </c>
      <c r="J38" s="84">
        <v>441</v>
      </c>
      <c r="K38" s="84">
        <v>455</v>
      </c>
      <c r="L38" s="50">
        <v>1377</v>
      </c>
      <c r="M38" s="72">
        <v>1194</v>
      </c>
      <c r="N38" s="84">
        <v>551</v>
      </c>
      <c r="O38" s="84">
        <v>628</v>
      </c>
      <c r="P38" s="50">
        <v>746</v>
      </c>
      <c r="Q38" s="72">
        <v>757</v>
      </c>
      <c r="R38" s="198">
        <v>516</v>
      </c>
      <c r="S38" s="85">
        <v>615</v>
      </c>
      <c r="T38" s="202">
        <f t="shared" si="1"/>
        <v>6463</v>
      </c>
      <c r="U38" s="187">
        <f t="shared" si="2"/>
        <v>6908</v>
      </c>
      <c r="V38" s="97">
        <f t="shared" si="3"/>
        <v>44</v>
      </c>
    </row>
    <row r="39" spans="1:22" x14ac:dyDescent="0.2">
      <c r="A39" s="62" t="s">
        <v>37</v>
      </c>
      <c r="B39" s="112">
        <v>320</v>
      </c>
      <c r="C39" s="70">
        <v>223</v>
      </c>
      <c r="D39" s="87">
        <v>46</v>
      </c>
      <c r="E39" s="86">
        <v>36</v>
      </c>
      <c r="F39" s="88">
        <v>3</v>
      </c>
      <c r="G39" s="74">
        <v>74</v>
      </c>
      <c r="H39" s="73">
        <v>59</v>
      </c>
      <c r="I39" s="75">
        <v>3</v>
      </c>
      <c r="J39" s="87">
        <v>75</v>
      </c>
      <c r="K39" s="81">
        <v>61</v>
      </c>
      <c r="L39" s="112">
        <v>213</v>
      </c>
      <c r="M39" s="70">
        <v>104</v>
      </c>
      <c r="N39" s="171">
        <v>73</v>
      </c>
      <c r="O39" s="81">
        <v>56</v>
      </c>
      <c r="P39" s="49">
        <v>107</v>
      </c>
      <c r="Q39" s="71">
        <v>63</v>
      </c>
      <c r="R39" s="80">
        <v>94</v>
      </c>
      <c r="S39" s="82">
        <v>50</v>
      </c>
      <c r="T39" s="200">
        <f t="shared" si="1"/>
        <v>1002</v>
      </c>
      <c r="U39" s="195">
        <f t="shared" si="2"/>
        <v>652</v>
      </c>
      <c r="V39" s="96">
        <f t="shared" si="3"/>
        <v>6</v>
      </c>
    </row>
    <row r="40" spans="1:22" x14ac:dyDescent="0.2">
      <c r="A40" s="62" t="s">
        <v>38</v>
      </c>
      <c r="B40" s="49">
        <v>523</v>
      </c>
      <c r="C40" s="71">
        <v>471</v>
      </c>
      <c r="D40" s="81">
        <v>69</v>
      </c>
      <c r="E40" s="80">
        <v>67</v>
      </c>
      <c r="F40" s="82">
        <v>3</v>
      </c>
      <c r="G40" s="61">
        <v>111</v>
      </c>
      <c r="H40" s="55">
        <v>119</v>
      </c>
      <c r="I40" s="56">
        <v>3</v>
      </c>
      <c r="J40" s="81">
        <v>110</v>
      </c>
      <c r="K40" s="81">
        <v>90</v>
      </c>
      <c r="L40" s="49">
        <v>334</v>
      </c>
      <c r="M40" s="71">
        <v>244</v>
      </c>
      <c r="N40" s="81">
        <v>130</v>
      </c>
      <c r="O40" s="81">
        <v>135</v>
      </c>
      <c r="P40" s="49">
        <v>181</v>
      </c>
      <c r="Q40" s="71">
        <v>168</v>
      </c>
      <c r="R40" s="80">
        <v>163</v>
      </c>
      <c r="S40" s="82">
        <v>144</v>
      </c>
      <c r="T40" s="201">
        <f t="shared" si="1"/>
        <v>1621</v>
      </c>
      <c r="U40" s="195">
        <f t="shared" si="2"/>
        <v>1438</v>
      </c>
      <c r="V40" s="96">
        <f t="shared" si="3"/>
        <v>6</v>
      </c>
    </row>
    <row r="41" spans="1:22" x14ac:dyDescent="0.2">
      <c r="A41" s="66" t="s">
        <v>39</v>
      </c>
      <c r="B41" s="50">
        <v>2189</v>
      </c>
      <c r="C41" s="72">
        <v>1293</v>
      </c>
      <c r="D41" s="84">
        <v>300</v>
      </c>
      <c r="E41" s="83">
        <v>198</v>
      </c>
      <c r="F41" s="85">
        <v>18</v>
      </c>
      <c r="G41" s="76">
        <v>560</v>
      </c>
      <c r="H41" s="59">
        <v>306</v>
      </c>
      <c r="I41" s="60">
        <v>24</v>
      </c>
      <c r="J41" s="84">
        <v>512</v>
      </c>
      <c r="K41" s="84">
        <v>275</v>
      </c>
      <c r="L41" s="50">
        <v>1460</v>
      </c>
      <c r="M41" s="72">
        <v>652</v>
      </c>
      <c r="N41" s="84">
        <v>662</v>
      </c>
      <c r="O41" s="84">
        <v>343</v>
      </c>
      <c r="P41" s="50">
        <v>795</v>
      </c>
      <c r="Q41" s="72">
        <v>431</v>
      </c>
      <c r="R41" s="198">
        <v>616</v>
      </c>
      <c r="S41" s="85">
        <v>390</v>
      </c>
      <c r="T41" s="202">
        <f t="shared" si="1"/>
        <v>7094</v>
      </c>
      <c r="U41" s="187">
        <f t="shared" si="2"/>
        <v>3888</v>
      </c>
      <c r="V41" s="97">
        <f t="shared" si="3"/>
        <v>42</v>
      </c>
    </row>
    <row r="42" spans="1:22" x14ac:dyDescent="0.2">
      <c r="A42" s="62" t="s">
        <v>40</v>
      </c>
      <c r="B42" s="112">
        <v>1100</v>
      </c>
      <c r="C42" s="70">
        <v>736</v>
      </c>
      <c r="D42" s="87">
        <v>176</v>
      </c>
      <c r="E42" s="86">
        <v>103</v>
      </c>
      <c r="F42" s="88">
        <v>11</v>
      </c>
      <c r="G42" s="74">
        <v>265</v>
      </c>
      <c r="H42" s="73">
        <v>181</v>
      </c>
      <c r="I42" s="75">
        <v>10</v>
      </c>
      <c r="J42" s="87">
        <v>292</v>
      </c>
      <c r="K42" s="81">
        <v>191</v>
      </c>
      <c r="L42" s="112">
        <v>930</v>
      </c>
      <c r="M42" s="70">
        <v>373</v>
      </c>
      <c r="N42" s="171">
        <v>353</v>
      </c>
      <c r="O42" s="81">
        <v>179</v>
      </c>
      <c r="P42" s="112">
        <v>356</v>
      </c>
      <c r="Q42" s="71">
        <v>190</v>
      </c>
      <c r="R42" s="80">
        <v>480</v>
      </c>
      <c r="S42" s="82">
        <v>240</v>
      </c>
      <c r="T42" s="200">
        <f t="shared" si="1"/>
        <v>3952</v>
      </c>
      <c r="U42" s="195">
        <f t="shared" si="2"/>
        <v>2193</v>
      </c>
      <c r="V42" s="98">
        <f t="shared" si="3"/>
        <v>21</v>
      </c>
    </row>
    <row r="43" spans="1:22" x14ac:dyDescent="0.2">
      <c r="A43" s="62" t="s">
        <v>41</v>
      </c>
      <c r="B43" s="49">
        <v>398</v>
      </c>
      <c r="C43" s="71">
        <v>465</v>
      </c>
      <c r="D43" s="81">
        <v>53</v>
      </c>
      <c r="E43" s="80">
        <v>74</v>
      </c>
      <c r="F43" s="82">
        <v>3</v>
      </c>
      <c r="G43" s="61">
        <v>84</v>
      </c>
      <c r="H43" s="55">
        <v>100</v>
      </c>
      <c r="I43" s="56">
        <v>6</v>
      </c>
      <c r="J43" s="81">
        <v>98</v>
      </c>
      <c r="K43" s="81">
        <v>98</v>
      </c>
      <c r="L43" s="49">
        <v>255</v>
      </c>
      <c r="M43" s="71">
        <v>197</v>
      </c>
      <c r="N43" s="81">
        <v>98</v>
      </c>
      <c r="O43" s="81">
        <v>109</v>
      </c>
      <c r="P43" s="49">
        <v>151</v>
      </c>
      <c r="Q43" s="71">
        <v>120</v>
      </c>
      <c r="R43" s="80">
        <v>146</v>
      </c>
      <c r="S43" s="82">
        <v>111</v>
      </c>
      <c r="T43" s="201">
        <f t="shared" si="1"/>
        <v>1283</v>
      </c>
      <c r="U43" s="195">
        <f t="shared" si="2"/>
        <v>1274</v>
      </c>
      <c r="V43" s="96">
        <f t="shared" si="3"/>
        <v>9</v>
      </c>
    </row>
    <row r="44" spans="1:22" x14ac:dyDescent="0.2">
      <c r="A44" s="66" t="s">
        <v>42</v>
      </c>
      <c r="B44" s="50">
        <v>100</v>
      </c>
      <c r="C44" s="72">
        <v>130</v>
      </c>
      <c r="D44" s="84">
        <v>21</v>
      </c>
      <c r="E44" s="83">
        <v>13</v>
      </c>
      <c r="F44" s="85">
        <v>3</v>
      </c>
      <c r="G44" s="76">
        <v>32</v>
      </c>
      <c r="H44" s="59">
        <v>33</v>
      </c>
      <c r="I44" s="60">
        <v>2</v>
      </c>
      <c r="J44" s="84">
        <v>27</v>
      </c>
      <c r="K44" s="84">
        <v>28</v>
      </c>
      <c r="L44" s="50">
        <v>87</v>
      </c>
      <c r="M44" s="72">
        <v>64</v>
      </c>
      <c r="N44" s="84">
        <v>28</v>
      </c>
      <c r="O44" s="84">
        <v>37</v>
      </c>
      <c r="P44" s="50">
        <v>32</v>
      </c>
      <c r="Q44" s="72">
        <v>23</v>
      </c>
      <c r="R44" s="198">
        <v>28</v>
      </c>
      <c r="S44" s="85">
        <v>24</v>
      </c>
      <c r="T44" s="202">
        <f t="shared" si="1"/>
        <v>355</v>
      </c>
      <c r="U44" s="187">
        <f t="shared" si="2"/>
        <v>352</v>
      </c>
      <c r="V44" s="97">
        <f t="shared" si="3"/>
        <v>5</v>
      </c>
    </row>
    <row r="45" spans="1:22" x14ac:dyDescent="0.2">
      <c r="A45" s="62" t="s">
        <v>43</v>
      </c>
      <c r="B45" s="112">
        <v>514</v>
      </c>
      <c r="C45" s="70">
        <v>452</v>
      </c>
      <c r="D45" s="87">
        <v>82</v>
      </c>
      <c r="E45" s="86">
        <v>58</v>
      </c>
      <c r="F45" s="88">
        <v>3</v>
      </c>
      <c r="G45" s="74">
        <v>134</v>
      </c>
      <c r="H45" s="73">
        <v>111</v>
      </c>
      <c r="I45" s="75">
        <v>5</v>
      </c>
      <c r="J45" s="87">
        <v>113</v>
      </c>
      <c r="K45" s="81">
        <v>62</v>
      </c>
      <c r="L45" s="112">
        <v>286</v>
      </c>
      <c r="M45" s="70">
        <v>180</v>
      </c>
      <c r="N45" s="171">
        <v>132</v>
      </c>
      <c r="O45" s="81">
        <v>113</v>
      </c>
      <c r="P45" s="112">
        <v>121</v>
      </c>
      <c r="Q45" s="71">
        <v>78</v>
      </c>
      <c r="R45" s="80">
        <v>153</v>
      </c>
      <c r="S45" s="82">
        <v>92</v>
      </c>
      <c r="T45" s="200">
        <f t="shared" si="1"/>
        <v>1535</v>
      </c>
      <c r="U45" s="195">
        <f t="shared" si="2"/>
        <v>1146</v>
      </c>
      <c r="V45" s="98">
        <f t="shared" si="3"/>
        <v>8</v>
      </c>
    </row>
    <row r="46" spans="1:22" x14ac:dyDescent="0.2">
      <c r="A46" s="62" t="s">
        <v>44</v>
      </c>
      <c r="B46" s="49">
        <v>121</v>
      </c>
      <c r="C46" s="71">
        <v>97</v>
      </c>
      <c r="D46" s="81">
        <v>13</v>
      </c>
      <c r="E46" s="80">
        <v>19</v>
      </c>
      <c r="F46" s="82">
        <v>4</v>
      </c>
      <c r="G46" s="61">
        <v>31</v>
      </c>
      <c r="H46" s="55">
        <v>34</v>
      </c>
      <c r="I46" s="56">
        <v>0</v>
      </c>
      <c r="J46" s="81">
        <v>26</v>
      </c>
      <c r="K46" s="81">
        <v>34</v>
      </c>
      <c r="L46" s="49">
        <v>75</v>
      </c>
      <c r="M46" s="71">
        <v>67</v>
      </c>
      <c r="N46" s="81">
        <v>17</v>
      </c>
      <c r="O46" s="81">
        <v>19</v>
      </c>
      <c r="P46" s="49">
        <v>21</v>
      </c>
      <c r="Q46" s="71">
        <v>20</v>
      </c>
      <c r="R46" s="80">
        <v>31</v>
      </c>
      <c r="S46" s="82">
        <v>26</v>
      </c>
      <c r="T46" s="201">
        <f t="shared" si="1"/>
        <v>335</v>
      </c>
      <c r="U46" s="195">
        <f t="shared" si="2"/>
        <v>316</v>
      </c>
      <c r="V46" s="96">
        <f t="shared" si="3"/>
        <v>4</v>
      </c>
    </row>
    <row r="47" spans="1:22" x14ac:dyDescent="0.2">
      <c r="A47" s="66" t="s">
        <v>45</v>
      </c>
      <c r="B47" s="50">
        <v>926</v>
      </c>
      <c r="C47" s="72">
        <v>731</v>
      </c>
      <c r="D47" s="84">
        <v>127</v>
      </c>
      <c r="E47" s="83">
        <v>108</v>
      </c>
      <c r="F47" s="85">
        <v>5</v>
      </c>
      <c r="G47" s="76">
        <v>212</v>
      </c>
      <c r="H47" s="59">
        <v>162</v>
      </c>
      <c r="I47" s="60">
        <v>7</v>
      </c>
      <c r="J47" s="84">
        <v>181</v>
      </c>
      <c r="K47" s="84">
        <v>128</v>
      </c>
      <c r="L47" s="50">
        <v>537</v>
      </c>
      <c r="M47" s="72">
        <v>279</v>
      </c>
      <c r="N47" s="84">
        <v>309</v>
      </c>
      <c r="O47" s="84">
        <v>167</v>
      </c>
      <c r="P47" s="50">
        <v>300</v>
      </c>
      <c r="Q47" s="72">
        <v>190</v>
      </c>
      <c r="R47" s="198">
        <v>239</v>
      </c>
      <c r="S47" s="85">
        <v>149</v>
      </c>
      <c r="T47" s="202">
        <f t="shared" si="1"/>
        <v>2831</v>
      </c>
      <c r="U47" s="187">
        <f t="shared" si="2"/>
        <v>1914</v>
      </c>
      <c r="V47" s="97">
        <f t="shared" si="3"/>
        <v>12</v>
      </c>
    </row>
    <row r="48" spans="1:22" x14ac:dyDescent="0.2">
      <c r="A48" s="62" t="s">
        <v>46</v>
      </c>
      <c r="B48" s="112">
        <v>3538</v>
      </c>
      <c r="C48" s="70">
        <v>3253</v>
      </c>
      <c r="D48" s="87">
        <v>424</v>
      </c>
      <c r="E48" s="86">
        <v>470</v>
      </c>
      <c r="F48" s="88">
        <v>33</v>
      </c>
      <c r="G48" s="74">
        <v>754</v>
      </c>
      <c r="H48" s="73">
        <v>656</v>
      </c>
      <c r="I48" s="75">
        <v>46</v>
      </c>
      <c r="J48" s="87">
        <v>769</v>
      </c>
      <c r="K48" s="81">
        <v>600</v>
      </c>
      <c r="L48" s="112">
        <v>2779</v>
      </c>
      <c r="M48" s="70">
        <v>1984</v>
      </c>
      <c r="N48" s="171">
        <v>1024</v>
      </c>
      <c r="O48" s="81">
        <v>998</v>
      </c>
      <c r="P48" s="49">
        <v>1325</v>
      </c>
      <c r="Q48" s="71">
        <v>1156</v>
      </c>
      <c r="R48" s="80">
        <v>906</v>
      </c>
      <c r="S48" s="82">
        <v>921</v>
      </c>
      <c r="T48" s="200">
        <f t="shared" si="1"/>
        <v>11519</v>
      </c>
      <c r="U48" s="195">
        <f t="shared" si="2"/>
        <v>10038</v>
      </c>
      <c r="V48" s="98">
        <f t="shared" si="3"/>
        <v>79</v>
      </c>
    </row>
    <row r="49" spans="1:22" x14ac:dyDescent="0.2">
      <c r="A49" s="62" t="s">
        <v>47</v>
      </c>
      <c r="B49" s="49">
        <v>49</v>
      </c>
      <c r="C49" s="71">
        <v>40</v>
      </c>
      <c r="D49" s="81">
        <v>16</v>
      </c>
      <c r="E49" s="80">
        <v>1</v>
      </c>
      <c r="F49" s="82">
        <v>1</v>
      </c>
      <c r="G49" s="61">
        <v>7</v>
      </c>
      <c r="H49" s="55">
        <v>10</v>
      </c>
      <c r="I49" s="56">
        <v>0</v>
      </c>
      <c r="J49" s="81">
        <v>8</v>
      </c>
      <c r="K49" s="81">
        <v>8</v>
      </c>
      <c r="L49" s="49">
        <v>42</v>
      </c>
      <c r="M49" s="71">
        <v>23</v>
      </c>
      <c r="N49" s="81">
        <v>10</v>
      </c>
      <c r="O49" s="81">
        <v>13</v>
      </c>
      <c r="P49" s="49">
        <v>11</v>
      </c>
      <c r="Q49" s="71">
        <v>12</v>
      </c>
      <c r="R49" s="80">
        <v>9</v>
      </c>
      <c r="S49" s="82">
        <v>7</v>
      </c>
      <c r="T49" s="201">
        <f t="shared" si="1"/>
        <v>152</v>
      </c>
      <c r="U49" s="195">
        <f t="shared" si="2"/>
        <v>114</v>
      </c>
      <c r="V49" s="96">
        <f t="shared" si="3"/>
        <v>1</v>
      </c>
    </row>
    <row r="50" spans="1:22" x14ac:dyDescent="0.2">
      <c r="A50" s="66" t="s">
        <v>48</v>
      </c>
      <c r="B50" s="50">
        <v>1521</v>
      </c>
      <c r="C50" s="72">
        <v>1127</v>
      </c>
      <c r="D50" s="84">
        <v>199</v>
      </c>
      <c r="E50" s="83">
        <v>158</v>
      </c>
      <c r="F50" s="85">
        <v>8</v>
      </c>
      <c r="G50" s="76">
        <v>345</v>
      </c>
      <c r="H50" s="59">
        <v>231</v>
      </c>
      <c r="I50" s="60">
        <v>17</v>
      </c>
      <c r="J50" s="84">
        <v>345</v>
      </c>
      <c r="K50" s="84">
        <v>244</v>
      </c>
      <c r="L50" s="50">
        <v>1149</v>
      </c>
      <c r="M50" s="72">
        <v>595</v>
      </c>
      <c r="N50" s="84">
        <v>385</v>
      </c>
      <c r="O50" s="84">
        <v>297</v>
      </c>
      <c r="P50" s="50">
        <v>569</v>
      </c>
      <c r="Q50" s="72">
        <v>393</v>
      </c>
      <c r="R50" s="198">
        <v>408</v>
      </c>
      <c r="S50" s="85">
        <v>303</v>
      </c>
      <c r="T50" s="202">
        <f t="shared" si="1"/>
        <v>4921</v>
      </c>
      <c r="U50" s="187">
        <f t="shared" si="2"/>
        <v>3348</v>
      </c>
      <c r="V50" s="97">
        <f t="shared" si="3"/>
        <v>25</v>
      </c>
    </row>
    <row r="51" spans="1:22" x14ac:dyDescent="0.2">
      <c r="A51" s="62" t="s">
        <v>49</v>
      </c>
      <c r="B51" s="112">
        <v>218</v>
      </c>
      <c r="C51" s="70">
        <v>265</v>
      </c>
      <c r="D51" s="87">
        <v>28</v>
      </c>
      <c r="E51" s="86">
        <v>36</v>
      </c>
      <c r="F51" s="88">
        <v>2</v>
      </c>
      <c r="G51" s="74">
        <v>57</v>
      </c>
      <c r="H51" s="73">
        <v>74</v>
      </c>
      <c r="I51" s="75">
        <v>8</v>
      </c>
      <c r="J51" s="87">
        <v>51</v>
      </c>
      <c r="K51" s="81">
        <v>58</v>
      </c>
      <c r="L51" s="112">
        <v>167</v>
      </c>
      <c r="M51" s="70">
        <v>115</v>
      </c>
      <c r="N51" s="171">
        <v>80</v>
      </c>
      <c r="O51" s="81">
        <v>70</v>
      </c>
      <c r="P51" s="112">
        <v>88</v>
      </c>
      <c r="Q51" s="70">
        <v>64</v>
      </c>
      <c r="R51" s="80">
        <v>92</v>
      </c>
      <c r="S51" s="82">
        <v>51</v>
      </c>
      <c r="T51" s="200">
        <f t="shared" si="1"/>
        <v>781</v>
      </c>
      <c r="U51" s="195">
        <f t="shared" si="2"/>
        <v>733</v>
      </c>
      <c r="V51" s="98">
        <f t="shared" si="3"/>
        <v>10</v>
      </c>
    </row>
    <row r="52" spans="1:22" x14ac:dyDescent="0.2">
      <c r="A52" s="62" t="s">
        <v>50</v>
      </c>
      <c r="B52" s="49">
        <v>123</v>
      </c>
      <c r="C52" s="71">
        <v>162</v>
      </c>
      <c r="D52" s="81">
        <v>17</v>
      </c>
      <c r="E52" s="80">
        <v>30</v>
      </c>
      <c r="F52" s="82">
        <v>3</v>
      </c>
      <c r="G52" s="61">
        <v>36</v>
      </c>
      <c r="H52" s="55">
        <v>33</v>
      </c>
      <c r="I52" s="56">
        <v>3</v>
      </c>
      <c r="J52" s="81">
        <v>32</v>
      </c>
      <c r="K52" s="81">
        <v>37</v>
      </c>
      <c r="L52" s="49">
        <v>84</v>
      </c>
      <c r="M52" s="71">
        <v>89</v>
      </c>
      <c r="N52" s="81">
        <v>31</v>
      </c>
      <c r="O52" s="81">
        <v>55</v>
      </c>
      <c r="P52" s="49">
        <v>42</v>
      </c>
      <c r="Q52" s="71">
        <v>59</v>
      </c>
      <c r="R52" s="80">
        <v>32</v>
      </c>
      <c r="S52" s="82">
        <v>56</v>
      </c>
      <c r="T52" s="201">
        <f t="shared" si="1"/>
        <v>397</v>
      </c>
      <c r="U52" s="195">
        <f t="shared" si="2"/>
        <v>521</v>
      </c>
      <c r="V52" s="96">
        <f t="shared" si="3"/>
        <v>6</v>
      </c>
    </row>
    <row r="53" spans="1:22" x14ac:dyDescent="0.2">
      <c r="A53" s="66" t="s">
        <v>51</v>
      </c>
      <c r="B53" s="50">
        <v>7465</v>
      </c>
      <c r="C53" s="72">
        <v>2193</v>
      </c>
      <c r="D53" s="84">
        <v>988</v>
      </c>
      <c r="E53" s="83">
        <v>295</v>
      </c>
      <c r="F53" s="85">
        <v>16</v>
      </c>
      <c r="G53" s="76">
        <v>2013</v>
      </c>
      <c r="H53" s="59">
        <v>543</v>
      </c>
      <c r="I53" s="60">
        <v>60</v>
      </c>
      <c r="J53" s="84">
        <v>1944</v>
      </c>
      <c r="K53" s="84">
        <v>495</v>
      </c>
      <c r="L53" s="50">
        <v>9670</v>
      </c>
      <c r="M53" s="72">
        <v>1735</v>
      </c>
      <c r="N53" s="84">
        <v>2507</v>
      </c>
      <c r="O53" s="84">
        <v>635</v>
      </c>
      <c r="P53" s="50">
        <v>3733</v>
      </c>
      <c r="Q53" s="72">
        <v>789</v>
      </c>
      <c r="R53" s="198">
        <v>2875</v>
      </c>
      <c r="S53" s="85">
        <v>734</v>
      </c>
      <c r="T53" s="202">
        <f t="shared" si="1"/>
        <v>31195</v>
      </c>
      <c r="U53" s="187">
        <f t="shared" si="2"/>
        <v>7419</v>
      </c>
      <c r="V53" s="97">
        <f t="shared" si="3"/>
        <v>76</v>
      </c>
    </row>
    <row r="54" spans="1:22" x14ac:dyDescent="0.2">
      <c r="A54" s="62" t="s">
        <v>52</v>
      </c>
      <c r="B54" s="112">
        <v>242</v>
      </c>
      <c r="C54" s="70">
        <v>258</v>
      </c>
      <c r="D54" s="87">
        <v>19</v>
      </c>
      <c r="E54" s="86">
        <v>30</v>
      </c>
      <c r="F54" s="88">
        <v>1</v>
      </c>
      <c r="G54" s="74">
        <v>34</v>
      </c>
      <c r="H54" s="73">
        <v>41</v>
      </c>
      <c r="I54" s="75">
        <v>0</v>
      </c>
      <c r="J54" s="87">
        <v>39</v>
      </c>
      <c r="K54" s="81">
        <v>54</v>
      </c>
      <c r="L54" s="112">
        <v>147</v>
      </c>
      <c r="M54" s="70">
        <v>111</v>
      </c>
      <c r="N54" s="171">
        <v>58</v>
      </c>
      <c r="O54" s="81">
        <v>49</v>
      </c>
      <c r="P54" s="112">
        <v>62</v>
      </c>
      <c r="Q54" s="70">
        <v>59</v>
      </c>
      <c r="R54" s="80">
        <v>53</v>
      </c>
      <c r="S54" s="82">
        <v>58</v>
      </c>
      <c r="T54" s="200">
        <f t="shared" si="1"/>
        <v>654</v>
      </c>
      <c r="U54" s="195">
        <f t="shared" si="2"/>
        <v>660</v>
      </c>
      <c r="V54" s="98">
        <f t="shared" si="3"/>
        <v>1</v>
      </c>
    </row>
    <row r="55" spans="1:22" x14ac:dyDescent="0.2">
      <c r="A55" s="62" t="s">
        <v>53</v>
      </c>
      <c r="B55" s="49">
        <v>44</v>
      </c>
      <c r="C55" s="71">
        <v>53</v>
      </c>
      <c r="D55" s="81">
        <v>7</v>
      </c>
      <c r="E55" s="80">
        <v>9</v>
      </c>
      <c r="F55" s="82">
        <v>2</v>
      </c>
      <c r="G55" s="61">
        <v>7</v>
      </c>
      <c r="H55" s="55">
        <v>14</v>
      </c>
      <c r="I55" s="56">
        <v>0</v>
      </c>
      <c r="J55" s="81">
        <v>4</v>
      </c>
      <c r="K55" s="81">
        <v>7</v>
      </c>
      <c r="L55" s="49">
        <v>26</v>
      </c>
      <c r="M55" s="71">
        <v>27</v>
      </c>
      <c r="N55" s="81">
        <v>10</v>
      </c>
      <c r="O55" s="81">
        <v>18</v>
      </c>
      <c r="P55" s="49">
        <v>16</v>
      </c>
      <c r="Q55" s="71">
        <v>24</v>
      </c>
      <c r="R55" s="80">
        <v>17</v>
      </c>
      <c r="S55" s="82">
        <v>17</v>
      </c>
      <c r="T55" s="201">
        <f t="shared" si="1"/>
        <v>131</v>
      </c>
      <c r="U55" s="195">
        <f t="shared" si="2"/>
        <v>169</v>
      </c>
      <c r="V55" s="96">
        <f t="shared" si="3"/>
        <v>2</v>
      </c>
    </row>
    <row r="56" spans="1:22" x14ac:dyDescent="0.2">
      <c r="A56" s="66" t="s">
        <v>54</v>
      </c>
      <c r="B56" s="50">
        <v>410</v>
      </c>
      <c r="C56" s="72">
        <v>445</v>
      </c>
      <c r="D56" s="84">
        <v>82</v>
      </c>
      <c r="E56" s="83">
        <v>91</v>
      </c>
      <c r="F56" s="85">
        <v>2</v>
      </c>
      <c r="G56" s="76">
        <v>107</v>
      </c>
      <c r="H56" s="59">
        <v>113</v>
      </c>
      <c r="I56" s="60">
        <v>6</v>
      </c>
      <c r="J56" s="84">
        <v>130</v>
      </c>
      <c r="K56" s="84">
        <v>112</v>
      </c>
      <c r="L56" s="50">
        <v>298</v>
      </c>
      <c r="M56" s="72">
        <v>219</v>
      </c>
      <c r="N56" s="84">
        <v>137</v>
      </c>
      <c r="O56" s="84">
        <v>113</v>
      </c>
      <c r="P56" s="50">
        <v>122</v>
      </c>
      <c r="Q56" s="72">
        <v>124</v>
      </c>
      <c r="R56" s="198">
        <v>157</v>
      </c>
      <c r="S56" s="85">
        <v>122</v>
      </c>
      <c r="T56" s="202">
        <f t="shared" si="1"/>
        <v>1443</v>
      </c>
      <c r="U56" s="187">
        <f t="shared" si="2"/>
        <v>1339</v>
      </c>
      <c r="V56" s="97">
        <f t="shared" si="3"/>
        <v>8</v>
      </c>
    </row>
    <row r="57" spans="1:22" x14ac:dyDescent="0.2">
      <c r="A57" s="62" t="s">
        <v>55</v>
      </c>
      <c r="B57" s="112">
        <v>76</v>
      </c>
      <c r="C57" s="70">
        <v>110</v>
      </c>
      <c r="D57" s="87">
        <v>14</v>
      </c>
      <c r="E57" s="86">
        <v>13</v>
      </c>
      <c r="F57" s="88">
        <v>0</v>
      </c>
      <c r="G57" s="74">
        <v>16</v>
      </c>
      <c r="H57" s="73">
        <v>14</v>
      </c>
      <c r="I57" s="75">
        <v>1</v>
      </c>
      <c r="J57" s="87">
        <v>23</v>
      </c>
      <c r="K57" s="81">
        <v>11</v>
      </c>
      <c r="L57" s="112">
        <v>54</v>
      </c>
      <c r="M57" s="70">
        <v>60</v>
      </c>
      <c r="N57" s="171">
        <v>22</v>
      </c>
      <c r="O57" s="81">
        <v>27</v>
      </c>
      <c r="P57" s="49">
        <v>25</v>
      </c>
      <c r="Q57" s="71">
        <v>28</v>
      </c>
      <c r="R57" s="80">
        <v>17</v>
      </c>
      <c r="S57" s="82">
        <v>25</v>
      </c>
      <c r="T57" s="200">
        <f t="shared" si="1"/>
        <v>247</v>
      </c>
      <c r="U57" s="195">
        <f t="shared" si="2"/>
        <v>288</v>
      </c>
      <c r="V57" s="98">
        <f t="shared" si="3"/>
        <v>1</v>
      </c>
    </row>
    <row r="58" spans="1:22" x14ac:dyDescent="0.2">
      <c r="A58" s="62" t="s">
        <v>56</v>
      </c>
      <c r="B58" s="49">
        <v>198</v>
      </c>
      <c r="C58" s="71">
        <v>181</v>
      </c>
      <c r="D58" s="81">
        <v>28</v>
      </c>
      <c r="E58" s="80">
        <v>27</v>
      </c>
      <c r="F58" s="82">
        <v>0</v>
      </c>
      <c r="G58" s="61">
        <v>54</v>
      </c>
      <c r="H58" s="55">
        <v>46</v>
      </c>
      <c r="I58" s="56">
        <v>5</v>
      </c>
      <c r="J58" s="81">
        <v>49</v>
      </c>
      <c r="K58" s="81">
        <v>34</v>
      </c>
      <c r="L58" s="49">
        <v>117</v>
      </c>
      <c r="M58" s="71">
        <v>94</v>
      </c>
      <c r="N58" s="81">
        <v>59</v>
      </c>
      <c r="O58" s="81">
        <v>46</v>
      </c>
      <c r="P58" s="49">
        <v>81</v>
      </c>
      <c r="Q58" s="71">
        <v>52</v>
      </c>
      <c r="R58" s="80">
        <v>63</v>
      </c>
      <c r="S58" s="82">
        <v>43</v>
      </c>
      <c r="T58" s="201">
        <f t="shared" si="1"/>
        <v>649</v>
      </c>
      <c r="U58" s="195">
        <f t="shared" si="2"/>
        <v>523</v>
      </c>
      <c r="V58" s="96">
        <f t="shared" si="3"/>
        <v>5</v>
      </c>
    </row>
    <row r="59" spans="1:22" x14ac:dyDescent="0.2">
      <c r="A59" s="66" t="s">
        <v>57</v>
      </c>
      <c r="B59" s="50">
        <v>19</v>
      </c>
      <c r="C59" s="72">
        <v>21</v>
      </c>
      <c r="D59" s="84">
        <v>2</v>
      </c>
      <c r="E59" s="83">
        <v>2</v>
      </c>
      <c r="F59" s="85">
        <v>0</v>
      </c>
      <c r="G59" s="76">
        <v>7</v>
      </c>
      <c r="H59" s="59">
        <v>2</v>
      </c>
      <c r="I59" s="60">
        <v>0</v>
      </c>
      <c r="J59" s="84">
        <v>5</v>
      </c>
      <c r="K59" s="84">
        <v>4</v>
      </c>
      <c r="L59" s="50">
        <v>6</v>
      </c>
      <c r="M59" s="72">
        <v>10</v>
      </c>
      <c r="N59" s="84">
        <v>4</v>
      </c>
      <c r="O59" s="84">
        <v>6</v>
      </c>
      <c r="P59" s="50">
        <v>3</v>
      </c>
      <c r="Q59" s="72">
        <v>4</v>
      </c>
      <c r="R59" s="198">
        <v>7</v>
      </c>
      <c r="S59" s="85">
        <v>0</v>
      </c>
      <c r="T59" s="202">
        <f t="shared" si="1"/>
        <v>53</v>
      </c>
      <c r="U59" s="187">
        <f t="shared" si="2"/>
        <v>49</v>
      </c>
      <c r="V59" s="97">
        <f t="shared" si="3"/>
        <v>0</v>
      </c>
    </row>
    <row r="60" spans="1:22" x14ac:dyDescent="0.2">
      <c r="A60" s="62" t="s">
        <v>58</v>
      </c>
      <c r="B60" s="112">
        <v>92</v>
      </c>
      <c r="C60" s="70">
        <v>106</v>
      </c>
      <c r="D60" s="87">
        <v>10</v>
      </c>
      <c r="E60" s="86">
        <v>21</v>
      </c>
      <c r="F60" s="88">
        <v>1</v>
      </c>
      <c r="G60" s="74">
        <v>20</v>
      </c>
      <c r="H60" s="73">
        <v>30</v>
      </c>
      <c r="I60" s="75">
        <v>0</v>
      </c>
      <c r="J60" s="87">
        <v>11</v>
      </c>
      <c r="K60" s="81">
        <v>12</v>
      </c>
      <c r="L60" s="112">
        <v>77</v>
      </c>
      <c r="M60" s="70">
        <v>66</v>
      </c>
      <c r="N60" s="171">
        <v>39</v>
      </c>
      <c r="O60" s="81">
        <v>15</v>
      </c>
      <c r="P60" s="112">
        <v>41</v>
      </c>
      <c r="Q60" s="70">
        <v>36</v>
      </c>
      <c r="R60" s="80">
        <v>26</v>
      </c>
      <c r="S60" s="82">
        <v>25</v>
      </c>
      <c r="T60" s="200">
        <f t="shared" si="1"/>
        <v>316</v>
      </c>
      <c r="U60" s="195">
        <f t="shared" si="2"/>
        <v>311</v>
      </c>
      <c r="V60" s="96">
        <f t="shared" si="3"/>
        <v>1</v>
      </c>
    </row>
    <row r="61" spans="1:22" x14ac:dyDescent="0.2">
      <c r="A61" s="62" t="s">
        <v>59</v>
      </c>
      <c r="B61" s="49">
        <v>114</v>
      </c>
      <c r="C61" s="71">
        <v>160</v>
      </c>
      <c r="D61" s="81">
        <v>17</v>
      </c>
      <c r="E61" s="80">
        <v>28</v>
      </c>
      <c r="F61" s="82">
        <v>1</v>
      </c>
      <c r="G61" s="61">
        <v>19</v>
      </c>
      <c r="H61" s="55">
        <v>28</v>
      </c>
      <c r="I61" s="56">
        <v>2</v>
      </c>
      <c r="J61" s="81">
        <v>21</v>
      </c>
      <c r="K61" s="81">
        <v>15</v>
      </c>
      <c r="L61" s="49">
        <v>59</v>
      </c>
      <c r="M61" s="71">
        <v>50</v>
      </c>
      <c r="N61" s="81">
        <v>21</v>
      </c>
      <c r="O61" s="81">
        <v>44</v>
      </c>
      <c r="P61" s="49">
        <v>33</v>
      </c>
      <c r="Q61" s="71">
        <v>46</v>
      </c>
      <c r="R61" s="80">
        <v>24</v>
      </c>
      <c r="S61" s="82">
        <v>28</v>
      </c>
      <c r="T61" s="201">
        <f t="shared" si="1"/>
        <v>308</v>
      </c>
      <c r="U61" s="195">
        <f t="shared" si="2"/>
        <v>399</v>
      </c>
      <c r="V61" s="96">
        <f t="shared" si="3"/>
        <v>3</v>
      </c>
    </row>
    <row r="62" spans="1:22" x14ac:dyDescent="0.2">
      <c r="A62" s="66" t="s">
        <v>60</v>
      </c>
      <c r="B62" s="50">
        <v>130</v>
      </c>
      <c r="C62" s="72">
        <v>159</v>
      </c>
      <c r="D62" s="84">
        <v>14</v>
      </c>
      <c r="E62" s="83">
        <v>18</v>
      </c>
      <c r="F62" s="85">
        <v>0</v>
      </c>
      <c r="G62" s="76">
        <v>31</v>
      </c>
      <c r="H62" s="59">
        <v>37</v>
      </c>
      <c r="I62" s="60">
        <v>3</v>
      </c>
      <c r="J62" s="84">
        <v>18</v>
      </c>
      <c r="K62" s="84">
        <v>25</v>
      </c>
      <c r="L62" s="50">
        <v>79</v>
      </c>
      <c r="M62" s="72">
        <v>69</v>
      </c>
      <c r="N62" s="84">
        <v>36</v>
      </c>
      <c r="O62" s="84">
        <v>29</v>
      </c>
      <c r="P62" s="50">
        <v>38</v>
      </c>
      <c r="Q62" s="72">
        <v>49</v>
      </c>
      <c r="R62" s="198">
        <v>29</v>
      </c>
      <c r="S62" s="85">
        <v>32</v>
      </c>
      <c r="T62" s="202">
        <f t="shared" si="1"/>
        <v>375</v>
      </c>
      <c r="U62" s="187">
        <f t="shared" si="2"/>
        <v>418</v>
      </c>
      <c r="V62" s="97">
        <f t="shared" si="3"/>
        <v>3</v>
      </c>
    </row>
    <row r="63" spans="1:22" x14ac:dyDescent="0.2">
      <c r="A63" s="62" t="s">
        <v>61</v>
      </c>
      <c r="B63" s="112">
        <v>180</v>
      </c>
      <c r="C63" s="70">
        <v>185</v>
      </c>
      <c r="D63" s="87">
        <v>23</v>
      </c>
      <c r="E63" s="86">
        <v>37</v>
      </c>
      <c r="F63" s="88">
        <v>3</v>
      </c>
      <c r="G63" s="74">
        <v>46</v>
      </c>
      <c r="H63" s="73">
        <v>53</v>
      </c>
      <c r="I63" s="75">
        <v>4</v>
      </c>
      <c r="J63" s="87">
        <v>47</v>
      </c>
      <c r="K63" s="81">
        <v>51</v>
      </c>
      <c r="L63" s="112">
        <v>111</v>
      </c>
      <c r="M63" s="70">
        <v>85</v>
      </c>
      <c r="N63" s="171">
        <v>58</v>
      </c>
      <c r="O63" s="81">
        <v>36</v>
      </c>
      <c r="P63" s="112">
        <v>57</v>
      </c>
      <c r="Q63" s="70">
        <v>50</v>
      </c>
      <c r="R63" s="80">
        <v>55</v>
      </c>
      <c r="S63" s="82">
        <v>40</v>
      </c>
      <c r="T63" s="200">
        <f t="shared" si="1"/>
        <v>577</v>
      </c>
      <c r="U63" s="195">
        <f t="shared" si="2"/>
        <v>537</v>
      </c>
      <c r="V63" s="98">
        <f t="shared" si="3"/>
        <v>7</v>
      </c>
    </row>
    <row r="64" spans="1:22" x14ac:dyDescent="0.2">
      <c r="A64" s="62" t="s">
        <v>62</v>
      </c>
      <c r="B64" s="49">
        <v>153</v>
      </c>
      <c r="C64" s="71">
        <v>165</v>
      </c>
      <c r="D64" s="81">
        <v>15</v>
      </c>
      <c r="E64" s="80">
        <v>29</v>
      </c>
      <c r="F64" s="82">
        <v>4</v>
      </c>
      <c r="G64" s="61">
        <v>40</v>
      </c>
      <c r="H64" s="55">
        <v>46</v>
      </c>
      <c r="I64" s="56">
        <v>2</v>
      </c>
      <c r="J64" s="81">
        <v>41</v>
      </c>
      <c r="K64" s="81">
        <v>39</v>
      </c>
      <c r="L64" s="49">
        <v>89</v>
      </c>
      <c r="M64" s="71">
        <v>74</v>
      </c>
      <c r="N64" s="81">
        <v>23</v>
      </c>
      <c r="O64" s="81">
        <v>37</v>
      </c>
      <c r="P64" s="49">
        <v>46</v>
      </c>
      <c r="Q64" s="71">
        <v>45</v>
      </c>
      <c r="R64" s="80">
        <v>58</v>
      </c>
      <c r="S64" s="82">
        <v>32</v>
      </c>
      <c r="T64" s="201">
        <f t="shared" si="1"/>
        <v>465</v>
      </c>
      <c r="U64" s="195">
        <f t="shared" si="2"/>
        <v>467</v>
      </c>
      <c r="V64" s="96">
        <f t="shared" si="3"/>
        <v>6</v>
      </c>
    </row>
    <row r="65" spans="1:22" x14ac:dyDescent="0.2">
      <c r="A65" s="66" t="s">
        <v>63</v>
      </c>
      <c r="B65" s="50">
        <v>671</v>
      </c>
      <c r="C65" s="72">
        <v>509</v>
      </c>
      <c r="D65" s="84">
        <v>105</v>
      </c>
      <c r="E65" s="83">
        <v>89</v>
      </c>
      <c r="F65" s="85">
        <v>4</v>
      </c>
      <c r="G65" s="76">
        <v>147</v>
      </c>
      <c r="H65" s="59">
        <v>139</v>
      </c>
      <c r="I65" s="60">
        <v>8</v>
      </c>
      <c r="J65" s="84">
        <v>129</v>
      </c>
      <c r="K65" s="84">
        <v>118</v>
      </c>
      <c r="L65" s="50">
        <v>366</v>
      </c>
      <c r="M65" s="72">
        <v>229</v>
      </c>
      <c r="N65" s="84">
        <v>179</v>
      </c>
      <c r="O65" s="84">
        <v>149</v>
      </c>
      <c r="P65" s="50">
        <v>220</v>
      </c>
      <c r="Q65" s="72">
        <v>179</v>
      </c>
      <c r="R65" s="198">
        <v>199</v>
      </c>
      <c r="S65" s="85">
        <v>134</v>
      </c>
      <c r="T65" s="202">
        <f t="shared" si="1"/>
        <v>2016</v>
      </c>
      <c r="U65" s="187">
        <f t="shared" si="2"/>
        <v>1546</v>
      </c>
      <c r="V65" s="97">
        <f t="shared" si="3"/>
        <v>12</v>
      </c>
    </row>
    <row r="66" spans="1:22" x14ac:dyDescent="0.2">
      <c r="A66" s="62" t="s">
        <v>64</v>
      </c>
      <c r="B66" s="112">
        <v>167</v>
      </c>
      <c r="C66" s="70">
        <v>221</v>
      </c>
      <c r="D66" s="87">
        <v>19</v>
      </c>
      <c r="E66" s="86">
        <v>36</v>
      </c>
      <c r="F66" s="88">
        <v>1</v>
      </c>
      <c r="G66" s="74">
        <v>21</v>
      </c>
      <c r="H66" s="73">
        <v>52</v>
      </c>
      <c r="I66" s="75">
        <v>3</v>
      </c>
      <c r="J66" s="87">
        <v>31</v>
      </c>
      <c r="K66" s="81">
        <v>39</v>
      </c>
      <c r="L66" s="112">
        <v>105</v>
      </c>
      <c r="M66" s="70">
        <v>68</v>
      </c>
      <c r="N66" s="171">
        <v>40</v>
      </c>
      <c r="O66" s="81">
        <v>47</v>
      </c>
      <c r="P66" s="49">
        <v>52</v>
      </c>
      <c r="Q66" s="71">
        <v>44</v>
      </c>
      <c r="R66" s="80">
        <v>49</v>
      </c>
      <c r="S66" s="82">
        <v>37</v>
      </c>
      <c r="T66" s="200">
        <f t="shared" si="1"/>
        <v>484</v>
      </c>
      <c r="U66" s="195">
        <f t="shared" si="2"/>
        <v>544</v>
      </c>
      <c r="V66" s="98">
        <f t="shared" si="3"/>
        <v>4</v>
      </c>
    </row>
    <row r="67" spans="1:22" x14ac:dyDescent="0.2">
      <c r="A67" s="62" t="s">
        <v>65</v>
      </c>
      <c r="B67" s="49">
        <v>1438</v>
      </c>
      <c r="C67" s="71">
        <v>1154</v>
      </c>
      <c r="D67" s="81">
        <v>223</v>
      </c>
      <c r="E67" s="80">
        <v>224</v>
      </c>
      <c r="F67" s="82">
        <v>13</v>
      </c>
      <c r="G67" s="61">
        <v>345</v>
      </c>
      <c r="H67" s="55">
        <v>265</v>
      </c>
      <c r="I67" s="56">
        <v>14</v>
      </c>
      <c r="J67" s="81">
        <v>339</v>
      </c>
      <c r="K67" s="81">
        <v>270</v>
      </c>
      <c r="L67" s="49">
        <v>925</v>
      </c>
      <c r="M67" s="71">
        <v>620</v>
      </c>
      <c r="N67" s="81">
        <v>390</v>
      </c>
      <c r="O67" s="81">
        <v>281</v>
      </c>
      <c r="P67" s="49">
        <v>421</v>
      </c>
      <c r="Q67" s="71">
        <v>358</v>
      </c>
      <c r="R67" s="80">
        <v>391</v>
      </c>
      <c r="S67" s="82">
        <v>331</v>
      </c>
      <c r="T67" s="201">
        <f t="shared" si="1"/>
        <v>4472</v>
      </c>
      <c r="U67" s="195">
        <f>SUM(C67,E67,H67,K67,M67,O67,U28,Q67,S67)</f>
        <v>4295</v>
      </c>
      <c r="V67" s="96">
        <f t="shared" si="3"/>
        <v>27</v>
      </c>
    </row>
    <row r="68" spans="1:22" x14ac:dyDescent="0.2">
      <c r="A68" s="66" t="s">
        <v>66</v>
      </c>
      <c r="B68" s="50">
        <v>79</v>
      </c>
      <c r="C68" s="72">
        <v>88</v>
      </c>
      <c r="D68" s="84">
        <v>11</v>
      </c>
      <c r="E68" s="83">
        <v>19</v>
      </c>
      <c r="F68" s="85">
        <v>1</v>
      </c>
      <c r="G68" s="76">
        <v>21</v>
      </c>
      <c r="H68" s="59">
        <v>15</v>
      </c>
      <c r="I68" s="60">
        <v>0</v>
      </c>
      <c r="J68" s="84">
        <v>16</v>
      </c>
      <c r="K68" s="84">
        <v>24</v>
      </c>
      <c r="L68" s="50">
        <v>49</v>
      </c>
      <c r="M68" s="72">
        <v>32</v>
      </c>
      <c r="N68" s="84">
        <v>24</v>
      </c>
      <c r="O68" s="84">
        <v>22</v>
      </c>
      <c r="P68" s="50">
        <v>23</v>
      </c>
      <c r="Q68" s="72">
        <v>33</v>
      </c>
      <c r="R68" s="198">
        <v>21</v>
      </c>
      <c r="S68" s="85">
        <v>14</v>
      </c>
      <c r="T68" s="202">
        <f t="shared" ref="T68:U70" si="4">SUM(B68,D68,G68,J68,L68,N68,P68,R68)</f>
        <v>244</v>
      </c>
      <c r="U68" s="187">
        <f t="shared" si="4"/>
        <v>247</v>
      </c>
      <c r="V68" s="97">
        <f t="shared" si="3"/>
        <v>1</v>
      </c>
    </row>
    <row r="69" spans="1:22" x14ac:dyDescent="0.2">
      <c r="A69" s="68" t="s">
        <v>67</v>
      </c>
      <c r="B69" s="50">
        <v>1644</v>
      </c>
      <c r="C69" s="72">
        <v>1795</v>
      </c>
      <c r="D69" s="90">
        <v>232</v>
      </c>
      <c r="E69" s="89">
        <v>284</v>
      </c>
      <c r="F69" s="91">
        <v>8</v>
      </c>
      <c r="G69" s="78">
        <v>366</v>
      </c>
      <c r="H69" s="77">
        <v>414</v>
      </c>
      <c r="I69" s="79">
        <v>28</v>
      </c>
      <c r="J69" s="90">
        <v>400</v>
      </c>
      <c r="K69" s="90">
        <v>348</v>
      </c>
      <c r="L69" s="50">
        <v>1080</v>
      </c>
      <c r="M69" s="72">
        <v>828</v>
      </c>
      <c r="N69" s="90">
        <v>581</v>
      </c>
      <c r="O69" s="90">
        <v>561</v>
      </c>
      <c r="P69" s="203">
        <v>700</v>
      </c>
      <c r="Q69" s="203">
        <v>571</v>
      </c>
      <c r="R69" s="89">
        <v>519</v>
      </c>
      <c r="S69" s="91">
        <v>449</v>
      </c>
      <c r="T69" s="188">
        <f t="shared" si="4"/>
        <v>5522</v>
      </c>
      <c r="U69" s="188">
        <f t="shared" si="4"/>
        <v>5250</v>
      </c>
      <c r="V69" s="99">
        <f t="shared" si="3"/>
        <v>36</v>
      </c>
    </row>
    <row r="70" spans="1:22" x14ac:dyDescent="0.2">
      <c r="A70" s="69" t="s">
        <v>72</v>
      </c>
      <c r="B70" s="49">
        <v>53421</v>
      </c>
      <c r="C70" s="49">
        <v>41070</v>
      </c>
      <c r="D70" s="92">
        <v>7344</v>
      </c>
      <c r="E70" s="92">
        <v>6243</v>
      </c>
      <c r="F70" s="92">
        <v>354</v>
      </c>
      <c r="G70" s="54">
        <v>12548</v>
      </c>
      <c r="H70" s="54">
        <v>9610</v>
      </c>
      <c r="I70" s="54">
        <v>667</v>
      </c>
      <c r="J70" s="92">
        <f t="shared" ref="J70:S70" si="5">SUM(J3:J69)</f>
        <v>11987</v>
      </c>
      <c r="K70" s="92">
        <f t="shared" si="5"/>
        <v>8399</v>
      </c>
      <c r="L70" s="49">
        <f t="shared" si="5"/>
        <v>43748</v>
      </c>
      <c r="M70" s="49">
        <f t="shared" si="5"/>
        <v>22554</v>
      </c>
      <c r="N70" s="81">
        <f t="shared" si="5"/>
        <v>16177</v>
      </c>
      <c r="O70" s="81">
        <f t="shared" si="5"/>
        <v>11642</v>
      </c>
      <c r="P70" s="49">
        <f t="shared" si="5"/>
        <v>20111</v>
      </c>
      <c r="Q70" s="49">
        <f t="shared" si="5"/>
        <v>13883</v>
      </c>
      <c r="R70" s="81">
        <f t="shared" si="5"/>
        <v>16410</v>
      </c>
      <c r="S70" s="81">
        <f t="shared" si="5"/>
        <v>11780</v>
      </c>
      <c r="T70" s="185">
        <f t="shared" si="4"/>
        <v>181746</v>
      </c>
      <c r="U70" s="195">
        <f t="shared" si="4"/>
        <v>125181</v>
      </c>
      <c r="V70" s="100">
        <f>SUM(F70,I70)</f>
        <v>1021</v>
      </c>
    </row>
  </sheetData>
  <mergeCells count="9">
    <mergeCell ref="B1:C1"/>
    <mergeCell ref="D1:E1"/>
    <mergeCell ref="G1:I1"/>
    <mergeCell ref="T1:V1"/>
    <mergeCell ref="J1:K1"/>
    <mergeCell ref="L1:M1"/>
    <mergeCell ref="N1:O1"/>
    <mergeCell ref="P1:Q1"/>
    <mergeCell ref="R1:S1"/>
  </mergeCells>
  <phoneticPr fontId="1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6"/>
  <sheetViews>
    <sheetView tabSelected="1" zoomScaleNormal="100" workbookViewId="0">
      <pane xSplit="1" ySplit="1" topLeftCell="B54" activePane="bottomRight" state="frozen"/>
      <selection pane="topRight" activeCell="B1" sqref="B1"/>
      <selection pane="bottomLeft" activeCell="A2" sqref="A2"/>
      <selection pane="bottomRight" activeCell="B72" sqref="B72"/>
    </sheetView>
  </sheetViews>
  <sheetFormatPr defaultRowHeight="12.75" x14ac:dyDescent="0.2"/>
  <cols>
    <col min="1" max="1" width="19.140625" style="11" bestFit="1" customWidth="1"/>
    <col min="2" max="7" width="12.7109375" style="10" customWidth="1"/>
    <col min="8" max="8" width="9.140625" style="11"/>
    <col min="9" max="9" width="16.7109375" style="11" customWidth="1"/>
    <col min="10" max="16384" width="9.140625" style="11"/>
  </cols>
  <sheetData>
    <row r="1" spans="1:8" x14ac:dyDescent="0.2">
      <c r="A1" s="16" t="s">
        <v>73</v>
      </c>
      <c r="B1" s="16" t="s">
        <v>76</v>
      </c>
      <c r="C1" s="16" t="s">
        <v>77</v>
      </c>
      <c r="D1" s="16" t="s">
        <v>78</v>
      </c>
      <c r="E1" s="16" t="s">
        <v>79</v>
      </c>
      <c r="F1" s="16" t="s">
        <v>80</v>
      </c>
      <c r="G1" s="16" t="s">
        <v>83</v>
      </c>
      <c r="H1" s="16" t="s">
        <v>81</v>
      </c>
    </row>
    <row r="2" spans="1:8" x14ac:dyDescent="0.2">
      <c r="A2" s="11" t="s">
        <v>1</v>
      </c>
      <c r="B2" s="181">
        <v>6479</v>
      </c>
      <c r="C2" s="181">
        <v>10079</v>
      </c>
      <c r="D2" s="181">
        <v>9536</v>
      </c>
      <c r="E2" s="181">
        <v>11340</v>
      </c>
      <c r="F2" s="181">
        <v>13850</v>
      </c>
      <c r="G2" s="181">
        <v>12103</v>
      </c>
      <c r="H2" s="181">
        <v>8307</v>
      </c>
    </row>
    <row r="3" spans="1:8" x14ac:dyDescent="0.2">
      <c r="A3" s="11" t="s">
        <v>2</v>
      </c>
      <c r="B3" s="181">
        <v>89346</v>
      </c>
      <c r="C3" s="181">
        <v>186238</v>
      </c>
      <c r="D3" s="181">
        <v>149026</v>
      </c>
      <c r="E3" s="181">
        <v>130362</v>
      </c>
      <c r="F3" s="181">
        <v>157547</v>
      </c>
      <c r="G3" s="181">
        <v>129560</v>
      </c>
      <c r="H3" s="181">
        <v>95020</v>
      </c>
    </row>
    <row r="4" spans="1:8" x14ac:dyDescent="0.2">
      <c r="A4" s="11" t="s">
        <v>3</v>
      </c>
      <c r="B4" s="181">
        <v>3207</v>
      </c>
      <c r="C4" s="181">
        <v>5797</v>
      </c>
      <c r="D4" s="181">
        <v>6334</v>
      </c>
      <c r="E4" s="181">
        <v>7163</v>
      </c>
      <c r="F4" s="181">
        <v>9054</v>
      </c>
      <c r="G4" s="181">
        <v>7584</v>
      </c>
      <c r="H4" s="181">
        <v>5419</v>
      </c>
    </row>
    <row r="5" spans="1:8" x14ac:dyDescent="0.2">
      <c r="A5" s="11" t="s">
        <v>4</v>
      </c>
      <c r="B5" s="181">
        <v>8784</v>
      </c>
      <c r="C5" s="181">
        <v>16798</v>
      </c>
      <c r="D5" s="181">
        <v>17405</v>
      </c>
      <c r="E5" s="181">
        <v>17410</v>
      </c>
      <c r="F5" s="181">
        <v>23077</v>
      </c>
      <c r="G5" s="181">
        <v>18921</v>
      </c>
      <c r="H5" s="181">
        <v>13885</v>
      </c>
    </row>
    <row r="6" spans="1:8" x14ac:dyDescent="0.2">
      <c r="A6" s="11" t="s">
        <v>5</v>
      </c>
      <c r="B6" s="181">
        <v>2598</v>
      </c>
      <c r="C6" s="181">
        <v>4508</v>
      </c>
      <c r="D6" s="181">
        <v>4532</v>
      </c>
      <c r="E6" s="181">
        <v>5474</v>
      </c>
      <c r="F6" s="181">
        <v>6874</v>
      </c>
      <c r="G6" s="181">
        <v>5524</v>
      </c>
      <c r="H6" s="181">
        <v>4473</v>
      </c>
    </row>
    <row r="7" spans="1:8" x14ac:dyDescent="0.2">
      <c r="A7" s="11" t="s">
        <v>6</v>
      </c>
      <c r="B7" s="181">
        <v>25348</v>
      </c>
      <c r="C7" s="181">
        <v>42399</v>
      </c>
      <c r="D7" s="181">
        <v>41053</v>
      </c>
      <c r="E7" s="181">
        <v>44470</v>
      </c>
      <c r="F7" s="181">
        <v>51313</v>
      </c>
      <c r="G7" s="181">
        <v>38919</v>
      </c>
      <c r="H7" s="181">
        <v>26938</v>
      </c>
    </row>
    <row r="8" spans="1:8" x14ac:dyDescent="0.2">
      <c r="A8" s="11" t="s">
        <v>7</v>
      </c>
      <c r="B8" s="181">
        <v>6418</v>
      </c>
      <c r="C8" s="181">
        <v>11228</v>
      </c>
      <c r="D8" s="181">
        <v>12054</v>
      </c>
      <c r="E8" s="181">
        <v>12626</v>
      </c>
      <c r="F8" s="181">
        <v>14616</v>
      </c>
      <c r="G8" s="181">
        <v>13193</v>
      </c>
      <c r="H8" s="181">
        <v>9781</v>
      </c>
    </row>
    <row r="9" spans="1:8" x14ac:dyDescent="0.2">
      <c r="A9" s="11" t="s">
        <v>8</v>
      </c>
      <c r="B9" s="181">
        <v>2792</v>
      </c>
      <c r="C9" s="181">
        <v>5348</v>
      </c>
      <c r="D9" s="181">
        <v>5260</v>
      </c>
      <c r="E9" s="181">
        <v>6019</v>
      </c>
      <c r="F9" s="181">
        <v>7616</v>
      </c>
      <c r="G9" s="181">
        <v>6397</v>
      </c>
      <c r="H9" s="181">
        <v>5113</v>
      </c>
    </row>
    <row r="10" spans="1:8" x14ac:dyDescent="0.2">
      <c r="A10" s="11" t="s">
        <v>9</v>
      </c>
      <c r="B10" s="181">
        <v>44391</v>
      </c>
      <c r="C10" s="181">
        <v>70056</v>
      </c>
      <c r="D10" s="181">
        <v>70716</v>
      </c>
      <c r="E10" s="181">
        <v>79504</v>
      </c>
      <c r="F10" s="181">
        <v>97148</v>
      </c>
      <c r="G10" s="181">
        <v>72133</v>
      </c>
      <c r="H10" s="181">
        <v>49641</v>
      </c>
    </row>
    <row r="11" spans="1:8" x14ac:dyDescent="0.2">
      <c r="A11" s="11" t="s">
        <v>10</v>
      </c>
      <c r="B11" s="181">
        <v>12895</v>
      </c>
      <c r="C11" s="181">
        <v>19369</v>
      </c>
      <c r="D11" s="181">
        <v>21734</v>
      </c>
      <c r="E11" s="181">
        <v>23366</v>
      </c>
      <c r="F11" s="181">
        <v>27154</v>
      </c>
      <c r="G11" s="181">
        <v>21244</v>
      </c>
      <c r="H11" s="181">
        <v>15708</v>
      </c>
    </row>
    <row r="12" spans="1:8" x14ac:dyDescent="0.2">
      <c r="A12" s="11" t="s">
        <v>11</v>
      </c>
      <c r="B12" s="181">
        <v>6674</v>
      </c>
      <c r="C12" s="181">
        <v>11758</v>
      </c>
      <c r="D12" s="181">
        <v>12087</v>
      </c>
      <c r="E12" s="181">
        <v>13360</v>
      </c>
      <c r="F12" s="181">
        <v>16396</v>
      </c>
      <c r="G12" s="181">
        <v>15339</v>
      </c>
      <c r="H12" s="181">
        <v>11008</v>
      </c>
    </row>
    <row r="13" spans="1:8" x14ac:dyDescent="0.2">
      <c r="A13" s="11" t="s">
        <v>12</v>
      </c>
      <c r="B13" s="181">
        <v>171</v>
      </c>
      <c r="C13" s="181">
        <v>344</v>
      </c>
      <c r="D13" s="181">
        <v>366</v>
      </c>
      <c r="E13" s="181">
        <v>428</v>
      </c>
      <c r="F13" s="181">
        <v>662</v>
      </c>
      <c r="G13" s="181">
        <v>664</v>
      </c>
      <c r="H13" s="181">
        <v>468</v>
      </c>
    </row>
    <row r="14" spans="1:8" x14ac:dyDescent="0.2">
      <c r="A14" s="11" t="s">
        <v>13</v>
      </c>
      <c r="B14" s="181">
        <v>3218</v>
      </c>
      <c r="C14" s="181">
        <v>6168</v>
      </c>
      <c r="D14" s="181">
        <v>6864</v>
      </c>
      <c r="E14" s="181">
        <v>8028</v>
      </c>
      <c r="F14" s="181">
        <v>9377</v>
      </c>
      <c r="G14" s="181">
        <v>7675</v>
      </c>
      <c r="H14" s="181">
        <v>5350</v>
      </c>
    </row>
    <row r="15" spans="1:8" x14ac:dyDescent="0.2">
      <c r="A15" s="11" t="s">
        <v>14</v>
      </c>
      <c r="B15" s="181">
        <v>21519</v>
      </c>
      <c r="C15" s="181">
        <v>26477</v>
      </c>
      <c r="D15" s="181">
        <v>13720</v>
      </c>
      <c r="E15" s="181">
        <v>13282</v>
      </c>
      <c r="F15" s="181">
        <v>14849</v>
      </c>
      <c r="G15" s="181">
        <v>12527</v>
      </c>
      <c r="H15" s="181">
        <v>9034</v>
      </c>
    </row>
    <row r="16" spans="1:8" x14ac:dyDescent="0.2">
      <c r="A16" s="11" t="s">
        <v>15</v>
      </c>
      <c r="B16" s="181">
        <v>40584</v>
      </c>
      <c r="C16" s="181">
        <v>59019</v>
      </c>
      <c r="D16" s="181">
        <v>56892</v>
      </c>
      <c r="E16" s="181">
        <v>63748</v>
      </c>
      <c r="F16" s="181">
        <v>70759</v>
      </c>
      <c r="G16" s="181">
        <v>51826</v>
      </c>
      <c r="H16" s="181">
        <v>35041</v>
      </c>
    </row>
    <row r="17" spans="1:8" x14ac:dyDescent="0.2">
      <c r="A17" s="11" t="s">
        <v>16</v>
      </c>
      <c r="B17" s="181">
        <v>2154</v>
      </c>
      <c r="C17" s="181">
        <v>3442</v>
      </c>
      <c r="D17" s="181">
        <v>3208</v>
      </c>
      <c r="E17" s="181">
        <v>3776</v>
      </c>
      <c r="F17" s="181">
        <v>4587</v>
      </c>
      <c r="G17" s="181">
        <v>3995</v>
      </c>
      <c r="H17" s="181">
        <v>3030</v>
      </c>
    </row>
    <row r="18" spans="1:8" x14ac:dyDescent="0.2">
      <c r="A18" s="11" t="s">
        <v>17</v>
      </c>
      <c r="B18" s="181">
        <v>3694</v>
      </c>
      <c r="C18" s="181">
        <v>6624</v>
      </c>
      <c r="D18" s="181">
        <v>6810</v>
      </c>
      <c r="E18" s="181">
        <v>8302</v>
      </c>
      <c r="F18" s="181">
        <v>9640</v>
      </c>
      <c r="G18" s="181">
        <v>8092</v>
      </c>
      <c r="H18" s="181">
        <v>6002</v>
      </c>
    </row>
    <row r="19" spans="1:8" x14ac:dyDescent="0.2">
      <c r="A19" s="11" t="s">
        <v>18</v>
      </c>
      <c r="B19" s="181">
        <v>2055</v>
      </c>
      <c r="C19" s="181">
        <v>3345</v>
      </c>
      <c r="D19" s="181">
        <v>3087</v>
      </c>
      <c r="E19" s="181">
        <v>3451</v>
      </c>
      <c r="F19" s="181">
        <v>4034</v>
      </c>
      <c r="G19" s="181">
        <v>3453</v>
      </c>
      <c r="H19" s="181">
        <v>2582</v>
      </c>
    </row>
    <row r="20" spans="1:8" x14ac:dyDescent="0.2">
      <c r="A20" s="11" t="s">
        <v>19</v>
      </c>
      <c r="B20" s="181">
        <v>4237</v>
      </c>
      <c r="C20" s="181">
        <v>5933</v>
      </c>
      <c r="D20" s="181">
        <v>5425</v>
      </c>
      <c r="E20" s="181">
        <v>6055</v>
      </c>
      <c r="F20" s="181">
        <v>7196</v>
      </c>
      <c r="G20" s="181">
        <v>6315</v>
      </c>
      <c r="H20" s="181">
        <v>4518</v>
      </c>
    </row>
    <row r="21" spans="1:8" x14ac:dyDescent="0.2">
      <c r="A21" s="11" t="s">
        <v>20</v>
      </c>
      <c r="B21" s="181">
        <v>4524</v>
      </c>
      <c r="C21" s="181">
        <v>7755</v>
      </c>
      <c r="D21" s="181">
        <v>7775</v>
      </c>
      <c r="E21" s="181">
        <v>8661</v>
      </c>
      <c r="F21" s="181">
        <v>10607</v>
      </c>
      <c r="G21" s="181">
        <v>9643</v>
      </c>
      <c r="H21" s="181">
        <v>7015</v>
      </c>
    </row>
    <row r="22" spans="1:8" x14ac:dyDescent="0.2">
      <c r="A22" s="11" t="s">
        <v>21</v>
      </c>
      <c r="B22" s="181">
        <v>16263</v>
      </c>
      <c r="C22" s="181">
        <v>30576</v>
      </c>
      <c r="D22" s="181">
        <v>29992</v>
      </c>
      <c r="E22" s="181">
        <v>29874</v>
      </c>
      <c r="F22" s="181">
        <v>32236</v>
      </c>
      <c r="G22" s="181">
        <v>27187</v>
      </c>
      <c r="H22" s="181">
        <v>20257</v>
      </c>
    </row>
    <row r="23" spans="1:8" x14ac:dyDescent="0.2">
      <c r="A23" s="11" t="s">
        <v>22</v>
      </c>
      <c r="B23" s="181">
        <v>16902</v>
      </c>
      <c r="C23" s="181">
        <v>35591</v>
      </c>
      <c r="D23" s="181">
        <v>32402</v>
      </c>
      <c r="E23" s="181">
        <v>31292</v>
      </c>
      <c r="F23" s="181">
        <v>35601</v>
      </c>
      <c r="G23" s="181">
        <v>27663</v>
      </c>
      <c r="H23" s="181">
        <v>17176</v>
      </c>
    </row>
    <row r="24" spans="1:8" x14ac:dyDescent="0.2">
      <c r="A24" s="11" t="s">
        <v>23</v>
      </c>
      <c r="B24" s="181">
        <v>42293</v>
      </c>
      <c r="C24" s="181">
        <v>74436</v>
      </c>
      <c r="D24" s="181">
        <v>68461</v>
      </c>
      <c r="E24" s="181">
        <v>65046</v>
      </c>
      <c r="F24" s="181">
        <v>75535</v>
      </c>
      <c r="G24" s="181">
        <v>55994</v>
      </c>
      <c r="H24" s="181">
        <v>39236</v>
      </c>
    </row>
    <row r="25" spans="1:8" x14ac:dyDescent="0.2">
      <c r="A25" s="11" t="s">
        <v>24</v>
      </c>
      <c r="B25" s="181">
        <v>1634</v>
      </c>
      <c r="C25" s="181">
        <v>2666</v>
      </c>
      <c r="D25" s="181">
        <v>2628</v>
      </c>
      <c r="E25" s="181">
        <v>3329</v>
      </c>
      <c r="F25" s="181">
        <v>4198</v>
      </c>
      <c r="G25" s="181">
        <v>3396</v>
      </c>
      <c r="H25" s="181">
        <v>2561</v>
      </c>
    </row>
    <row r="26" spans="1:8" x14ac:dyDescent="0.2">
      <c r="A26" s="11" t="s">
        <v>25</v>
      </c>
      <c r="B26" s="181">
        <v>16779</v>
      </c>
      <c r="C26" s="181">
        <v>33771</v>
      </c>
      <c r="D26" s="181">
        <v>32960</v>
      </c>
      <c r="E26" s="181">
        <v>31282</v>
      </c>
      <c r="F26" s="181">
        <v>35598</v>
      </c>
      <c r="G26" s="181">
        <v>29541</v>
      </c>
      <c r="H26" s="181">
        <v>20996</v>
      </c>
    </row>
    <row r="27" spans="1:8" x14ac:dyDescent="0.2">
      <c r="A27" s="11" t="s">
        <v>26</v>
      </c>
      <c r="B27" s="181">
        <v>5865</v>
      </c>
      <c r="C27" s="181">
        <v>11153</v>
      </c>
      <c r="D27" s="181">
        <v>11945</v>
      </c>
      <c r="E27" s="181">
        <v>13404</v>
      </c>
      <c r="F27" s="181">
        <v>15729</v>
      </c>
      <c r="G27" s="181">
        <v>14079</v>
      </c>
      <c r="H27" s="181">
        <v>9537</v>
      </c>
    </row>
    <row r="28" spans="1:8" x14ac:dyDescent="0.2">
      <c r="A28" s="11" t="s">
        <v>27</v>
      </c>
      <c r="B28" s="181">
        <v>159</v>
      </c>
      <c r="C28" s="181">
        <v>313</v>
      </c>
      <c r="D28" s="181">
        <v>362</v>
      </c>
      <c r="E28" s="181">
        <v>517</v>
      </c>
      <c r="F28" s="181">
        <v>769</v>
      </c>
      <c r="G28" s="181">
        <v>779</v>
      </c>
      <c r="H28" s="181">
        <v>589</v>
      </c>
    </row>
    <row r="29" spans="1:8" x14ac:dyDescent="0.2">
      <c r="A29" s="11" t="s">
        <v>28</v>
      </c>
      <c r="B29" s="181">
        <v>8136</v>
      </c>
      <c r="C29" s="181">
        <v>14570</v>
      </c>
      <c r="D29" s="181">
        <v>15087</v>
      </c>
      <c r="E29" s="181">
        <v>16752</v>
      </c>
      <c r="F29" s="181">
        <v>18233</v>
      </c>
      <c r="G29" s="181">
        <v>15413</v>
      </c>
      <c r="H29" s="181">
        <v>12106</v>
      </c>
    </row>
    <row r="30" spans="1:8" x14ac:dyDescent="0.2">
      <c r="A30" s="11" t="s">
        <v>29</v>
      </c>
      <c r="B30" s="181">
        <v>757</v>
      </c>
      <c r="C30" s="181">
        <v>1288</v>
      </c>
      <c r="D30" s="181">
        <v>1384</v>
      </c>
      <c r="E30" s="181">
        <v>1725</v>
      </c>
      <c r="F30" s="181">
        <v>1859</v>
      </c>
      <c r="G30" s="181">
        <v>1545</v>
      </c>
      <c r="H30" s="181">
        <v>1184</v>
      </c>
    </row>
    <row r="31" spans="1:8" x14ac:dyDescent="0.2">
      <c r="A31" s="11" t="s">
        <v>30</v>
      </c>
      <c r="B31" s="181">
        <v>1745</v>
      </c>
      <c r="C31" s="181">
        <v>3153</v>
      </c>
      <c r="D31" s="181">
        <v>3313</v>
      </c>
      <c r="E31" s="181">
        <v>3888</v>
      </c>
      <c r="F31" s="181">
        <v>4263</v>
      </c>
      <c r="G31" s="181">
        <v>3919</v>
      </c>
      <c r="H31" s="181">
        <v>2351</v>
      </c>
    </row>
    <row r="32" spans="1:8" x14ac:dyDescent="0.2">
      <c r="A32" s="11" t="s">
        <v>31</v>
      </c>
      <c r="B32" s="181">
        <v>2770</v>
      </c>
      <c r="C32" s="181">
        <v>3824</v>
      </c>
      <c r="D32" s="181">
        <v>3731</v>
      </c>
      <c r="E32" s="181">
        <v>4406</v>
      </c>
      <c r="F32" s="181">
        <v>5143</v>
      </c>
      <c r="G32" s="181">
        <v>4773</v>
      </c>
      <c r="H32" s="181">
        <v>3454</v>
      </c>
    </row>
    <row r="33" spans="1:8" x14ac:dyDescent="0.2">
      <c r="A33" s="11" t="s">
        <v>32</v>
      </c>
      <c r="B33" s="181">
        <v>5311</v>
      </c>
      <c r="C33" s="181">
        <v>7218</v>
      </c>
      <c r="D33" s="181">
        <v>7174</v>
      </c>
      <c r="E33" s="181">
        <v>7671</v>
      </c>
      <c r="F33" s="181">
        <v>9508</v>
      </c>
      <c r="G33" s="181">
        <v>8595</v>
      </c>
      <c r="H33" s="181">
        <v>6004</v>
      </c>
    </row>
    <row r="34" spans="1:8" x14ac:dyDescent="0.2">
      <c r="A34" s="11" t="s">
        <v>33</v>
      </c>
      <c r="B34" s="181">
        <v>2181</v>
      </c>
      <c r="C34" s="181">
        <v>4347</v>
      </c>
      <c r="D34" s="181">
        <v>4718</v>
      </c>
      <c r="E34" s="181">
        <v>5184</v>
      </c>
      <c r="F34" s="181">
        <v>6210</v>
      </c>
      <c r="G34" s="181">
        <v>5056</v>
      </c>
      <c r="H34" s="181">
        <v>4121</v>
      </c>
    </row>
    <row r="35" spans="1:8" x14ac:dyDescent="0.2">
      <c r="A35" s="11" t="s">
        <v>34</v>
      </c>
      <c r="B35" s="181">
        <v>1153</v>
      </c>
      <c r="C35" s="181">
        <v>1847</v>
      </c>
      <c r="D35" s="181">
        <v>2036</v>
      </c>
      <c r="E35" s="181">
        <v>2357</v>
      </c>
      <c r="F35" s="181">
        <v>2766</v>
      </c>
      <c r="G35" s="181">
        <v>2369</v>
      </c>
      <c r="H35" s="181">
        <v>1830</v>
      </c>
    </row>
    <row r="36" spans="1:8" x14ac:dyDescent="0.2">
      <c r="A36" s="11" t="s">
        <v>35</v>
      </c>
      <c r="B36" s="181">
        <v>12650</v>
      </c>
      <c r="C36" s="181">
        <v>23841</v>
      </c>
      <c r="D36" s="181">
        <v>22228</v>
      </c>
      <c r="E36" s="181">
        <v>23176</v>
      </c>
      <c r="F36" s="181">
        <v>26981</v>
      </c>
      <c r="G36" s="181">
        <v>22718</v>
      </c>
      <c r="H36" s="181">
        <v>16872</v>
      </c>
    </row>
    <row r="37" spans="1:8" x14ac:dyDescent="0.2">
      <c r="A37" s="11" t="s">
        <v>36</v>
      </c>
      <c r="B37" s="181">
        <v>31916</v>
      </c>
      <c r="C37" s="181">
        <v>58872</v>
      </c>
      <c r="D37" s="181">
        <v>53285</v>
      </c>
      <c r="E37" s="181">
        <v>52677</v>
      </c>
      <c r="F37" s="181">
        <v>61913</v>
      </c>
      <c r="G37" s="181">
        <v>50673</v>
      </c>
      <c r="H37" s="181">
        <v>39518</v>
      </c>
    </row>
    <row r="38" spans="1:8" x14ac:dyDescent="0.2">
      <c r="A38" s="11" t="s">
        <v>37</v>
      </c>
      <c r="B38" s="181">
        <v>4539</v>
      </c>
      <c r="C38" s="181">
        <v>7655</v>
      </c>
      <c r="D38" s="181">
        <v>8032</v>
      </c>
      <c r="E38" s="181">
        <v>8885</v>
      </c>
      <c r="F38" s="181">
        <v>10987</v>
      </c>
      <c r="G38" s="181">
        <v>9595</v>
      </c>
      <c r="H38" s="181">
        <v>7296</v>
      </c>
    </row>
    <row r="39" spans="1:8" x14ac:dyDescent="0.2">
      <c r="A39" s="11" t="s">
        <v>38</v>
      </c>
      <c r="B39" s="181">
        <v>7255</v>
      </c>
      <c r="C39" s="181">
        <v>13333</v>
      </c>
      <c r="D39" s="181">
        <v>14092</v>
      </c>
      <c r="E39" s="181">
        <v>14832</v>
      </c>
      <c r="F39" s="181">
        <v>16956</v>
      </c>
      <c r="G39" s="181">
        <v>14345</v>
      </c>
      <c r="H39" s="181">
        <v>10982</v>
      </c>
    </row>
    <row r="40" spans="1:8" x14ac:dyDescent="0.2">
      <c r="A40" s="11" t="s">
        <v>39</v>
      </c>
      <c r="B40" s="181">
        <v>22909</v>
      </c>
      <c r="C40" s="181">
        <v>42058</v>
      </c>
      <c r="D40" s="181">
        <v>39843</v>
      </c>
      <c r="E40" s="181">
        <v>39945</v>
      </c>
      <c r="F40" s="181">
        <v>44639</v>
      </c>
      <c r="G40" s="181">
        <v>34199</v>
      </c>
      <c r="H40" s="181">
        <v>23668</v>
      </c>
    </row>
    <row r="41" spans="1:8" x14ac:dyDescent="0.2">
      <c r="A41" s="11" t="s">
        <v>40</v>
      </c>
      <c r="B41" s="181">
        <v>16368</v>
      </c>
      <c r="C41" s="181">
        <v>33767</v>
      </c>
      <c r="D41" s="181">
        <v>33747</v>
      </c>
      <c r="E41" s="181">
        <v>36051</v>
      </c>
      <c r="F41" s="181">
        <v>40442</v>
      </c>
      <c r="G41" s="181">
        <v>33314</v>
      </c>
      <c r="H41" s="181">
        <v>25644</v>
      </c>
    </row>
    <row r="42" spans="1:8" x14ac:dyDescent="0.2">
      <c r="A42" s="11" t="s">
        <v>41</v>
      </c>
      <c r="B42" s="181">
        <v>5808</v>
      </c>
      <c r="C42" s="181">
        <v>11210</v>
      </c>
      <c r="D42" s="181">
        <v>10887</v>
      </c>
      <c r="E42" s="181">
        <v>11168</v>
      </c>
      <c r="F42" s="181">
        <v>13867</v>
      </c>
      <c r="G42" s="181">
        <v>11816</v>
      </c>
      <c r="H42" s="181">
        <v>8472</v>
      </c>
    </row>
    <row r="43" spans="1:8" x14ac:dyDescent="0.2">
      <c r="A43" s="11" t="s">
        <v>95</v>
      </c>
      <c r="B43" s="181">
        <v>1913</v>
      </c>
      <c r="C43" s="181">
        <v>3616</v>
      </c>
      <c r="D43" s="181">
        <v>3550</v>
      </c>
      <c r="E43" s="181">
        <v>4208</v>
      </c>
      <c r="F43" s="181">
        <v>5018</v>
      </c>
      <c r="G43" s="181">
        <v>4251</v>
      </c>
      <c r="H43" s="181">
        <v>3095</v>
      </c>
    </row>
    <row r="44" spans="1:8" x14ac:dyDescent="0.2">
      <c r="A44" s="11" t="s">
        <v>43</v>
      </c>
      <c r="B44" s="181">
        <v>6177</v>
      </c>
      <c r="C44" s="181">
        <v>10215</v>
      </c>
      <c r="D44" s="181">
        <v>9837</v>
      </c>
      <c r="E44" s="181">
        <v>11323</v>
      </c>
      <c r="F44" s="181">
        <v>14130</v>
      </c>
      <c r="G44" s="181">
        <v>12490</v>
      </c>
      <c r="H44" s="181">
        <v>9857</v>
      </c>
    </row>
    <row r="45" spans="1:8" x14ac:dyDescent="0.2">
      <c r="A45" s="11" t="s">
        <v>44</v>
      </c>
      <c r="B45" s="181">
        <v>1892</v>
      </c>
      <c r="C45" s="181">
        <v>3713</v>
      </c>
      <c r="D45" s="181">
        <v>3704</v>
      </c>
      <c r="E45" s="181">
        <v>4507</v>
      </c>
      <c r="F45" s="181">
        <v>5256</v>
      </c>
      <c r="G45" s="181">
        <v>4503</v>
      </c>
      <c r="H45" s="181">
        <v>3599</v>
      </c>
    </row>
    <row r="46" spans="1:8" x14ac:dyDescent="0.2">
      <c r="A46" s="11" t="s">
        <v>45</v>
      </c>
      <c r="B46" s="181">
        <v>11158</v>
      </c>
      <c r="C46" s="181">
        <v>17739</v>
      </c>
      <c r="D46" s="181">
        <v>16018</v>
      </c>
      <c r="E46" s="181">
        <v>19842</v>
      </c>
      <c r="F46" s="181">
        <v>24509</v>
      </c>
      <c r="G46" s="181">
        <v>17135</v>
      </c>
      <c r="H46" s="181">
        <v>9775</v>
      </c>
    </row>
    <row r="47" spans="1:8" x14ac:dyDescent="0.2">
      <c r="A47" s="11" t="s">
        <v>46</v>
      </c>
      <c r="B47" s="181">
        <v>57965</v>
      </c>
      <c r="C47" s="181">
        <v>98023</v>
      </c>
      <c r="D47" s="181">
        <v>96597</v>
      </c>
      <c r="E47" s="181">
        <v>97078</v>
      </c>
      <c r="F47" s="181">
        <v>109576</v>
      </c>
      <c r="G47" s="181">
        <v>83228</v>
      </c>
      <c r="H47" s="181">
        <v>61770</v>
      </c>
    </row>
    <row r="48" spans="1:8" x14ac:dyDescent="0.2">
      <c r="A48" s="11" t="s">
        <v>47</v>
      </c>
      <c r="B48" s="181">
        <v>875</v>
      </c>
      <c r="C48" s="181">
        <v>2286</v>
      </c>
      <c r="D48" s="181">
        <v>2295</v>
      </c>
      <c r="E48" s="181">
        <v>2027</v>
      </c>
      <c r="F48" s="181">
        <v>2539</v>
      </c>
      <c r="G48" s="181">
        <v>2093</v>
      </c>
      <c r="H48" s="181">
        <v>1868</v>
      </c>
    </row>
    <row r="49" spans="1:8" x14ac:dyDescent="0.2">
      <c r="A49" s="11" t="s">
        <v>48</v>
      </c>
      <c r="B49" s="181">
        <v>22068</v>
      </c>
      <c r="C49" s="181">
        <v>36992</v>
      </c>
      <c r="D49" s="181">
        <v>33332</v>
      </c>
      <c r="E49" s="181">
        <v>36533</v>
      </c>
      <c r="F49" s="181">
        <v>40970</v>
      </c>
      <c r="G49" s="181">
        <v>32695</v>
      </c>
      <c r="H49" s="181">
        <v>23109</v>
      </c>
    </row>
    <row r="50" spans="1:8" x14ac:dyDescent="0.2">
      <c r="A50" s="11" t="s">
        <v>49</v>
      </c>
      <c r="B50" s="181">
        <v>3690</v>
      </c>
      <c r="C50" s="181">
        <v>7784</v>
      </c>
      <c r="D50" s="181">
        <v>8538</v>
      </c>
      <c r="E50" s="181">
        <v>9122</v>
      </c>
      <c r="F50" s="181">
        <v>10875</v>
      </c>
      <c r="G50" s="181">
        <v>9554</v>
      </c>
      <c r="H50" s="181">
        <v>7133</v>
      </c>
    </row>
    <row r="51" spans="1:8" x14ac:dyDescent="0.2">
      <c r="A51" s="11" t="s">
        <v>50</v>
      </c>
      <c r="B51" s="181">
        <v>2439</v>
      </c>
      <c r="C51" s="181">
        <v>4206</v>
      </c>
      <c r="D51" s="181">
        <v>4526</v>
      </c>
      <c r="E51" s="181">
        <v>5073</v>
      </c>
      <c r="F51" s="181">
        <v>5892</v>
      </c>
      <c r="G51" s="181">
        <v>4868</v>
      </c>
      <c r="H51" s="181">
        <v>2754</v>
      </c>
    </row>
    <row r="52" spans="1:8" x14ac:dyDescent="0.2">
      <c r="A52" s="11" t="s">
        <v>51</v>
      </c>
      <c r="B52" s="181">
        <v>106326</v>
      </c>
      <c r="C52" s="181">
        <v>287617</v>
      </c>
      <c r="D52" s="181">
        <v>201378</v>
      </c>
      <c r="E52" s="181">
        <v>157006</v>
      </c>
      <c r="F52" s="181">
        <v>165724</v>
      </c>
      <c r="G52" s="181">
        <v>120162</v>
      </c>
      <c r="H52" s="181">
        <v>82360</v>
      </c>
    </row>
    <row r="53" spans="1:8" x14ac:dyDescent="0.2">
      <c r="A53" s="11" t="s">
        <v>52</v>
      </c>
      <c r="B53" s="181">
        <v>3415</v>
      </c>
      <c r="C53" s="181">
        <v>5551</v>
      </c>
      <c r="D53" s="181">
        <v>5515</v>
      </c>
      <c r="E53" s="181">
        <v>7338</v>
      </c>
      <c r="F53" s="181">
        <v>9733</v>
      </c>
      <c r="G53" s="181">
        <v>7697</v>
      </c>
      <c r="H53" s="181">
        <v>5145</v>
      </c>
    </row>
    <row r="54" spans="1:8" x14ac:dyDescent="0.2">
      <c r="A54" s="11" t="s">
        <v>53</v>
      </c>
      <c r="B54" s="181">
        <v>848</v>
      </c>
      <c r="C54" s="181">
        <v>1442</v>
      </c>
      <c r="D54" s="181">
        <v>1411</v>
      </c>
      <c r="E54" s="181">
        <v>1648</v>
      </c>
      <c r="F54" s="181">
        <v>2332</v>
      </c>
      <c r="G54" s="181">
        <v>2116</v>
      </c>
      <c r="H54" s="181">
        <v>1423</v>
      </c>
    </row>
    <row r="55" spans="1:8" x14ac:dyDescent="0.2">
      <c r="A55" s="11" t="s">
        <v>54</v>
      </c>
      <c r="B55" s="181">
        <v>6716</v>
      </c>
      <c r="C55" s="181">
        <v>12054</v>
      </c>
      <c r="D55" s="181">
        <v>13089</v>
      </c>
      <c r="E55" s="181">
        <v>15210</v>
      </c>
      <c r="F55" s="181">
        <v>17465</v>
      </c>
      <c r="G55" s="181">
        <v>14940</v>
      </c>
      <c r="H55" s="181">
        <v>10367</v>
      </c>
    </row>
    <row r="56" spans="1:8" x14ac:dyDescent="0.2">
      <c r="A56" s="11" t="s">
        <v>55</v>
      </c>
      <c r="B56" s="181">
        <v>2017</v>
      </c>
      <c r="C56" s="181">
        <v>3618</v>
      </c>
      <c r="D56" s="181">
        <v>3306</v>
      </c>
      <c r="E56" s="181">
        <v>3848</v>
      </c>
      <c r="F56" s="181">
        <v>4314</v>
      </c>
      <c r="G56" s="181">
        <v>3622</v>
      </c>
      <c r="H56" s="181">
        <v>2821</v>
      </c>
    </row>
    <row r="57" spans="1:8" x14ac:dyDescent="0.2">
      <c r="A57" s="11" t="s">
        <v>56</v>
      </c>
      <c r="B57" s="181">
        <v>3733</v>
      </c>
      <c r="C57" s="181">
        <v>6142</v>
      </c>
      <c r="D57" s="181">
        <v>6551</v>
      </c>
      <c r="E57" s="181">
        <v>7744</v>
      </c>
      <c r="F57" s="181">
        <v>9614</v>
      </c>
      <c r="G57" s="181">
        <v>8577</v>
      </c>
      <c r="H57" s="181">
        <v>6313</v>
      </c>
    </row>
    <row r="58" spans="1:8" x14ac:dyDescent="0.2">
      <c r="A58" s="11" t="s">
        <v>57</v>
      </c>
      <c r="B58" s="181">
        <v>237</v>
      </c>
      <c r="C58" s="181">
        <v>464</v>
      </c>
      <c r="D58" s="181">
        <v>482</v>
      </c>
      <c r="E58" s="181">
        <v>540</v>
      </c>
      <c r="F58" s="181">
        <v>994</v>
      </c>
      <c r="G58" s="181">
        <v>920</v>
      </c>
      <c r="H58" s="181">
        <v>648</v>
      </c>
    </row>
    <row r="59" spans="1:8" x14ac:dyDescent="0.2">
      <c r="A59" s="11" t="s">
        <v>58</v>
      </c>
      <c r="B59" s="181">
        <v>2033</v>
      </c>
      <c r="C59" s="181">
        <v>3487</v>
      </c>
      <c r="D59" s="181">
        <v>3480</v>
      </c>
      <c r="E59" s="181">
        <v>3983</v>
      </c>
      <c r="F59" s="181">
        <v>5720</v>
      </c>
      <c r="G59" s="181">
        <v>4778</v>
      </c>
      <c r="H59" s="181">
        <v>3520</v>
      </c>
    </row>
    <row r="60" spans="1:8" x14ac:dyDescent="0.2">
      <c r="A60" s="11" t="s">
        <v>59</v>
      </c>
      <c r="B60" s="181">
        <v>1784</v>
      </c>
      <c r="C60" s="181">
        <v>3651</v>
      </c>
      <c r="D60" s="181">
        <v>3728</v>
      </c>
      <c r="E60" s="181">
        <v>3998</v>
      </c>
      <c r="F60" s="181">
        <v>5190</v>
      </c>
      <c r="G60" s="181">
        <v>4643</v>
      </c>
      <c r="H60" s="181">
        <v>3695</v>
      </c>
    </row>
    <row r="61" spans="1:8" x14ac:dyDescent="0.2">
      <c r="A61" s="11" t="s">
        <v>60</v>
      </c>
      <c r="B61" s="181">
        <v>3392</v>
      </c>
      <c r="C61" s="181">
        <v>4637</v>
      </c>
      <c r="D61" s="181">
        <v>3436</v>
      </c>
      <c r="E61" s="181">
        <v>3694</v>
      </c>
      <c r="F61" s="181">
        <v>4128</v>
      </c>
      <c r="G61" s="181">
        <v>3691</v>
      </c>
      <c r="H61" s="181">
        <v>3019</v>
      </c>
    </row>
    <row r="62" spans="1:8" x14ac:dyDescent="0.2">
      <c r="A62" s="11" t="s">
        <v>61</v>
      </c>
      <c r="B62" s="181">
        <v>2296</v>
      </c>
      <c r="C62" s="181">
        <v>4115</v>
      </c>
      <c r="D62" s="181">
        <v>4660</v>
      </c>
      <c r="E62" s="181">
        <v>5121</v>
      </c>
      <c r="F62" s="181">
        <v>6717</v>
      </c>
      <c r="G62" s="181">
        <v>6095</v>
      </c>
      <c r="H62" s="181">
        <v>4034</v>
      </c>
    </row>
    <row r="63" spans="1:8" x14ac:dyDescent="0.2">
      <c r="A63" s="11" t="s">
        <v>62</v>
      </c>
      <c r="B63" s="181">
        <v>1996</v>
      </c>
      <c r="C63" s="181">
        <v>3890</v>
      </c>
      <c r="D63" s="181">
        <v>4648</v>
      </c>
      <c r="E63" s="181">
        <v>5129</v>
      </c>
      <c r="F63" s="181">
        <v>6287</v>
      </c>
      <c r="G63" s="181">
        <v>5284</v>
      </c>
      <c r="H63" s="181">
        <v>4114</v>
      </c>
    </row>
    <row r="64" spans="1:8" x14ac:dyDescent="0.2">
      <c r="A64" s="11" t="s">
        <v>63</v>
      </c>
      <c r="B64" s="181">
        <v>11854</v>
      </c>
      <c r="C64" s="181">
        <v>21500</v>
      </c>
      <c r="D64" s="181">
        <v>22979</v>
      </c>
      <c r="E64" s="181">
        <v>24553</v>
      </c>
      <c r="F64" s="181">
        <v>29312</v>
      </c>
      <c r="G64" s="181">
        <v>24693</v>
      </c>
      <c r="H64" s="181">
        <v>18296</v>
      </c>
    </row>
    <row r="65" spans="1:8" x14ac:dyDescent="0.2">
      <c r="A65" s="11" t="s">
        <v>64</v>
      </c>
      <c r="B65" s="181">
        <v>2532</v>
      </c>
      <c r="C65" s="181">
        <v>4486</v>
      </c>
      <c r="D65" s="181">
        <v>4392</v>
      </c>
      <c r="E65" s="181">
        <v>5371</v>
      </c>
      <c r="F65" s="181">
        <v>7291</v>
      </c>
      <c r="G65" s="181">
        <v>6662</v>
      </c>
      <c r="H65" s="181">
        <v>4715</v>
      </c>
    </row>
    <row r="66" spans="1:8" x14ac:dyDescent="0.2">
      <c r="A66" s="11" t="s">
        <v>65</v>
      </c>
      <c r="B66" s="181">
        <v>19647</v>
      </c>
      <c r="C66" s="181">
        <v>33289</v>
      </c>
      <c r="D66" s="181">
        <v>34702</v>
      </c>
      <c r="E66" s="181">
        <v>39782</v>
      </c>
      <c r="F66" s="181">
        <v>49752</v>
      </c>
      <c r="G66" s="181">
        <v>42950</v>
      </c>
      <c r="H66" s="181">
        <v>31522</v>
      </c>
    </row>
    <row r="67" spans="1:8" x14ac:dyDescent="0.2">
      <c r="A67" s="11" t="s">
        <v>66</v>
      </c>
      <c r="B67" s="181">
        <v>1446</v>
      </c>
      <c r="C67" s="181">
        <v>2497</v>
      </c>
      <c r="D67" s="181">
        <v>2517</v>
      </c>
      <c r="E67" s="181">
        <v>2916</v>
      </c>
      <c r="F67" s="181">
        <v>3523</v>
      </c>
      <c r="G67" s="181">
        <v>3199</v>
      </c>
      <c r="H67" s="181">
        <v>2081</v>
      </c>
    </row>
    <row r="68" spans="1:8" ht="13.5" thickBot="1" x14ac:dyDescent="0.25">
      <c r="A68" s="13" t="s">
        <v>67</v>
      </c>
      <c r="B68" s="182">
        <v>26108</v>
      </c>
      <c r="C68" s="182">
        <v>47972</v>
      </c>
      <c r="D68" s="182">
        <v>49127</v>
      </c>
      <c r="E68" s="182">
        <v>53368</v>
      </c>
      <c r="F68" s="182">
        <v>57732</v>
      </c>
      <c r="G68" s="182">
        <v>44443</v>
      </c>
      <c r="H68" s="182">
        <v>29741</v>
      </c>
    </row>
    <row r="69" spans="1:8" x14ac:dyDescent="0.2">
      <c r="A69" s="69" t="s">
        <v>72</v>
      </c>
      <c r="B69" s="69">
        <f>SUM(B2:B68)</f>
        <v>819038</v>
      </c>
      <c r="C69" s="69">
        <f t="shared" ref="C69:H69" si="0">SUM(C2:C68)</f>
        <v>1549160</v>
      </c>
      <c r="D69" s="69">
        <f>SUM(D2:D68)</f>
        <v>1395989</v>
      </c>
      <c r="E69" s="69">
        <f t="shared" si="0"/>
        <v>1401248</v>
      </c>
      <c r="F69" s="69">
        <f>SUM(F2:F68)</f>
        <v>1624382</v>
      </c>
      <c r="G69" s="69">
        <f t="shared" si="0"/>
        <v>1297365</v>
      </c>
      <c r="H69" s="69">
        <f t="shared" si="0"/>
        <v>928961</v>
      </c>
    </row>
    <row r="70" spans="1:8" x14ac:dyDescent="0.2">
      <c r="B70" s="19">
        <f t="shared" ref="B70:H70" si="1">B69/$B$72</f>
        <v>9.0841283240516477E-2</v>
      </c>
      <c r="C70" s="19">
        <f t="shared" si="1"/>
        <v>0.17182069982696593</v>
      </c>
      <c r="D70" s="19">
        <f t="shared" si="1"/>
        <v>0.15483217158379142</v>
      </c>
      <c r="E70" s="19">
        <f t="shared" si="1"/>
        <v>0.15541545869447723</v>
      </c>
      <c r="F70" s="19">
        <f t="shared" si="1"/>
        <v>0.18016373520251397</v>
      </c>
      <c r="G70" s="19">
        <f t="shared" si="1"/>
        <v>0.14389356956738597</v>
      </c>
      <c r="H70" s="19">
        <f t="shared" si="1"/>
        <v>0.103033081884349</v>
      </c>
    </row>
    <row r="72" spans="1:8" x14ac:dyDescent="0.2">
      <c r="A72" s="158" t="s">
        <v>84</v>
      </c>
      <c r="B72" s="18">
        <f>SUM(B69:H69)</f>
        <v>9016143</v>
      </c>
      <c r="C72" s="16"/>
    </row>
    <row r="81" spans="2:7" x14ac:dyDescent="0.2">
      <c r="G81" s="11"/>
    </row>
    <row r="82" spans="2:7" x14ac:dyDescent="0.2">
      <c r="G82" s="11"/>
    </row>
    <row r="83" spans="2:7" x14ac:dyDescent="0.2">
      <c r="E83" s="11"/>
      <c r="G83" s="11"/>
    </row>
    <row r="84" spans="2:7" x14ac:dyDescent="0.2">
      <c r="B84" s="11"/>
      <c r="E84" s="11"/>
      <c r="G84" s="11"/>
    </row>
    <row r="85" spans="2:7" x14ac:dyDescent="0.2">
      <c r="E85" s="11"/>
      <c r="G85" s="11"/>
    </row>
    <row r="86" spans="2:7" x14ac:dyDescent="0.2">
      <c r="E86" s="11"/>
      <c r="G86" s="11"/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87"/>
  <sheetViews>
    <sheetView zoomScale="90" zoomScaleNormal="90" workbookViewId="0">
      <pane xSplit="2" ySplit="1" topLeftCell="C50" activePane="bottomRight" state="frozen"/>
      <selection pane="topRight" activeCell="C1" sqref="C1"/>
      <selection pane="bottomLeft" activeCell="A2" sqref="A2"/>
      <selection pane="bottomRight" activeCell="C73" sqref="C73"/>
    </sheetView>
  </sheetViews>
  <sheetFormatPr defaultRowHeight="12.75" x14ac:dyDescent="0.2"/>
  <cols>
    <col min="1" max="1" width="19.85546875" style="11" customWidth="1"/>
    <col min="2" max="2" width="9" style="10" customWidth="1"/>
    <col min="3" max="8" width="12.28515625" style="10" customWidth="1"/>
    <col min="9" max="9" width="11" style="11" bestFit="1" customWidth="1"/>
    <col min="10" max="10" width="6.42578125" style="11" customWidth="1"/>
    <col min="11" max="13" width="9.85546875" style="11" bestFit="1" customWidth="1"/>
    <col min="14" max="14" width="20.42578125" style="11" customWidth="1"/>
    <col min="15" max="17" width="9.140625" style="11"/>
    <col min="18" max="18" width="10.7109375" style="11" customWidth="1"/>
    <col min="19" max="16384" width="9.140625" style="11"/>
  </cols>
  <sheetData>
    <row r="1" spans="1:9" x14ac:dyDescent="0.2">
      <c r="A1" s="16" t="s">
        <v>73</v>
      </c>
      <c r="B1" s="16" t="s">
        <v>82</v>
      </c>
      <c r="C1" s="16" t="s">
        <v>76</v>
      </c>
      <c r="D1" s="16" t="s">
        <v>77</v>
      </c>
      <c r="E1" s="16" t="s">
        <v>78</v>
      </c>
      <c r="F1" s="16" t="s">
        <v>79</v>
      </c>
      <c r="G1" s="16" t="s">
        <v>80</v>
      </c>
      <c r="H1" s="16" t="s">
        <v>83</v>
      </c>
      <c r="I1" s="16" t="s">
        <v>81</v>
      </c>
    </row>
    <row r="2" spans="1:9" x14ac:dyDescent="0.2">
      <c r="A2" s="11" t="s">
        <v>1</v>
      </c>
      <c r="B2" s="10" t="s">
        <v>0</v>
      </c>
      <c r="C2" s="10">
        <v>2164</v>
      </c>
      <c r="D2" s="10">
        <v>2695</v>
      </c>
      <c r="E2" s="10">
        <v>2376</v>
      </c>
      <c r="F2" s="10">
        <v>2459</v>
      </c>
      <c r="G2" s="10">
        <v>3465</v>
      </c>
      <c r="H2" s="10">
        <v>3928</v>
      </c>
      <c r="I2" s="10">
        <v>2870</v>
      </c>
    </row>
    <row r="3" spans="1:9" x14ac:dyDescent="0.2">
      <c r="A3" s="11" t="s">
        <v>2</v>
      </c>
      <c r="B3" s="10" t="s">
        <v>0</v>
      </c>
      <c r="C3" s="10">
        <v>49622</v>
      </c>
      <c r="D3" s="10">
        <v>105222</v>
      </c>
      <c r="E3" s="10">
        <v>83127</v>
      </c>
      <c r="F3" s="10">
        <v>69868</v>
      </c>
      <c r="G3" s="10">
        <v>89708</v>
      </c>
      <c r="H3" s="10">
        <v>80289</v>
      </c>
      <c r="I3" s="10">
        <v>59976</v>
      </c>
    </row>
    <row r="4" spans="1:9" x14ac:dyDescent="0.2">
      <c r="A4" s="11" t="s">
        <v>3</v>
      </c>
      <c r="B4" s="10" t="s">
        <v>0</v>
      </c>
      <c r="C4" s="10">
        <v>727</v>
      </c>
      <c r="D4" s="10">
        <v>1401</v>
      </c>
      <c r="E4" s="10">
        <v>1518</v>
      </c>
      <c r="F4" s="10">
        <v>1894</v>
      </c>
      <c r="G4" s="10">
        <v>2987</v>
      </c>
      <c r="H4" s="10">
        <v>2971</v>
      </c>
      <c r="I4" s="10">
        <v>2150</v>
      </c>
    </row>
    <row r="5" spans="1:9" x14ac:dyDescent="0.2">
      <c r="A5" s="11" t="s">
        <v>4</v>
      </c>
      <c r="B5" s="10" t="s">
        <v>0</v>
      </c>
      <c r="C5" s="10">
        <v>3397</v>
      </c>
      <c r="D5" s="10">
        <v>6715</v>
      </c>
      <c r="E5" s="10">
        <v>7159</v>
      </c>
      <c r="F5" s="10">
        <v>7231</v>
      </c>
      <c r="G5" s="10">
        <v>11192</v>
      </c>
      <c r="H5" s="10">
        <v>10191</v>
      </c>
      <c r="I5" s="10">
        <v>8237</v>
      </c>
    </row>
    <row r="6" spans="1:9" x14ac:dyDescent="0.2">
      <c r="A6" s="11" t="s">
        <v>5</v>
      </c>
      <c r="B6" s="10" t="s">
        <v>0</v>
      </c>
      <c r="C6" s="10">
        <v>370</v>
      </c>
      <c r="D6" s="10">
        <v>814</v>
      </c>
      <c r="E6" s="10">
        <v>830</v>
      </c>
      <c r="F6" s="10">
        <v>1006</v>
      </c>
      <c r="G6" s="10">
        <v>1456</v>
      </c>
      <c r="H6" s="10">
        <v>1466</v>
      </c>
      <c r="I6" s="10">
        <v>1328</v>
      </c>
    </row>
    <row r="7" spans="1:9" x14ac:dyDescent="0.2">
      <c r="A7" s="11" t="s">
        <v>6</v>
      </c>
      <c r="B7" s="10" t="s">
        <v>0</v>
      </c>
      <c r="C7" s="10">
        <v>11353</v>
      </c>
      <c r="D7" s="10">
        <v>19221</v>
      </c>
      <c r="E7" s="10">
        <v>17960</v>
      </c>
      <c r="F7" s="10">
        <v>17986</v>
      </c>
      <c r="G7" s="10">
        <v>21056</v>
      </c>
      <c r="H7" s="10">
        <v>17767</v>
      </c>
      <c r="I7" s="10">
        <v>12593</v>
      </c>
    </row>
    <row r="8" spans="1:9" x14ac:dyDescent="0.2">
      <c r="A8" s="11" t="s">
        <v>7</v>
      </c>
      <c r="B8" s="10" t="s">
        <v>0</v>
      </c>
      <c r="C8" s="10">
        <v>1838</v>
      </c>
      <c r="D8" s="10">
        <v>3358</v>
      </c>
      <c r="E8" s="10">
        <v>3184</v>
      </c>
      <c r="F8" s="10">
        <v>2955</v>
      </c>
      <c r="G8" s="10">
        <v>3714</v>
      </c>
      <c r="H8" s="10">
        <v>3987</v>
      </c>
      <c r="I8" s="10">
        <v>2953</v>
      </c>
    </row>
    <row r="9" spans="1:9" x14ac:dyDescent="0.2">
      <c r="A9" s="11" t="s">
        <v>8</v>
      </c>
      <c r="B9" s="10" t="s">
        <v>0</v>
      </c>
      <c r="C9" s="10">
        <v>639</v>
      </c>
      <c r="D9" s="10">
        <v>1359</v>
      </c>
      <c r="E9" s="10">
        <v>1179</v>
      </c>
      <c r="F9" s="10">
        <v>1265</v>
      </c>
      <c r="G9" s="10">
        <v>1743</v>
      </c>
      <c r="H9" s="10">
        <v>1875</v>
      </c>
      <c r="I9" s="10">
        <v>1368</v>
      </c>
    </row>
    <row r="10" spans="1:9" x14ac:dyDescent="0.2">
      <c r="A10" s="11" t="s">
        <v>9</v>
      </c>
      <c r="B10" s="10" t="s">
        <v>0</v>
      </c>
      <c r="C10" s="10">
        <v>19924</v>
      </c>
      <c r="D10" s="10">
        <v>32210</v>
      </c>
      <c r="E10" s="10">
        <v>31789</v>
      </c>
      <c r="F10" s="10">
        <v>30998</v>
      </c>
      <c r="G10" s="10">
        <v>39235</v>
      </c>
      <c r="H10" s="10">
        <v>32860</v>
      </c>
      <c r="I10" s="10">
        <v>20711</v>
      </c>
    </row>
    <row r="11" spans="1:9" x14ac:dyDescent="0.2">
      <c r="A11" s="11" t="s">
        <v>10</v>
      </c>
      <c r="B11" s="10" t="s">
        <v>0</v>
      </c>
      <c r="C11" s="10">
        <v>3746</v>
      </c>
      <c r="D11" s="10">
        <v>5586</v>
      </c>
      <c r="E11" s="10">
        <v>6179</v>
      </c>
      <c r="F11" s="10">
        <v>6002</v>
      </c>
      <c r="G11" s="10">
        <v>8118</v>
      </c>
      <c r="H11" s="10">
        <v>7770</v>
      </c>
      <c r="I11" s="10">
        <v>5930</v>
      </c>
    </row>
    <row r="12" spans="1:9" x14ac:dyDescent="0.2">
      <c r="A12" s="11" t="s">
        <v>11</v>
      </c>
      <c r="B12" s="10" t="s">
        <v>0</v>
      </c>
      <c r="C12" s="10">
        <v>2362</v>
      </c>
      <c r="D12" s="10">
        <v>4500</v>
      </c>
      <c r="E12" s="10">
        <v>4574</v>
      </c>
      <c r="F12" s="10">
        <v>5282</v>
      </c>
      <c r="G12" s="10">
        <v>7441</v>
      </c>
      <c r="H12" s="10">
        <v>7830</v>
      </c>
      <c r="I12" s="10">
        <v>5946</v>
      </c>
    </row>
    <row r="13" spans="1:9" x14ac:dyDescent="0.2">
      <c r="A13" s="11" t="s">
        <v>12</v>
      </c>
      <c r="B13" s="10" t="s">
        <v>0</v>
      </c>
      <c r="C13" s="10">
        <v>49</v>
      </c>
      <c r="D13" s="10">
        <v>90</v>
      </c>
      <c r="E13" s="10">
        <v>92</v>
      </c>
      <c r="F13" s="10">
        <v>108</v>
      </c>
      <c r="G13" s="10">
        <v>205</v>
      </c>
      <c r="H13" s="10">
        <v>218</v>
      </c>
      <c r="I13" s="10">
        <v>167</v>
      </c>
    </row>
    <row r="14" spans="1:9" x14ac:dyDescent="0.2">
      <c r="A14" s="11" t="s">
        <v>13</v>
      </c>
      <c r="B14" s="10" t="s">
        <v>0</v>
      </c>
      <c r="C14" s="10">
        <v>1028</v>
      </c>
      <c r="D14" s="10">
        <v>2180</v>
      </c>
      <c r="E14" s="10">
        <v>2493</v>
      </c>
      <c r="F14" s="10">
        <v>2747</v>
      </c>
      <c r="G14" s="10">
        <v>3611</v>
      </c>
      <c r="H14" s="10">
        <v>3257</v>
      </c>
      <c r="I14" s="10">
        <v>2467</v>
      </c>
    </row>
    <row r="15" spans="1:9" x14ac:dyDescent="0.2">
      <c r="A15" s="11" t="s">
        <v>14</v>
      </c>
      <c r="B15" s="10" t="s">
        <v>0</v>
      </c>
      <c r="C15" s="10">
        <v>10188</v>
      </c>
      <c r="D15" s="10">
        <v>11640</v>
      </c>
      <c r="E15" s="10">
        <v>5817</v>
      </c>
      <c r="F15" s="10">
        <v>4740</v>
      </c>
      <c r="G15" s="10">
        <v>5358</v>
      </c>
      <c r="H15" s="10">
        <v>5352</v>
      </c>
      <c r="I15" s="10">
        <v>3605</v>
      </c>
    </row>
    <row r="16" spans="1:9" x14ac:dyDescent="0.2">
      <c r="A16" s="11" t="s">
        <v>15</v>
      </c>
      <c r="B16" s="10" t="s">
        <v>0</v>
      </c>
      <c r="C16" s="10">
        <v>19450</v>
      </c>
      <c r="D16" s="10">
        <v>27545</v>
      </c>
      <c r="E16" s="10">
        <v>24837</v>
      </c>
      <c r="F16" s="10">
        <v>23904</v>
      </c>
      <c r="G16" s="10">
        <v>26570</v>
      </c>
      <c r="H16" s="10">
        <v>21622</v>
      </c>
      <c r="I16" s="10">
        <v>12736</v>
      </c>
    </row>
    <row r="17" spans="1:9" x14ac:dyDescent="0.2">
      <c r="A17" s="11" t="s">
        <v>16</v>
      </c>
      <c r="B17" s="10" t="s">
        <v>0</v>
      </c>
      <c r="C17" s="10">
        <v>547</v>
      </c>
      <c r="D17" s="10">
        <v>919</v>
      </c>
      <c r="E17" s="10">
        <v>755</v>
      </c>
      <c r="F17" s="10">
        <v>841</v>
      </c>
      <c r="G17" s="10">
        <v>1239</v>
      </c>
      <c r="H17" s="10">
        <v>1371</v>
      </c>
      <c r="I17" s="10">
        <v>1172</v>
      </c>
    </row>
    <row r="18" spans="1:9" x14ac:dyDescent="0.2">
      <c r="A18" s="11" t="s">
        <v>17</v>
      </c>
      <c r="B18" s="10" t="s">
        <v>0</v>
      </c>
      <c r="C18" s="10">
        <v>917</v>
      </c>
      <c r="D18" s="10">
        <v>1820</v>
      </c>
      <c r="E18" s="10">
        <v>1840</v>
      </c>
      <c r="F18" s="10">
        <v>2325</v>
      </c>
      <c r="G18" s="10">
        <v>3043</v>
      </c>
      <c r="H18" s="10">
        <v>3062</v>
      </c>
      <c r="I18" s="10">
        <v>2472</v>
      </c>
    </row>
    <row r="19" spans="1:9" x14ac:dyDescent="0.2">
      <c r="A19" s="11" t="s">
        <v>18</v>
      </c>
      <c r="B19" s="10" t="s">
        <v>0</v>
      </c>
      <c r="C19" s="10">
        <v>685</v>
      </c>
      <c r="D19" s="10">
        <v>1092</v>
      </c>
      <c r="E19" s="10">
        <v>933</v>
      </c>
      <c r="F19" s="10">
        <v>958</v>
      </c>
      <c r="G19" s="10">
        <v>1381</v>
      </c>
      <c r="H19" s="10">
        <v>1411</v>
      </c>
      <c r="I19" s="10">
        <v>1101</v>
      </c>
    </row>
    <row r="20" spans="1:9" x14ac:dyDescent="0.2">
      <c r="A20" s="11" t="s">
        <v>19</v>
      </c>
      <c r="B20" s="10" t="s">
        <v>0</v>
      </c>
      <c r="C20" s="10">
        <v>1550</v>
      </c>
      <c r="D20" s="10">
        <v>2099</v>
      </c>
      <c r="E20" s="10">
        <v>1668</v>
      </c>
      <c r="F20" s="10">
        <v>1743</v>
      </c>
      <c r="G20" s="10">
        <v>2333</v>
      </c>
      <c r="H20" s="10">
        <v>2430</v>
      </c>
      <c r="I20" s="10">
        <v>1865</v>
      </c>
    </row>
    <row r="21" spans="1:9" x14ac:dyDescent="0.2">
      <c r="A21" s="11" t="s">
        <v>20</v>
      </c>
      <c r="B21" s="10" t="s">
        <v>0</v>
      </c>
      <c r="C21" s="10">
        <v>1495</v>
      </c>
      <c r="D21" s="10">
        <v>2395</v>
      </c>
      <c r="E21" s="10">
        <v>2319</v>
      </c>
      <c r="F21" s="10">
        <v>2454</v>
      </c>
      <c r="G21" s="10">
        <v>3379</v>
      </c>
      <c r="H21" s="10">
        <v>3630</v>
      </c>
      <c r="I21" s="10">
        <v>2694</v>
      </c>
    </row>
    <row r="22" spans="1:9" x14ac:dyDescent="0.2">
      <c r="A22" s="11" t="s">
        <v>21</v>
      </c>
      <c r="B22" s="10" t="s">
        <v>0</v>
      </c>
      <c r="C22" s="10">
        <v>6683</v>
      </c>
      <c r="D22" s="10">
        <v>11776</v>
      </c>
      <c r="E22" s="10">
        <v>11023</v>
      </c>
      <c r="F22" s="10">
        <v>8884</v>
      </c>
      <c r="G22" s="10">
        <v>9469</v>
      </c>
      <c r="H22" s="10">
        <v>9589</v>
      </c>
      <c r="I22" s="10">
        <v>6437</v>
      </c>
    </row>
    <row r="23" spans="1:9" x14ac:dyDescent="0.2">
      <c r="A23" s="11" t="s">
        <v>22</v>
      </c>
      <c r="B23" s="10" t="s">
        <v>0</v>
      </c>
      <c r="C23" s="10">
        <v>8192</v>
      </c>
      <c r="D23" s="10">
        <v>17586</v>
      </c>
      <c r="E23" s="10">
        <v>15426</v>
      </c>
      <c r="F23" s="10">
        <v>13667</v>
      </c>
      <c r="G23" s="10">
        <v>15240</v>
      </c>
      <c r="H23" s="10">
        <v>12604</v>
      </c>
      <c r="I23" s="10">
        <v>6824</v>
      </c>
    </row>
    <row r="24" spans="1:9" x14ac:dyDescent="0.2">
      <c r="A24" s="11" t="s">
        <v>23</v>
      </c>
      <c r="B24" s="10" t="s">
        <v>0</v>
      </c>
      <c r="C24" s="10">
        <v>23386</v>
      </c>
      <c r="D24" s="10">
        <v>40772</v>
      </c>
      <c r="E24" s="10">
        <v>36502</v>
      </c>
      <c r="F24" s="10">
        <v>30860</v>
      </c>
      <c r="G24" s="10">
        <v>33383</v>
      </c>
      <c r="H24" s="10">
        <v>25726</v>
      </c>
      <c r="I24" s="10">
        <v>15492</v>
      </c>
    </row>
    <row r="25" spans="1:9" x14ac:dyDescent="0.2">
      <c r="A25" s="11" t="s">
        <v>24</v>
      </c>
      <c r="B25" s="10" t="s">
        <v>0</v>
      </c>
      <c r="C25" s="10">
        <v>482</v>
      </c>
      <c r="D25" s="10">
        <v>883</v>
      </c>
      <c r="E25" s="10">
        <v>790</v>
      </c>
      <c r="F25" s="10">
        <v>1001</v>
      </c>
      <c r="G25" s="10">
        <v>1670</v>
      </c>
      <c r="H25" s="10">
        <v>1484</v>
      </c>
      <c r="I25" s="10">
        <v>1288</v>
      </c>
    </row>
    <row r="26" spans="1:9" x14ac:dyDescent="0.2">
      <c r="A26" s="11" t="s">
        <v>25</v>
      </c>
      <c r="B26" s="10" t="s">
        <v>0</v>
      </c>
      <c r="C26" s="10">
        <v>7390</v>
      </c>
      <c r="D26" s="10">
        <v>16086</v>
      </c>
      <c r="E26" s="10">
        <v>15118</v>
      </c>
      <c r="F26" s="10">
        <v>14107</v>
      </c>
      <c r="G26" s="10">
        <v>17676</v>
      </c>
      <c r="H26" s="10">
        <v>16578</v>
      </c>
      <c r="I26" s="10">
        <v>11597</v>
      </c>
    </row>
    <row r="27" spans="1:9" x14ac:dyDescent="0.2">
      <c r="A27" s="11" t="s">
        <v>26</v>
      </c>
      <c r="B27" s="10" t="s">
        <v>0</v>
      </c>
      <c r="C27" s="10">
        <v>2064</v>
      </c>
      <c r="D27" s="10">
        <v>4258</v>
      </c>
      <c r="E27" s="10">
        <v>5073</v>
      </c>
      <c r="F27" s="10">
        <v>5884</v>
      </c>
      <c r="G27" s="10">
        <v>8147</v>
      </c>
      <c r="H27" s="10">
        <v>8260</v>
      </c>
      <c r="I27" s="10">
        <v>6108</v>
      </c>
    </row>
    <row r="28" spans="1:9" x14ac:dyDescent="0.2">
      <c r="A28" s="11" t="s">
        <v>27</v>
      </c>
      <c r="B28" s="10" t="s">
        <v>0</v>
      </c>
      <c r="C28" s="10">
        <v>42</v>
      </c>
      <c r="D28" s="10">
        <v>102</v>
      </c>
      <c r="E28" s="10">
        <v>105</v>
      </c>
      <c r="F28" s="10">
        <v>157</v>
      </c>
      <c r="G28" s="10">
        <v>247</v>
      </c>
      <c r="H28" s="10">
        <v>263</v>
      </c>
      <c r="I28" s="10">
        <v>239</v>
      </c>
    </row>
    <row r="29" spans="1:9" x14ac:dyDescent="0.2">
      <c r="A29" s="11" t="s">
        <v>28</v>
      </c>
      <c r="B29" s="10" t="s">
        <v>0</v>
      </c>
      <c r="C29" s="10">
        <v>2139</v>
      </c>
      <c r="D29" s="10">
        <v>3625</v>
      </c>
      <c r="E29" s="10">
        <v>3663</v>
      </c>
      <c r="F29" s="10">
        <v>3420</v>
      </c>
      <c r="G29" s="10">
        <v>4144</v>
      </c>
      <c r="H29" s="10">
        <v>4266</v>
      </c>
      <c r="I29" s="10">
        <v>3655</v>
      </c>
    </row>
    <row r="30" spans="1:9" x14ac:dyDescent="0.2">
      <c r="A30" s="11" t="s">
        <v>29</v>
      </c>
      <c r="B30" s="10" t="s">
        <v>0</v>
      </c>
      <c r="C30" s="10">
        <v>84</v>
      </c>
      <c r="D30" s="10">
        <v>209</v>
      </c>
      <c r="E30" s="10">
        <v>221</v>
      </c>
      <c r="F30" s="10">
        <v>302</v>
      </c>
      <c r="G30" s="10">
        <v>368</v>
      </c>
      <c r="H30" s="10">
        <v>421</v>
      </c>
      <c r="I30" s="10">
        <v>408</v>
      </c>
    </row>
    <row r="31" spans="1:9" x14ac:dyDescent="0.2">
      <c r="A31" s="11" t="s">
        <v>30</v>
      </c>
      <c r="B31" s="10" t="s">
        <v>0</v>
      </c>
      <c r="C31" s="10">
        <v>481</v>
      </c>
      <c r="D31" s="10">
        <v>1044</v>
      </c>
      <c r="E31" s="10">
        <v>1278</v>
      </c>
      <c r="F31" s="10">
        <v>1547</v>
      </c>
      <c r="G31" s="10">
        <v>2120</v>
      </c>
      <c r="H31" s="10">
        <v>2229</v>
      </c>
      <c r="I31" s="10">
        <v>1431</v>
      </c>
    </row>
    <row r="32" spans="1:9" x14ac:dyDescent="0.2">
      <c r="A32" s="11" t="s">
        <v>31</v>
      </c>
      <c r="B32" s="10" t="s">
        <v>0</v>
      </c>
      <c r="C32" s="10">
        <v>975</v>
      </c>
      <c r="D32" s="10">
        <v>976</v>
      </c>
      <c r="E32" s="10">
        <v>859</v>
      </c>
      <c r="F32" s="10">
        <v>922</v>
      </c>
      <c r="G32" s="10">
        <v>1231</v>
      </c>
      <c r="H32" s="10">
        <v>1434</v>
      </c>
      <c r="I32" s="10">
        <v>1068</v>
      </c>
    </row>
    <row r="33" spans="1:9" x14ac:dyDescent="0.2">
      <c r="A33" s="11" t="s">
        <v>32</v>
      </c>
      <c r="B33" s="10" t="s">
        <v>0</v>
      </c>
      <c r="C33" s="10">
        <v>1916</v>
      </c>
      <c r="D33" s="10">
        <v>2298</v>
      </c>
      <c r="E33" s="10">
        <v>2017</v>
      </c>
      <c r="F33" s="10">
        <v>2240</v>
      </c>
      <c r="G33" s="10">
        <v>3354</v>
      </c>
      <c r="H33" s="10">
        <v>3524</v>
      </c>
      <c r="I33" s="10">
        <v>2591</v>
      </c>
    </row>
    <row r="34" spans="1:9" x14ac:dyDescent="0.2">
      <c r="A34" s="11" t="s">
        <v>33</v>
      </c>
      <c r="B34" s="10" t="s">
        <v>0</v>
      </c>
      <c r="C34" s="10">
        <v>458</v>
      </c>
      <c r="D34" s="10">
        <v>969</v>
      </c>
      <c r="E34" s="10">
        <v>1064</v>
      </c>
      <c r="F34" s="10">
        <v>1193</v>
      </c>
      <c r="G34" s="10">
        <v>1679</v>
      </c>
      <c r="H34" s="10">
        <v>1589</v>
      </c>
      <c r="I34" s="10">
        <v>1395</v>
      </c>
    </row>
    <row r="35" spans="1:9" x14ac:dyDescent="0.2">
      <c r="A35" s="11" t="s">
        <v>34</v>
      </c>
      <c r="B35" s="10" t="s">
        <v>0</v>
      </c>
      <c r="C35" s="10">
        <v>218</v>
      </c>
      <c r="D35" s="10">
        <v>347</v>
      </c>
      <c r="E35" s="10">
        <v>387</v>
      </c>
      <c r="F35" s="10">
        <v>458</v>
      </c>
      <c r="G35" s="10">
        <v>658</v>
      </c>
      <c r="H35" s="10">
        <v>710</v>
      </c>
      <c r="I35" s="10">
        <v>587</v>
      </c>
    </row>
    <row r="36" spans="1:9" x14ac:dyDescent="0.2">
      <c r="A36" s="11" t="s">
        <v>35</v>
      </c>
      <c r="B36" s="10" t="s">
        <v>0</v>
      </c>
      <c r="C36" s="10">
        <v>6581</v>
      </c>
      <c r="D36" s="10">
        <v>13113</v>
      </c>
      <c r="E36" s="10">
        <v>12147</v>
      </c>
      <c r="F36" s="10">
        <v>12470</v>
      </c>
      <c r="G36" s="10">
        <v>16018</v>
      </c>
      <c r="H36" s="10">
        <v>14445</v>
      </c>
      <c r="I36" s="10">
        <v>10905</v>
      </c>
    </row>
    <row r="37" spans="1:9" x14ac:dyDescent="0.2">
      <c r="A37" s="11" t="s">
        <v>36</v>
      </c>
      <c r="B37" s="10" t="s">
        <v>0</v>
      </c>
      <c r="C37" s="10">
        <v>11862</v>
      </c>
      <c r="D37" s="10">
        <v>21879</v>
      </c>
      <c r="E37" s="10">
        <v>18567</v>
      </c>
      <c r="F37" s="10">
        <v>15962</v>
      </c>
      <c r="G37" s="10">
        <v>18252</v>
      </c>
      <c r="H37" s="10">
        <v>16584</v>
      </c>
      <c r="I37" s="10">
        <v>11130</v>
      </c>
    </row>
    <row r="38" spans="1:9" x14ac:dyDescent="0.2">
      <c r="A38" s="11" t="s">
        <v>37</v>
      </c>
      <c r="B38" s="10" t="s">
        <v>0</v>
      </c>
      <c r="C38" s="10">
        <v>1551</v>
      </c>
      <c r="D38" s="10">
        <v>2751</v>
      </c>
      <c r="E38" s="10">
        <v>2998</v>
      </c>
      <c r="F38" s="10">
        <v>3497</v>
      </c>
      <c r="G38" s="10">
        <v>4853</v>
      </c>
      <c r="H38" s="10">
        <v>4752</v>
      </c>
      <c r="I38" s="10">
        <v>3699</v>
      </c>
    </row>
    <row r="39" spans="1:9" x14ac:dyDescent="0.2">
      <c r="A39" s="11" t="s">
        <v>38</v>
      </c>
      <c r="B39" s="10" t="s">
        <v>0</v>
      </c>
      <c r="C39" s="10">
        <v>2405</v>
      </c>
      <c r="D39" s="10">
        <v>4383</v>
      </c>
      <c r="E39" s="10">
        <v>4326</v>
      </c>
      <c r="F39" s="10">
        <v>4130</v>
      </c>
      <c r="G39" s="10">
        <v>4584</v>
      </c>
      <c r="H39" s="10">
        <v>4488</v>
      </c>
      <c r="I39" s="10">
        <v>3171</v>
      </c>
    </row>
    <row r="40" spans="1:9" x14ac:dyDescent="0.2">
      <c r="A40" s="11" t="s">
        <v>39</v>
      </c>
      <c r="B40" s="10" t="s">
        <v>0</v>
      </c>
      <c r="C40" s="10">
        <v>11299</v>
      </c>
      <c r="D40" s="10">
        <v>21263</v>
      </c>
      <c r="E40" s="10">
        <v>19533</v>
      </c>
      <c r="F40" s="10">
        <v>18148</v>
      </c>
      <c r="G40" s="10">
        <v>20211</v>
      </c>
      <c r="H40" s="10">
        <v>16860</v>
      </c>
      <c r="I40" s="10">
        <v>11174</v>
      </c>
    </row>
    <row r="41" spans="1:9" x14ac:dyDescent="0.2">
      <c r="A41" s="11" t="s">
        <v>40</v>
      </c>
      <c r="B41" s="10" t="s">
        <v>0</v>
      </c>
      <c r="C41" s="10">
        <v>7267</v>
      </c>
      <c r="D41" s="10">
        <v>16119</v>
      </c>
      <c r="E41" s="10">
        <v>16251</v>
      </c>
      <c r="F41" s="10">
        <v>16097</v>
      </c>
      <c r="G41" s="10">
        <v>19323</v>
      </c>
      <c r="H41" s="10">
        <v>17407</v>
      </c>
      <c r="I41" s="10">
        <v>13534</v>
      </c>
    </row>
    <row r="42" spans="1:9" x14ac:dyDescent="0.2">
      <c r="A42" s="11" t="s">
        <v>41</v>
      </c>
      <c r="B42" s="10" t="s">
        <v>0</v>
      </c>
      <c r="C42" s="10">
        <v>1739</v>
      </c>
      <c r="D42" s="10">
        <v>3433</v>
      </c>
      <c r="E42" s="10">
        <v>2979</v>
      </c>
      <c r="F42" s="10">
        <v>2698</v>
      </c>
      <c r="G42" s="10">
        <v>3771</v>
      </c>
      <c r="H42" s="10">
        <v>3686</v>
      </c>
      <c r="I42" s="10">
        <v>2615</v>
      </c>
    </row>
    <row r="43" spans="1:9" x14ac:dyDescent="0.2">
      <c r="A43" s="11" t="s">
        <v>42</v>
      </c>
      <c r="B43" s="10" t="s">
        <v>0</v>
      </c>
      <c r="C43" s="10">
        <v>535</v>
      </c>
      <c r="D43" s="10">
        <v>955</v>
      </c>
      <c r="E43" s="10">
        <v>802</v>
      </c>
      <c r="F43" s="10">
        <v>867</v>
      </c>
      <c r="G43" s="10">
        <v>1165</v>
      </c>
      <c r="H43" s="10">
        <v>1304</v>
      </c>
      <c r="I43" s="10">
        <v>875</v>
      </c>
    </row>
    <row r="44" spans="1:9" x14ac:dyDescent="0.2">
      <c r="A44" s="11" t="s">
        <v>43</v>
      </c>
      <c r="B44" s="10" t="s">
        <v>0</v>
      </c>
      <c r="C44" s="10">
        <v>1919</v>
      </c>
      <c r="D44" s="10">
        <v>3689</v>
      </c>
      <c r="E44" s="10">
        <v>3491</v>
      </c>
      <c r="F44" s="10">
        <v>3982</v>
      </c>
      <c r="G44" s="10">
        <v>5818</v>
      </c>
      <c r="H44" s="10">
        <v>5717</v>
      </c>
      <c r="I44" s="10">
        <v>4579</v>
      </c>
    </row>
    <row r="45" spans="1:9" x14ac:dyDescent="0.2">
      <c r="A45" s="11" t="s">
        <v>44</v>
      </c>
      <c r="B45" s="10" t="s">
        <v>0</v>
      </c>
      <c r="C45" s="10">
        <v>393</v>
      </c>
      <c r="D45" s="10">
        <v>879</v>
      </c>
      <c r="E45" s="10">
        <v>838</v>
      </c>
      <c r="F45" s="10">
        <v>911</v>
      </c>
      <c r="G45" s="10">
        <v>1187</v>
      </c>
      <c r="H45" s="10">
        <v>1301</v>
      </c>
      <c r="I45" s="10">
        <v>1133</v>
      </c>
    </row>
    <row r="46" spans="1:9" x14ac:dyDescent="0.2">
      <c r="A46" s="11" t="s">
        <v>45</v>
      </c>
      <c r="B46" s="10" t="s">
        <v>0</v>
      </c>
      <c r="C46" s="10">
        <v>5659</v>
      </c>
      <c r="D46" s="10">
        <v>8372</v>
      </c>
      <c r="E46" s="10">
        <v>7318</v>
      </c>
      <c r="F46" s="10">
        <v>8992</v>
      </c>
      <c r="G46" s="10">
        <v>11091</v>
      </c>
      <c r="H46" s="10">
        <v>7853</v>
      </c>
      <c r="I46" s="10">
        <v>4451</v>
      </c>
    </row>
    <row r="47" spans="1:9" x14ac:dyDescent="0.2">
      <c r="A47" s="11" t="s">
        <v>46</v>
      </c>
      <c r="B47" s="10" t="s">
        <v>0</v>
      </c>
      <c r="C47" s="10">
        <v>31780</v>
      </c>
      <c r="D47" s="10">
        <v>52442</v>
      </c>
      <c r="E47" s="10">
        <v>50574</v>
      </c>
      <c r="F47" s="10">
        <v>45323</v>
      </c>
      <c r="G47" s="10">
        <v>49893</v>
      </c>
      <c r="H47" s="10">
        <v>41859</v>
      </c>
      <c r="I47" s="10">
        <v>28181</v>
      </c>
    </row>
    <row r="48" spans="1:9" x14ac:dyDescent="0.2">
      <c r="A48" s="11" t="s">
        <v>47</v>
      </c>
      <c r="B48" s="10" t="s">
        <v>0</v>
      </c>
      <c r="C48" s="10">
        <v>264</v>
      </c>
      <c r="D48" s="10">
        <v>794</v>
      </c>
      <c r="E48" s="10">
        <v>753</v>
      </c>
      <c r="F48" s="10">
        <v>560</v>
      </c>
      <c r="G48" s="10">
        <v>866</v>
      </c>
      <c r="H48" s="10">
        <v>793</v>
      </c>
      <c r="I48" s="10">
        <v>771</v>
      </c>
    </row>
    <row r="49" spans="1:9" x14ac:dyDescent="0.2">
      <c r="A49" s="11" t="s">
        <v>48</v>
      </c>
      <c r="B49" s="10" t="s">
        <v>0</v>
      </c>
      <c r="C49" s="10">
        <v>10316</v>
      </c>
      <c r="D49" s="10">
        <v>16769</v>
      </c>
      <c r="E49" s="10">
        <v>14955</v>
      </c>
      <c r="F49" s="10">
        <v>15039</v>
      </c>
      <c r="G49" s="10">
        <v>17313</v>
      </c>
      <c r="H49" s="10">
        <v>15939</v>
      </c>
      <c r="I49" s="10">
        <v>11650</v>
      </c>
    </row>
    <row r="50" spans="1:9" x14ac:dyDescent="0.2">
      <c r="A50" s="11" t="s">
        <v>49</v>
      </c>
      <c r="B50" s="10" t="s">
        <v>0</v>
      </c>
      <c r="C50" s="10">
        <v>1097</v>
      </c>
      <c r="D50" s="10">
        <v>2389</v>
      </c>
      <c r="E50" s="10">
        <v>2747</v>
      </c>
      <c r="F50" s="10">
        <v>2718</v>
      </c>
      <c r="G50" s="10">
        <v>3640</v>
      </c>
      <c r="H50" s="10">
        <v>3648</v>
      </c>
      <c r="I50" s="10">
        <v>2824</v>
      </c>
    </row>
    <row r="51" spans="1:9" x14ac:dyDescent="0.2">
      <c r="A51" s="11" t="s">
        <v>50</v>
      </c>
      <c r="B51" s="10" t="s">
        <v>0</v>
      </c>
      <c r="C51" s="10">
        <v>549</v>
      </c>
      <c r="D51" s="10">
        <v>881</v>
      </c>
      <c r="E51" s="10">
        <v>967</v>
      </c>
      <c r="F51" s="10">
        <v>948</v>
      </c>
      <c r="G51" s="10">
        <v>1212</v>
      </c>
      <c r="H51" s="10">
        <v>1270</v>
      </c>
      <c r="I51" s="10">
        <v>740</v>
      </c>
    </row>
    <row r="52" spans="1:9" x14ac:dyDescent="0.2">
      <c r="A52" s="11" t="s">
        <v>51</v>
      </c>
      <c r="B52" s="10" t="s">
        <v>0</v>
      </c>
      <c r="C52" s="10">
        <v>77726</v>
      </c>
      <c r="D52" s="10">
        <v>210873</v>
      </c>
      <c r="E52" s="10">
        <v>150222</v>
      </c>
      <c r="F52" s="10">
        <v>120657</v>
      </c>
      <c r="G52" s="10">
        <v>131415</v>
      </c>
      <c r="H52" s="10">
        <v>95548</v>
      </c>
      <c r="I52" s="10">
        <v>65037</v>
      </c>
    </row>
    <row r="53" spans="1:9" x14ac:dyDescent="0.2">
      <c r="A53" s="11" t="s">
        <v>52</v>
      </c>
      <c r="B53" s="10" t="s">
        <v>0</v>
      </c>
      <c r="C53" s="10">
        <v>1280</v>
      </c>
      <c r="D53" s="10">
        <v>1900</v>
      </c>
      <c r="E53" s="10">
        <v>1806</v>
      </c>
      <c r="F53" s="10">
        <v>2355</v>
      </c>
      <c r="G53" s="10">
        <v>3117</v>
      </c>
      <c r="H53" s="10">
        <v>2623</v>
      </c>
      <c r="I53" s="10">
        <v>1704</v>
      </c>
    </row>
    <row r="54" spans="1:9" x14ac:dyDescent="0.2">
      <c r="A54" s="11" t="s">
        <v>53</v>
      </c>
      <c r="B54" s="10" t="s">
        <v>0</v>
      </c>
      <c r="C54" s="10">
        <v>130</v>
      </c>
      <c r="D54" s="10">
        <v>237</v>
      </c>
      <c r="E54" s="10">
        <v>260</v>
      </c>
      <c r="F54" s="10">
        <v>268</v>
      </c>
      <c r="G54" s="10">
        <v>497</v>
      </c>
      <c r="H54" s="10">
        <v>527</v>
      </c>
      <c r="I54" s="10">
        <v>382</v>
      </c>
    </row>
    <row r="55" spans="1:9" x14ac:dyDescent="0.2">
      <c r="A55" s="11" t="s">
        <v>54</v>
      </c>
      <c r="B55" s="10" t="s">
        <v>0</v>
      </c>
      <c r="C55" s="10">
        <v>1894</v>
      </c>
      <c r="D55" s="10">
        <v>3975</v>
      </c>
      <c r="E55" s="10">
        <v>4170</v>
      </c>
      <c r="F55" s="10">
        <v>4609</v>
      </c>
      <c r="G55" s="10">
        <v>5916</v>
      </c>
      <c r="H55" s="10">
        <v>5668</v>
      </c>
      <c r="I55" s="10">
        <v>3844</v>
      </c>
    </row>
    <row r="56" spans="1:9" x14ac:dyDescent="0.2">
      <c r="A56" s="11" t="s">
        <v>55</v>
      </c>
      <c r="B56" s="10" t="s">
        <v>0</v>
      </c>
      <c r="C56" s="10">
        <v>567</v>
      </c>
      <c r="D56" s="10">
        <v>880</v>
      </c>
      <c r="E56" s="10">
        <v>708</v>
      </c>
      <c r="F56" s="10">
        <v>703</v>
      </c>
      <c r="G56" s="10">
        <v>862</v>
      </c>
      <c r="H56" s="10">
        <v>960</v>
      </c>
      <c r="I56" s="10">
        <v>680</v>
      </c>
    </row>
    <row r="57" spans="1:9" x14ac:dyDescent="0.2">
      <c r="A57" s="11" t="s">
        <v>56</v>
      </c>
      <c r="B57" s="10" t="s">
        <v>0</v>
      </c>
      <c r="C57" s="10">
        <v>754</v>
      </c>
      <c r="D57" s="10">
        <v>1443</v>
      </c>
      <c r="E57" s="10">
        <v>1587</v>
      </c>
      <c r="F57" s="10">
        <v>1948</v>
      </c>
      <c r="G57" s="10">
        <v>2745</v>
      </c>
      <c r="H57" s="10">
        <v>2969</v>
      </c>
      <c r="I57" s="10">
        <v>2296</v>
      </c>
    </row>
    <row r="58" spans="1:9" x14ac:dyDescent="0.2">
      <c r="A58" s="11" t="s">
        <v>57</v>
      </c>
      <c r="B58" s="10" t="s">
        <v>0</v>
      </c>
      <c r="C58" s="10">
        <v>59</v>
      </c>
      <c r="D58" s="10">
        <v>95</v>
      </c>
      <c r="E58" s="10">
        <v>125</v>
      </c>
      <c r="F58" s="10">
        <v>127</v>
      </c>
      <c r="G58" s="10">
        <v>311</v>
      </c>
      <c r="H58" s="10">
        <v>321</v>
      </c>
      <c r="I58" s="10">
        <v>246</v>
      </c>
    </row>
    <row r="59" spans="1:9" x14ac:dyDescent="0.2">
      <c r="A59" s="11" t="s">
        <v>58</v>
      </c>
      <c r="B59" s="10" t="s">
        <v>0</v>
      </c>
      <c r="C59" s="10">
        <v>504</v>
      </c>
      <c r="D59" s="10">
        <v>890</v>
      </c>
      <c r="E59" s="10">
        <v>866</v>
      </c>
      <c r="F59" s="10">
        <v>947</v>
      </c>
      <c r="G59" s="10">
        <v>1491</v>
      </c>
      <c r="H59" s="10">
        <v>1539</v>
      </c>
      <c r="I59" s="10">
        <v>1015</v>
      </c>
    </row>
    <row r="60" spans="1:9" x14ac:dyDescent="0.2">
      <c r="A60" s="11" t="s">
        <v>59</v>
      </c>
      <c r="B60" s="10" t="s">
        <v>0</v>
      </c>
      <c r="C60" s="10">
        <v>426</v>
      </c>
      <c r="D60" s="10">
        <v>845</v>
      </c>
      <c r="E60" s="10">
        <v>791</v>
      </c>
      <c r="F60" s="10">
        <v>775</v>
      </c>
      <c r="G60" s="10">
        <v>1073</v>
      </c>
      <c r="H60" s="10">
        <v>1233</v>
      </c>
      <c r="I60" s="10">
        <v>887</v>
      </c>
    </row>
    <row r="61" spans="1:9" x14ac:dyDescent="0.2">
      <c r="A61" s="11" t="s">
        <v>60</v>
      </c>
      <c r="B61" s="10" t="s">
        <v>0</v>
      </c>
      <c r="C61" s="10">
        <v>1373</v>
      </c>
      <c r="D61" s="10">
        <v>1459</v>
      </c>
      <c r="E61" s="10">
        <v>969</v>
      </c>
      <c r="F61" s="10">
        <v>944</v>
      </c>
      <c r="G61" s="10">
        <v>1047</v>
      </c>
      <c r="H61" s="10">
        <v>1133</v>
      </c>
      <c r="I61" s="10">
        <v>906</v>
      </c>
    </row>
    <row r="62" spans="1:9" x14ac:dyDescent="0.2">
      <c r="A62" s="11" t="s">
        <v>61</v>
      </c>
      <c r="B62" s="10" t="s">
        <v>0</v>
      </c>
      <c r="C62" s="10">
        <v>633</v>
      </c>
      <c r="D62" s="10">
        <v>1149</v>
      </c>
      <c r="E62" s="10">
        <v>1230</v>
      </c>
      <c r="F62" s="10">
        <v>1240</v>
      </c>
      <c r="G62" s="10">
        <v>1950</v>
      </c>
      <c r="H62" s="10">
        <v>2130</v>
      </c>
      <c r="I62" s="10">
        <v>1381</v>
      </c>
    </row>
    <row r="63" spans="1:9" x14ac:dyDescent="0.2">
      <c r="A63" s="11" t="s">
        <v>62</v>
      </c>
      <c r="B63" s="10" t="s">
        <v>0</v>
      </c>
      <c r="C63" s="10">
        <v>483</v>
      </c>
      <c r="D63" s="10">
        <v>1029</v>
      </c>
      <c r="E63" s="10">
        <v>1265</v>
      </c>
      <c r="F63" s="10">
        <v>1412</v>
      </c>
      <c r="G63" s="10">
        <v>2005</v>
      </c>
      <c r="H63" s="10">
        <v>1967</v>
      </c>
      <c r="I63" s="10">
        <v>1549</v>
      </c>
    </row>
    <row r="64" spans="1:9" x14ac:dyDescent="0.2">
      <c r="A64" s="11" t="s">
        <v>63</v>
      </c>
      <c r="B64" s="10" t="s">
        <v>0</v>
      </c>
      <c r="C64" s="10">
        <v>4054</v>
      </c>
      <c r="D64" s="10">
        <v>7750</v>
      </c>
      <c r="E64" s="10">
        <v>8551</v>
      </c>
      <c r="F64" s="10">
        <v>9389</v>
      </c>
      <c r="G64" s="10">
        <v>13101</v>
      </c>
      <c r="H64" s="10">
        <v>13091</v>
      </c>
      <c r="I64" s="10">
        <v>10941</v>
      </c>
    </row>
    <row r="65" spans="1:9" x14ac:dyDescent="0.2">
      <c r="A65" s="11" t="s">
        <v>64</v>
      </c>
      <c r="B65" s="10" t="s">
        <v>0</v>
      </c>
      <c r="C65" s="10">
        <v>701</v>
      </c>
      <c r="D65" s="10">
        <v>1293</v>
      </c>
      <c r="E65" s="10">
        <v>1290</v>
      </c>
      <c r="F65" s="10">
        <v>1329</v>
      </c>
      <c r="G65" s="10">
        <v>1961</v>
      </c>
      <c r="H65" s="10">
        <v>2060</v>
      </c>
      <c r="I65" s="10">
        <v>1313</v>
      </c>
    </row>
    <row r="66" spans="1:9" x14ac:dyDescent="0.2">
      <c r="A66" s="11" t="s">
        <v>65</v>
      </c>
      <c r="B66" s="10" t="s">
        <v>0</v>
      </c>
      <c r="C66" s="10">
        <v>6641</v>
      </c>
      <c r="D66" s="10">
        <v>11815</v>
      </c>
      <c r="E66" s="10">
        <v>12512</v>
      </c>
      <c r="F66" s="10">
        <v>13906</v>
      </c>
      <c r="G66" s="10">
        <v>20649</v>
      </c>
      <c r="H66" s="10">
        <v>21006</v>
      </c>
      <c r="I66" s="10">
        <v>16580</v>
      </c>
    </row>
    <row r="67" spans="1:9" x14ac:dyDescent="0.2">
      <c r="A67" s="11" t="s">
        <v>66</v>
      </c>
      <c r="B67" s="10" t="s">
        <v>0</v>
      </c>
      <c r="C67" s="10">
        <v>456</v>
      </c>
      <c r="D67" s="10">
        <v>741</v>
      </c>
      <c r="E67" s="10">
        <v>680</v>
      </c>
      <c r="F67" s="10">
        <v>767</v>
      </c>
      <c r="G67" s="10">
        <v>1065</v>
      </c>
      <c r="H67" s="10">
        <v>1019</v>
      </c>
      <c r="I67" s="10">
        <v>603</v>
      </c>
    </row>
    <row r="68" spans="1:9" ht="13.5" thickBot="1" x14ac:dyDescent="0.25">
      <c r="A68" s="13" t="s">
        <v>67</v>
      </c>
      <c r="B68" s="12" t="s">
        <v>0</v>
      </c>
      <c r="C68" s="12">
        <v>8992</v>
      </c>
      <c r="D68" s="12">
        <v>16275</v>
      </c>
      <c r="E68" s="12">
        <v>16064</v>
      </c>
      <c r="F68" s="12">
        <v>15669</v>
      </c>
      <c r="G68" s="12">
        <v>17026</v>
      </c>
      <c r="H68" s="12">
        <v>15950</v>
      </c>
      <c r="I68" s="12">
        <v>10967</v>
      </c>
    </row>
    <row r="69" spans="1:9" x14ac:dyDescent="0.2">
      <c r="A69" s="69" t="s">
        <v>72</v>
      </c>
      <c r="C69" s="16">
        <f>SUM(C2:C68)</f>
        <v>388450</v>
      </c>
      <c r="D69" s="16">
        <f t="shared" ref="D69:I69" si="0">SUM(D2:D68)</f>
        <v>766552</v>
      </c>
      <c r="E69" s="16">
        <f t="shared" si="0"/>
        <v>656497</v>
      </c>
      <c r="F69" s="16">
        <f>SUM(F2:F68)</f>
        <v>600795</v>
      </c>
      <c r="G69" s="16">
        <f>SUM(G2:G68)</f>
        <v>722048</v>
      </c>
      <c r="H69" s="16">
        <f t="shared" si="0"/>
        <v>629614</v>
      </c>
      <c r="I69" s="16">
        <f t="shared" si="0"/>
        <v>443224</v>
      </c>
    </row>
    <row r="70" spans="1:9" x14ac:dyDescent="0.2">
      <c r="C70" s="19">
        <f>C69/$C$73</f>
        <v>9.2330254469739831E-2</v>
      </c>
      <c r="D70" s="19">
        <f t="shared" ref="D70:I70" si="1">D69/$C$73</f>
        <v>0.18220090416858797</v>
      </c>
      <c r="E70" s="19">
        <f t="shared" si="1"/>
        <v>0.15604205192076404</v>
      </c>
      <c r="F70" s="19">
        <f t="shared" si="1"/>
        <v>0.14280230463160598</v>
      </c>
      <c r="G70" s="19">
        <f t="shared" si="1"/>
        <v>0.17162279721808907</v>
      </c>
      <c r="H70" s="19">
        <f t="shared" si="1"/>
        <v>0.14965226113453667</v>
      </c>
      <c r="I70" s="19">
        <f t="shared" si="1"/>
        <v>0.10534942645667644</v>
      </c>
    </row>
    <row r="73" spans="1:9" x14ac:dyDescent="0.2">
      <c r="A73" s="158" t="s">
        <v>84</v>
      </c>
      <c r="C73" s="18">
        <f>SUM(C69:I69)</f>
        <v>4207180</v>
      </c>
    </row>
    <row r="75" spans="1:9" x14ac:dyDescent="0.2">
      <c r="I75" s="10"/>
    </row>
    <row r="82" spans="3:6" x14ac:dyDescent="0.2">
      <c r="F82" s="11"/>
    </row>
    <row r="83" spans="3:6" x14ac:dyDescent="0.2">
      <c r="F83" s="11"/>
    </row>
    <row r="84" spans="3:6" x14ac:dyDescent="0.2">
      <c r="C84" s="11"/>
      <c r="F84" s="11"/>
    </row>
    <row r="85" spans="3:6" x14ac:dyDescent="0.2">
      <c r="C85" s="11"/>
      <c r="F85" s="11"/>
    </row>
    <row r="87" spans="3:6" x14ac:dyDescent="0.2">
      <c r="C87" s="11"/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88"/>
  <sheetViews>
    <sheetView zoomScaleNormal="100" workbookViewId="0">
      <pane xSplit="1" ySplit="1" topLeftCell="B54" activePane="bottomRight" state="frozen"/>
      <selection pane="topRight" activeCell="B1" sqref="B1"/>
      <selection pane="bottomLeft" activeCell="A2" sqref="A2"/>
      <selection pane="bottomRight" activeCell="C72" sqref="C72"/>
    </sheetView>
  </sheetViews>
  <sheetFormatPr defaultRowHeight="12.75" x14ac:dyDescent="0.2"/>
  <cols>
    <col min="1" max="1" width="19.85546875" style="11" customWidth="1"/>
    <col min="2" max="2" width="10.7109375" style="10" customWidth="1"/>
    <col min="3" max="8" width="12.7109375" style="10" customWidth="1"/>
    <col min="9" max="9" width="9.140625" style="11"/>
    <col min="10" max="10" width="8.28515625" style="11" bestFit="1" customWidth="1"/>
    <col min="11" max="11" width="9.28515625" style="11" bestFit="1" customWidth="1"/>
    <col min="12" max="12" width="9" style="11" customWidth="1"/>
    <col min="13" max="16384" width="9.140625" style="11"/>
  </cols>
  <sheetData>
    <row r="1" spans="1:10" x14ac:dyDescent="0.2">
      <c r="A1" s="16" t="s">
        <v>73</v>
      </c>
      <c r="B1" s="16" t="s">
        <v>82</v>
      </c>
      <c r="C1" s="16" t="s">
        <v>76</v>
      </c>
      <c r="D1" s="16" t="s">
        <v>77</v>
      </c>
      <c r="E1" s="16" t="s">
        <v>78</v>
      </c>
      <c r="F1" s="16" t="s">
        <v>79</v>
      </c>
      <c r="G1" s="16" t="s">
        <v>80</v>
      </c>
      <c r="H1" s="16" t="s">
        <v>83</v>
      </c>
      <c r="I1" s="16" t="s">
        <v>81</v>
      </c>
    </row>
    <row r="2" spans="1:10" x14ac:dyDescent="0.2">
      <c r="A2" s="11" t="s">
        <v>1</v>
      </c>
      <c r="B2" s="10" t="s">
        <v>74</v>
      </c>
      <c r="C2" s="10">
        <v>2904</v>
      </c>
      <c r="D2" s="10">
        <v>4922</v>
      </c>
      <c r="E2" s="10">
        <v>5053</v>
      </c>
      <c r="F2" s="10">
        <v>7093</v>
      </c>
      <c r="G2" s="10">
        <v>8667</v>
      </c>
      <c r="H2" s="10">
        <v>6861</v>
      </c>
      <c r="I2" s="10">
        <v>4825</v>
      </c>
      <c r="J2" s="10"/>
    </row>
    <row r="3" spans="1:10" x14ac:dyDescent="0.2">
      <c r="A3" s="11" t="s">
        <v>2</v>
      </c>
      <c r="B3" s="10" t="s">
        <v>74</v>
      </c>
      <c r="C3" s="10">
        <v>21692</v>
      </c>
      <c r="D3" s="10">
        <v>42279</v>
      </c>
      <c r="E3" s="10">
        <v>37979</v>
      </c>
      <c r="F3" s="10">
        <v>42285</v>
      </c>
      <c r="G3" s="10">
        <v>52734</v>
      </c>
      <c r="H3" s="10">
        <v>38826</v>
      </c>
      <c r="I3" s="10">
        <v>30194</v>
      </c>
    </row>
    <row r="4" spans="1:10" x14ac:dyDescent="0.2">
      <c r="A4" s="11" t="s">
        <v>3</v>
      </c>
      <c r="B4" s="10" t="s">
        <v>74</v>
      </c>
      <c r="C4" s="10">
        <v>1929</v>
      </c>
      <c r="D4" s="10">
        <v>3286</v>
      </c>
      <c r="E4" s="10">
        <v>3733</v>
      </c>
      <c r="F4" s="10">
        <v>4412</v>
      </c>
      <c r="G4" s="10">
        <v>5266</v>
      </c>
      <c r="H4" s="10">
        <v>4099</v>
      </c>
      <c r="I4" s="10">
        <v>3040</v>
      </c>
    </row>
    <row r="5" spans="1:10" x14ac:dyDescent="0.2">
      <c r="A5" s="11" t="s">
        <v>4</v>
      </c>
      <c r="B5" s="10" t="s">
        <v>74</v>
      </c>
      <c r="C5" s="10">
        <v>3567</v>
      </c>
      <c r="D5" s="10">
        <v>6469</v>
      </c>
      <c r="E5" s="10">
        <v>6929</v>
      </c>
      <c r="F5" s="10">
        <v>7838</v>
      </c>
      <c r="G5" s="10">
        <v>9733</v>
      </c>
      <c r="H5" s="10">
        <v>7269</v>
      </c>
      <c r="I5" s="10">
        <v>5036</v>
      </c>
    </row>
    <row r="6" spans="1:10" x14ac:dyDescent="0.2">
      <c r="A6" s="11" t="s">
        <v>5</v>
      </c>
      <c r="B6" s="10" t="s">
        <v>74</v>
      </c>
      <c r="C6" s="10">
        <v>1824</v>
      </c>
      <c r="D6" s="10">
        <v>2999</v>
      </c>
      <c r="E6" s="10">
        <v>3054</v>
      </c>
      <c r="F6" s="10">
        <v>3962</v>
      </c>
      <c r="G6" s="10">
        <v>4931</v>
      </c>
      <c r="H6" s="10">
        <v>3748</v>
      </c>
      <c r="I6" s="10">
        <v>2973</v>
      </c>
    </row>
    <row r="7" spans="1:10" x14ac:dyDescent="0.2">
      <c r="A7" s="11" t="s">
        <v>6</v>
      </c>
      <c r="B7" s="10" t="s">
        <v>74</v>
      </c>
      <c r="C7" s="10">
        <v>8128</v>
      </c>
      <c r="D7" s="10">
        <v>13313</v>
      </c>
      <c r="E7" s="10">
        <v>14250</v>
      </c>
      <c r="F7" s="10">
        <v>19481</v>
      </c>
      <c r="G7" s="10">
        <v>24213</v>
      </c>
      <c r="H7" s="10">
        <v>17400</v>
      </c>
      <c r="I7" s="10">
        <v>12669</v>
      </c>
    </row>
    <row r="8" spans="1:10" x14ac:dyDescent="0.2">
      <c r="A8" s="11" t="s">
        <v>7</v>
      </c>
      <c r="B8" s="10" t="s">
        <v>74</v>
      </c>
      <c r="C8" s="10">
        <v>3415</v>
      </c>
      <c r="D8" s="10">
        <v>5646</v>
      </c>
      <c r="E8" s="10">
        <v>6768</v>
      </c>
      <c r="F8" s="10">
        <v>8134</v>
      </c>
      <c r="G8" s="10">
        <v>9554</v>
      </c>
      <c r="H8" s="10">
        <v>8186</v>
      </c>
      <c r="I8" s="10">
        <v>6384</v>
      </c>
    </row>
    <row r="9" spans="1:10" x14ac:dyDescent="0.2">
      <c r="A9" s="11" t="s">
        <v>8</v>
      </c>
      <c r="B9" s="10" t="s">
        <v>74</v>
      </c>
      <c r="C9" s="10">
        <v>1603</v>
      </c>
      <c r="D9" s="10">
        <v>2892</v>
      </c>
      <c r="E9" s="10">
        <v>3097</v>
      </c>
      <c r="F9" s="10">
        <v>3940</v>
      </c>
      <c r="G9" s="10">
        <v>5074</v>
      </c>
      <c r="H9" s="10">
        <v>3960</v>
      </c>
      <c r="I9" s="10">
        <v>3472</v>
      </c>
    </row>
    <row r="10" spans="1:10" x14ac:dyDescent="0.2">
      <c r="A10" s="11" t="s">
        <v>9</v>
      </c>
      <c r="B10" s="10" t="s">
        <v>74</v>
      </c>
      <c r="C10" s="10">
        <v>15337</v>
      </c>
      <c r="D10" s="10">
        <v>22224</v>
      </c>
      <c r="E10" s="10">
        <v>23173</v>
      </c>
      <c r="F10" s="10">
        <v>34555</v>
      </c>
      <c r="G10" s="10">
        <v>45132</v>
      </c>
      <c r="H10" s="10">
        <v>31199</v>
      </c>
      <c r="I10" s="10">
        <v>24855</v>
      </c>
    </row>
    <row r="11" spans="1:10" x14ac:dyDescent="0.2">
      <c r="A11" s="11" t="s">
        <v>10</v>
      </c>
      <c r="B11" s="10" t="s">
        <v>74</v>
      </c>
      <c r="C11" s="10">
        <v>6623</v>
      </c>
      <c r="D11" s="10">
        <v>9762</v>
      </c>
      <c r="E11" s="10">
        <v>11275</v>
      </c>
      <c r="F11" s="10">
        <v>14100</v>
      </c>
      <c r="G11" s="10">
        <v>16194</v>
      </c>
      <c r="H11" s="10">
        <v>11578</v>
      </c>
      <c r="I11" s="10">
        <v>8899</v>
      </c>
    </row>
    <row r="12" spans="1:10" x14ac:dyDescent="0.2">
      <c r="A12" s="11" t="s">
        <v>11</v>
      </c>
      <c r="B12" s="10" t="s">
        <v>74</v>
      </c>
      <c r="C12" s="10">
        <v>3218</v>
      </c>
      <c r="D12" s="10">
        <v>5165</v>
      </c>
      <c r="E12" s="10">
        <v>5558</v>
      </c>
      <c r="F12" s="10">
        <v>6678</v>
      </c>
      <c r="G12" s="10">
        <v>7714</v>
      </c>
      <c r="H12" s="10">
        <v>6554</v>
      </c>
      <c r="I12" s="10">
        <v>4666</v>
      </c>
    </row>
    <row r="13" spans="1:10" x14ac:dyDescent="0.2">
      <c r="A13" s="11" t="s">
        <v>12</v>
      </c>
      <c r="B13" s="10" t="s">
        <v>74</v>
      </c>
      <c r="C13" s="10">
        <v>88</v>
      </c>
      <c r="D13" s="10">
        <v>164</v>
      </c>
      <c r="E13" s="10">
        <v>198</v>
      </c>
      <c r="F13" s="10">
        <v>284</v>
      </c>
      <c r="G13" s="10">
        <v>384</v>
      </c>
      <c r="H13" s="10">
        <v>387</v>
      </c>
      <c r="I13" s="10">
        <v>273</v>
      </c>
    </row>
    <row r="14" spans="1:10" x14ac:dyDescent="0.2">
      <c r="A14" s="11" t="s">
        <v>13</v>
      </c>
      <c r="B14" s="10" t="s">
        <v>74</v>
      </c>
      <c r="C14" s="10">
        <v>1459</v>
      </c>
      <c r="D14" s="10">
        <v>2466</v>
      </c>
      <c r="E14" s="10">
        <v>2955</v>
      </c>
      <c r="F14" s="10">
        <v>4059</v>
      </c>
      <c r="G14" s="10">
        <v>4564</v>
      </c>
      <c r="H14" s="10">
        <v>3610</v>
      </c>
      <c r="I14" s="10">
        <v>2512</v>
      </c>
    </row>
    <row r="15" spans="1:10" x14ac:dyDescent="0.2">
      <c r="A15" s="11" t="s">
        <v>14</v>
      </c>
      <c r="B15" s="10" t="s">
        <v>74</v>
      </c>
      <c r="C15" s="10">
        <v>6354</v>
      </c>
      <c r="D15" s="10">
        <v>8030</v>
      </c>
      <c r="E15" s="10">
        <v>5072</v>
      </c>
      <c r="F15" s="10">
        <v>6409</v>
      </c>
      <c r="G15" s="10">
        <v>7746</v>
      </c>
      <c r="H15" s="10">
        <v>5871</v>
      </c>
      <c r="I15" s="10">
        <v>4762</v>
      </c>
    </row>
    <row r="16" spans="1:10" x14ac:dyDescent="0.2">
      <c r="A16" s="11" t="s">
        <v>15</v>
      </c>
      <c r="B16" s="10" t="s">
        <v>74</v>
      </c>
      <c r="C16" s="10">
        <v>12421</v>
      </c>
      <c r="D16" s="10">
        <v>18209</v>
      </c>
      <c r="E16" s="10">
        <v>19222</v>
      </c>
      <c r="F16" s="10">
        <v>27447</v>
      </c>
      <c r="G16" s="10">
        <v>34188</v>
      </c>
      <c r="H16" s="10">
        <v>23773</v>
      </c>
      <c r="I16" s="10">
        <v>19069</v>
      </c>
    </row>
    <row r="17" spans="1:9" x14ac:dyDescent="0.2">
      <c r="A17" s="11" t="s">
        <v>16</v>
      </c>
      <c r="B17" s="10" t="s">
        <v>74</v>
      </c>
      <c r="C17" s="10">
        <v>1219</v>
      </c>
      <c r="D17" s="10">
        <v>1862</v>
      </c>
      <c r="E17" s="10">
        <v>1969</v>
      </c>
      <c r="F17" s="10">
        <v>2514</v>
      </c>
      <c r="G17" s="10">
        <v>2964</v>
      </c>
      <c r="H17" s="10">
        <v>2347</v>
      </c>
      <c r="I17" s="10">
        <v>1732</v>
      </c>
    </row>
    <row r="18" spans="1:9" x14ac:dyDescent="0.2">
      <c r="A18" s="11" t="s">
        <v>17</v>
      </c>
      <c r="B18" s="10" t="s">
        <v>74</v>
      </c>
      <c r="C18" s="10">
        <v>2154</v>
      </c>
      <c r="D18" s="10">
        <v>3639</v>
      </c>
      <c r="E18" s="10">
        <v>3772</v>
      </c>
      <c r="F18" s="10">
        <v>4964</v>
      </c>
      <c r="G18" s="10">
        <v>5743</v>
      </c>
      <c r="H18" s="10">
        <v>4468</v>
      </c>
      <c r="I18" s="10">
        <v>3285</v>
      </c>
    </row>
    <row r="19" spans="1:9" x14ac:dyDescent="0.2">
      <c r="A19" s="11" t="s">
        <v>18</v>
      </c>
      <c r="B19" s="10" t="s">
        <v>74</v>
      </c>
      <c r="C19" s="10">
        <v>970</v>
      </c>
      <c r="D19" s="10">
        <v>1560</v>
      </c>
      <c r="E19" s="10">
        <v>1592</v>
      </c>
      <c r="F19" s="10">
        <v>2079</v>
      </c>
      <c r="G19" s="10">
        <v>2282</v>
      </c>
      <c r="H19" s="10">
        <v>1803</v>
      </c>
      <c r="I19" s="10">
        <v>1355</v>
      </c>
    </row>
    <row r="20" spans="1:9" x14ac:dyDescent="0.2">
      <c r="A20" s="11" t="s">
        <v>19</v>
      </c>
      <c r="B20" s="10" t="s">
        <v>74</v>
      </c>
      <c r="C20" s="10">
        <v>1705</v>
      </c>
      <c r="D20" s="10">
        <v>2480</v>
      </c>
      <c r="E20" s="10">
        <v>2669</v>
      </c>
      <c r="F20" s="10">
        <v>3412</v>
      </c>
      <c r="G20" s="10">
        <v>4017</v>
      </c>
      <c r="H20" s="10">
        <v>3312</v>
      </c>
      <c r="I20" s="10">
        <v>2371</v>
      </c>
    </row>
    <row r="21" spans="1:9" x14ac:dyDescent="0.2">
      <c r="A21" s="11" t="s">
        <v>20</v>
      </c>
      <c r="B21" s="10" t="s">
        <v>74</v>
      </c>
      <c r="C21" s="10">
        <v>2162</v>
      </c>
      <c r="D21" s="10">
        <v>3744</v>
      </c>
      <c r="E21" s="10">
        <v>4052</v>
      </c>
      <c r="F21" s="10">
        <v>5171</v>
      </c>
      <c r="G21" s="10">
        <v>6246</v>
      </c>
      <c r="H21" s="10">
        <v>5319</v>
      </c>
      <c r="I21" s="10">
        <v>3985</v>
      </c>
    </row>
    <row r="22" spans="1:9" x14ac:dyDescent="0.2">
      <c r="A22" s="11" t="s">
        <v>21</v>
      </c>
      <c r="B22" s="10" t="s">
        <v>74</v>
      </c>
      <c r="C22" s="10">
        <v>6257</v>
      </c>
      <c r="D22" s="10">
        <v>11913</v>
      </c>
      <c r="E22" s="10">
        <v>12435</v>
      </c>
      <c r="F22" s="10">
        <v>15789</v>
      </c>
      <c r="G22" s="10">
        <v>18682</v>
      </c>
      <c r="H22" s="10">
        <v>14698</v>
      </c>
      <c r="I22" s="10">
        <v>12349</v>
      </c>
    </row>
    <row r="23" spans="1:9" x14ac:dyDescent="0.2">
      <c r="A23" s="11" t="s">
        <v>22</v>
      </c>
      <c r="B23" s="10" t="s">
        <v>74</v>
      </c>
      <c r="C23" s="10">
        <v>5130</v>
      </c>
      <c r="D23" s="10">
        <v>10238</v>
      </c>
      <c r="E23" s="10">
        <v>10426</v>
      </c>
      <c r="F23" s="10">
        <v>12858</v>
      </c>
      <c r="G23" s="10">
        <v>16538</v>
      </c>
      <c r="H23" s="10">
        <v>12622</v>
      </c>
      <c r="I23" s="10">
        <v>9243</v>
      </c>
    </row>
    <row r="24" spans="1:9" x14ac:dyDescent="0.2">
      <c r="A24" s="11" t="s">
        <v>23</v>
      </c>
      <c r="B24" s="10" t="s">
        <v>74</v>
      </c>
      <c r="C24" s="10">
        <v>11170</v>
      </c>
      <c r="D24" s="10">
        <v>20260</v>
      </c>
      <c r="E24" s="10">
        <v>20174</v>
      </c>
      <c r="F24" s="10">
        <v>25651</v>
      </c>
      <c r="G24" s="10">
        <v>35114</v>
      </c>
      <c r="H24" s="10">
        <v>25655</v>
      </c>
      <c r="I24" s="10">
        <v>21421</v>
      </c>
    </row>
    <row r="25" spans="1:9" x14ac:dyDescent="0.2">
      <c r="A25" s="11" t="s">
        <v>24</v>
      </c>
      <c r="B25" s="10" t="s">
        <v>74</v>
      </c>
      <c r="C25" s="10">
        <v>893</v>
      </c>
      <c r="D25" s="10">
        <v>1332</v>
      </c>
      <c r="E25" s="10">
        <v>1366</v>
      </c>
      <c r="F25" s="10">
        <v>1929</v>
      </c>
      <c r="G25" s="10">
        <v>2172</v>
      </c>
      <c r="H25" s="10">
        <v>1653</v>
      </c>
      <c r="I25" s="10">
        <v>1159</v>
      </c>
    </row>
    <row r="26" spans="1:9" x14ac:dyDescent="0.2">
      <c r="A26" s="11" t="s">
        <v>25</v>
      </c>
      <c r="B26" s="10" t="s">
        <v>74</v>
      </c>
      <c r="C26" s="10">
        <v>5631</v>
      </c>
      <c r="D26" s="10">
        <v>10020</v>
      </c>
      <c r="E26" s="10">
        <v>11244</v>
      </c>
      <c r="F26" s="10">
        <v>12926</v>
      </c>
      <c r="G26" s="10">
        <v>14552</v>
      </c>
      <c r="H26" s="10">
        <v>10776</v>
      </c>
      <c r="I26" s="10">
        <v>8472</v>
      </c>
    </row>
    <row r="27" spans="1:9" x14ac:dyDescent="0.2">
      <c r="A27" s="11" t="s">
        <v>26</v>
      </c>
      <c r="B27" s="10" t="s">
        <v>74</v>
      </c>
      <c r="C27" s="10">
        <v>2851</v>
      </c>
      <c r="D27" s="10">
        <v>4906</v>
      </c>
      <c r="E27" s="10">
        <v>5136</v>
      </c>
      <c r="F27" s="10">
        <v>6236</v>
      </c>
      <c r="G27" s="10">
        <v>6563</v>
      </c>
      <c r="H27" s="10">
        <v>5161</v>
      </c>
      <c r="I27" s="10">
        <v>3139</v>
      </c>
    </row>
    <row r="28" spans="1:9" x14ac:dyDescent="0.2">
      <c r="A28" s="11" t="s">
        <v>27</v>
      </c>
      <c r="B28" s="10" t="s">
        <v>74</v>
      </c>
      <c r="C28" s="10">
        <v>82</v>
      </c>
      <c r="D28" s="10">
        <v>157</v>
      </c>
      <c r="E28" s="10">
        <v>198</v>
      </c>
      <c r="F28" s="10">
        <v>307</v>
      </c>
      <c r="G28" s="10">
        <v>447</v>
      </c>
      <c r="H28" s="10">
        <v>441</v>
      </c>
      <c r="I28" s="10">
        <v>318</v>
      </c>
    </row>
    <row r="29" spans="1:9" x14ac:dyDescent="0.2">
      <c r="A29" s="11" t="s">
        <v>28</v>
      </c>
      <c r="B29" s="10" t="s">
        <v>74</v>
      </c>
      <c r="C29" s="10">
        <v>4322</v>
      </c>
      <c r="D29" s="10">
        <v>7863</v>
      </c>
      <c r="E29" s="10">
        <v>8446</v>
      </c>
      <c r="F29" s="10">
        <v>10880</v>
      </c>
      <c r="G29" s="10">
        <v>12044</v>
      </c>
      <c r="H29" s="10">
        <v>9678</v>
      </c>
      <c r="I29" s="10">
        <v>7680</v>
      </c>
    </row>
    <row r="30" spans="1:9" x14ac:dyDescent="0.2">
      <c r="A30" s="11" t="s">
        <v>29</v>
      </c>
      <c r="B30" s="10" t="s">
        <v>74</v>
      </c>
      <c r="C30" s="10">
        <v>576</v>
      </c>
      <c r="D30" s="10">
        <v>861</v>
      </c>
      <c r="E30" s="10">
        <v>947</v>
      </c>
      <c r="F30" s="10">
        <v>1251</v>
      </c>
      <c r="G30" s="10">
        <v>1348</v>
      </c>
      <c r="H30" s="10">
        <v>1019</v>
      </c>
      <c r="I30" s="10">
        <v>722</v>
      </c>
    </row>
    <row r="31" spans="1:9" x14ac:dyDescent="0.2">
      <c r="A31" s="11" t="s">
        <v>30</v>
      </c>
      <c r="B31" s="10" t="s">
        <v>74</v>
      </c>
      <c r="C31" s="10">
        <v>987</v>
      </c>
      <c r="D31" s="10">
        <v>1510</v>
      </c>
      <c r="E31" s="10">
        <v>1552</v>
      </c>
      <c r="F31" s="10">
        <v>1994</v>
      </c>
      <c r="G31" s="10">
        <v>1874</v>
      </c>
      <c r="H31" s="10">
        <v>1514</v>
      </c>
      <c r="I31" s="10">
        <v>842</v>
      </c>
    </row>
    <row r="32" spans="1:9" x14ac:dyDescent="0.2">
      <c r="A32" s="11" t="s">
        <v>31</v>
      </c>
      <c r="B32" s="10" t="s">
        <v>74</v>
      </c>
      <c r="C32" s="10">
        <v>1435</v>
      </c>
      <c r="D32" s="10">
        <v>2193</v>
      </c>
      <c r="E32" s="10">
        <v>2298</v>
      </c>
      <c r="F32" s="10">
        <v>3045</v>
      </c>
      <c r="G32" s="10">
        <v>3486</v>
      </c>
      <c r="H32" s="10">
        <v>3047</v>
      </c>
      <c r="I32" s="10">
        <v>2246</v>
      </c>
    </row>
    <row r="33" spans="1:9" x14ac:dyDescent="0.2">
      <c r="A33" s="11" t="s">
        <v>32</v>
      </c>
      <c r="B33" s="10" t="s">
        <v>74</v>
      </c>
      <c r="C33" s="10">
        <v>2415</v>
      </c>
      <c r="D33" s="10">
        <v>3430</v>
      </c>
      <c r="E33" s="10">
        <v>3831</v>
      </c>
      <c r="F33" s="10">
        <v>4458</v>
      </c>
      <c r="G33" s="10">
        <v>5254</v>
      </c>
      <c r="H33" s="10">
        <v>4420</v>
      </c>
      <c r="I33" s="10">
        <v>3149</v>
      </c>
    </row>
    <row r="34" spans="1:9" x14ac:dyDescent="0.2">
      <c r="A34" s="11" t="s">
        <v>33</v>
      </c>
      <c r="B34" s="10" t="s">
        <v>74</v>
      </c>
      <c r="C34" s="10">
        <v>1392</v>
      </c>
      <c r="D34" s="10">
        <v>2609</v>
      </c>
      <c r="E34" s="10">
        <v>2834</v>
      </c>
      <c r="F34" s="10">
        <v>3396</v>
      </c>
      <c r="G34" s="10">
        <v>3939</v>
      </c>
      <c r="H34" s="10">
        <v>3103</v>
      </c>
      <c r="I34" s="10">
        <v>2557</v>
      </c>
    </row>
    <row r="35" spans="1:9" x14ac:dyDescent="0.2">
      <c r="A35" s="11" t="s">
        <v>34</v>
      </c>
      <c r="B35" s="10" t="s">
        <v>74</v>
      </c>
      <c r="C35" s="10">
        <v>798</v>
      </c>
      <c r="D35" s="10">
        <v>1204</v>
      </c>
      <c r="E35" s="10">
        <v>1328</v>
      </c>
      <c r="F35" s="10">
        <v>1627</v>
      </c>
      <c r="G35" s="10">
        <v>1901</v>
      </c>
      <c r="H35" s="10">
        <v>1499</v>
      </c>
      <c r="I35" s="10">
        <v>1163</v>
      </c>
    </row>
    <row r="36" spans="1:9" x14ac:dyDescent="0.2">
      <c r="A36" s="11" t="s">
        <v>35</v>
      </c>
      <c r="B36" s="10" t="s">
        <v>74</v>
      </c>
      <c r="C36" s="10">
        <v>3853</v>
      </c>
      <c r="D36" s="10">
        <v>6412</v>
      </c>
      <c r="E36" s="10">
        <v>6705</v>
      </c>
      <c r="F36" s="10">
        <v>8404</v>
      </c>
      <c r="G36" s="10">
        <v>9037</v>
      </c>
      <c r="H36" s="10">
        <v>6987</v>
      </c>
      <c r="I36" s="10">
        <v>5232</v>
      </c>
    </row>
    <row r="37" spans="1:9" x14ac:dyDescent="0.2">
      <c r="A37" s="11" t="s">
        <v>36</v>
      </c>
      <c r="B37" s="10" t="s">
        <v>74</v>
      </c>
      <c r="C37" s="10">
        <v>13278</v>
      </c>
      <c r="D37" s="10">
        <v>23982</v>
      </c>
      <c r="E37" s="10">
        <v>23616</v>
      </c>
      <c r="F37" s="10">
        <v>27766</v>
      </c>
      <c r="G37" s="10">
        <v>35809</v>
      </c>
      <c r="H37" s="10">
        <v>28473</v>
      </c>
      <c r="I37" s="10">
        <v>25147</v>
      </c>
    </row>
    <row r="38" spans="1:9" x14ac:dyDescent="0.2">
      <c r="A38" s="11" t="s">
        <v>37</v>
      </c>
      <c r="B38" s="10" t="s">
        <v>74</v>
      </c>
      <c r="C38" s="10">
        <v>2194</v>
      </c>
      <c r="D38" s="10">
        <v>3381</v>
      </c>
      <c r="E38" s="10">
        <v>3685</v>
      </c>
      <c r="F38" s="10">
        <v>4326</v>
      </c>
      <c r="G38" s="10">
        <v>5205</v>
      </c>
      <c r="H38" s="10">
        <v>4166</v>
      </c>
      <c r="I38" s="10">
        <v>3318</v>
      </c>
    </row>
    <row r="39" spans="1:9" x14ac:dyDescent="0.2">
      <c r="A39" s="11" t="s">
        <v>38</v>
      </c>
      <c r="B39" s="10" t="s">
        <v>74</v>
      </c>
      <c r="C39" s="10">
        <v>3310</v>
      </c>
      <c r="D39" s="10">
        <v>5907</v>
      </c>
      <c r="E39" s="10">
        <v>6821</v>
      </c>
      <c r="F39" s="10">
        <v>8302</v>
      </c>
      <c r="G39" s="10">
        <v>10444</v>
      </c>
      <c r="H39" s="10">
        <v>8513</v>
      </c>
      <c r="I39" s="10">
        <v>7109</v>
      </c>
    </row>
    <row r="40" spans="1:9" x14ac:dyDescent="0.2">
      <c r="A40" s="11" t="s">
        <v>39</v>
      </c>
      <c r="B40" s="10" t="s">
        <v>74</v>
      </c>
      <c r="C40" s="10">
        <v>6182</v>
      </c>
      <c r="D40" s="10">
        <v>10316</v>
      </c>
      <c r="E40" s="10">
        <v>10921</v>
      </c>
      <c r="F40" s="10">
        <v>14580</v>
      </c>
      <c r="G40" s="10">
        <v>18352</v>
      </c>
      <c r="H40" s="10">
        <v>13643</v>
      </c>
      <c r="I40" s="10">
        <v>10674</v>
      </c>
    </row>
    <row r="41" spans="1:9" x14ac:dyDescent="0.2">
      <c r="A41" s="11" t="s">
        <v>40</v>
      </c>
      <c r="B41" s="10" t="s">
        <v>74</v>
      </c>
      <c r="C41" s="10">
        <v>5789</v>
      </c>
      <c r="D41" s="10">
        <v>10477</v>
      </c>
      <c r="E41" s="10">
        <v>11550</v>
      </c>
      <c r="F41" s="10">
        <v>15635</v>
      </c>
      <c r="G41" s="10">
        <v>17543</v>
      </c>
      <c r="H41" s="10">
        <v>13609</v>
      </c>
      <c r="I41" s="10">
        <v>10935</v>
      </c>
    </row>
    <row r="42" spans="1:9" x14ac:dyDescent="0.2">
      <c r="A42" s="11" t="s">
        <v>41</v>
      </c>
      <c r="B42" s="10" t="s">
        <v>74</v>
      </c>
      <c r="C42" s="10">
        <v>2942</v>
      </c>
      <c r="D42" s="10">
        <v>5341</v>
      </c>
      <c r="E42" s="10">
        <v>5840</v>
      </c>
      <c r="F42" s="10">
        <v>6965</v>
      </c>
      <c r="G42" s="10">
        <v>8717</v>
      </c>
      <c r="H42" s="10">
        <v>7240</v>
      </c>
      <c r="I42" s="10">
        <v>5457</v>
      </c>
    </row>
    <row r="43" spans="1:9" x14ac:dyDescent="0.2">
      <c r="A43" s="11" t="s">
        <v>42</v>
      </c>
      <c r="B43" s="10" t="s">
        <v>74</v>
      </c>
      <c r="C43" s="10">
        <v>993</v>
      </c>
      <c r="D43" s="10">
        <v>1891</v>
      </c>
      <c r="E43" s="10">
        <v>2039</v>
      </c>
      <c r="F43" s="10">
        <v>2686</v>
      </c>
      <c r="G43" s="10">
        <v>3368</v>
      </c>
      <c r="H43" s="10">
        <v>2587</v>
      </c>
      <c r="I43" s="10">
        <v>2058</v>
      </c>
    </row>
    <row r="44" spans="1:9" x14ac:dyDescent="0.2">
      <c r="A44" s="11" t="s">
        <v>43</v>
      </c>
      <c r="B44" s="10" t="s">
        <v>74</v>
      </c>
      <c r="C44" s="10">
        <v>2997</v>
      </c>
      <c r="D44" s="10">
        <v>4359</v>
      </c>
      <c r="E44" s="10">
        <v>4474</v>
      </c>
      <c r="F44" s="10">
        <v>5827</v>
      </c>
      <c r="G44" s="10">
        <v>6908</v>
      </c>
      <c r="H44" s="10">
        <v>5755</v>
      </c>
      <c r="I44" s="10">
        <v>4829</v>
      </c>
    </row>
    <row r="45" spans="1:9" x14ac:dyDescent="0.2">
      <c r="A45" s="11" t="s">
        <v>44</v>
      </c>
      <c r="B45" s="10" t="s">
        <v>74</v>
      </c>
      <c r="C45" s="10">
        <v>1196</v>
      </c>
      <c r="D45" s="10">
        <v>2230</v>
      </c>
      <c r="E45" s="10">
        <v>2257</v>
      </c>
      <c r="F45" s="10">
        <v>3075</v>
      </c>
      <c r="G45" s="10">
        <v>3577</v>
      </c>
      <c r="H45" s="10">
        <v>2928</v>
      </c>
      <c r="I45" s="10">
        <v>2299</v>
      </c>
    </row>
    <row r="46" spans="1:9" x14ac:dyDescent="0.2">
      <c r="A46" s="11" t="s">
        <v>45</v>
      </c>
      <c r="B46" s="10" t="s">
        <v>74</v>
      </c>
      <c r="C46" s="10">
        <v>2644</v>
      </c>
      <c r="D46" s="10">
        <v>4700</v>
      </c>
      <c r="E46" s="10">
        <v>4821</v>
      </c>
      <c r="F46" s="10">
        <v>6998</v>
      </c>
      <c r="G46" s="10">
        <v>9500</v>
      </c>
      <c r="H46" s="10">
        <v>6715</v>
      </c>
      <c r="I46" s="10">
        <v>4182</v>
      </c>
    </row>
    <row r="47" spans="1:9" x14ac:dyDescent="0.2">
      <c r="A47" s="11" t="s">
        <v>46</v>
      </c>
      <c r="B47" s="10" t="s">
        <v>74</v>
      </c>
      <c r="C47" s="10">
        <v>15001</v>
      </c>
      <c r="D47" s="10">
        <v>25203</v>
      </c>
      <c r="E47" s="10">
        <v>26303</v>
      </c>
      <c r="F47" s="10">
        <v>35414</v>
      </c>
      <c r="G47" s="10">
        <v>46081</v>
      </c>
      <c r="H47" s="10">
        <v>32893</v>
      </c>
      <c r="I47" s="10">
        <v>29140</v>
      </c>
    </row>
    <row r="48" spans="1:9" x14ac:dyDescent="0.2">
      <c r="A48" s="11" t="s">
        <v>47</v>
      </c>
      <c r="B48" s="10" t="s">
        <v>74</v>
      </c>
      <c r="C48" s="10">
        <v>428</v>
      </c>
      <c r="D48" s="10">
        <v>931</v>
      </c>
      <c r="E48" s="10">
        <v>1013</v>
      </c>
      <c r="F48" s="10">
        <v>1099</v>
      </c>
      <c r="G48" s="10">
        <v>1357</v>
      </c>
      <c r="H48" s="10">
        <v>1089</v>
      </c>
      <c r="I48" s="10">
        <v>979</v>
      </c>
    </row>
    <row r="49" spans="1:9" x14ac:dyDescent="0.2">
      <c r="A49" s="11" t="s">
        <v>48</v>
      </c>
      <c r="B49" s="10" t="s">
        <v>74</v>
      </c>
      <c r="C49" s="10">
        <v>6212</v>
      </c>
      <c r="D49" s="10">
        <v>10342</v>
      </c>
      <c r="E49" s="10">
        <v>10231</v>
      </c>
      <c r="F49" s="10">
        <v>14322</v>
      </c>
      <c r="G49" s="10">
        <v>17447</v>
      </c>
      <c r="H49" s="10">
        <v>12704</v>
      </c>
      <c r="I49" s="10">
        <v>9385</v>
      </c>
    </row>
    <row r="50" spans="1:9" x14ac:dyDescent="0.2">
      <c r="A50" s="11" t="s">
        <v>49</v>
      </c>
      <c r="B50" s="10" t="s">
        <v>74</v>
      </c>
      <c r="C50" s="10">
        <v>1801</v>
      </c>
      <c r="D50" s="10">
        <v>3619</v>
      </c>
      <c r="E50" s="10">
        <v>4165</v>
      </c>
      <c r="F50" s="10">
        <v>5175</v>
      </c>
      <c r="G50" s="10">
        <v>6054</v>
      </c>
      <c r="H50" s="10">
        <v>5109</v>
      </c>
      <c r="I50" s="10">
        <v>3914</v>
      </c>
    </row>
    <row r="51" spans="1:9" x14ac:dyDescent="0.2">
      <c r="A51" s="11" t="s">
        <v>50</v>
      </c>
      <c r="B51" s="10" t="s">
        <v>74</v>
      </c>
      <c r="C51" s="10">
        <v>1455</v>
      </c>
      <c r="D51" s="10">
        <v>2506</v>
      </c>
      <c r="E51" s="10">
        <v>2754</v>
      </c>
      <c r="F51" s="10">
        <v>3518</v>
      </c>
      <c r="G51" s="10">
        <v>4118</v>
      </c>
      <c r="H51" s="10">
        <v>3215</v>
      </c>
      <c r="I51" s="10">
        <v>1893</v>
      </c>
    </row>
    <row r="52" spans="1:9" x14ac:dyDescent="0.2">
      <c r="A52" s="11" t="s">
        <v>51</v>
      </c>
      <c r="B52" s="10" t="s">
        <v>74</v>
      </c>
      <c r="C52" s="10">
        <v>9489</v>
      </c>
      <c r="D52" s="10">
        <v>27076</v>
      </c>
      <c r="E52" s="10">
        <v>20301</v>
      </c>
      <c r="F52" s="10">
        <v>19653</v>
      </c>
      <c r="G52" s="10">
        <v>22191</v>
      </c>
      <c r="H52" s="10">
        <v>16949</v>
      </c>
      <c r="I52" s="10">
        <v>13481</v>
      </c>
    </row>
    <row r="53" spans="1:9" x14ac:dyDescent="0.2">
      <c r="A53" s="11" t="s">
        <v>52</v>
      </c>
      <c r="B53" s="10" t="s">
        <v>74</v>
      </c>
      <c r="C53" s="10">
        <v>1236</v>
      </c>
      <c r="D53" s="10">
        <v>2118</v>
      </c>
      <c r="E53" s="10">
        <v>2220</v>
      </c>
      <c r="F53" s="10">
        <v>3480</v>
      </c>
      <c r="G53" s="10">
        <v>4847</v>
      </c>
      <c r="H53" s="10">
        <v>3669</v>
      </c>
      <c r="I53" s="10">
        <v>2645</v>
      </c>
    </row>
    <row r="54" spans="1:9" x14ac:dyDescent="0.2">
      <c r="A54" s="11" t="s">
        <v>53</v>
      </c>
      <c r="B54" s="10" t="s">
        <v>74</v>
      </c>
      <c r="C54" s="10">
        <v>582</v>
      </c>
      <c r="D54" s="10">
        <v>934</v>
      </c>
      <c r="E54" s="10">
        <v>907</v>
      </c>
      <c r="F54" s="10">
        <v>1194</v>
      </c>
      <c r="G54" s="10">
        <v>1650</v>
      </c>
      <c r="H54" s="10">
        <v>1444</v>
      </c>
      <c r="I54" s="10">
        <v>974</v>
      </c>
    </row>
    <row r="55" spans="1:9" x14ac:dyDescent="0.2">
      <c r="A55" s="11" t="s">
        <v>54</v>
      </c>
      <c r="B55" s="10" t="s">
        <v>74</v>
      </c>
      <c r="C55" s="10">
        <v>3448</v>
      </c>
      <c r="D55" s="10">
        <v>5577</v>
      </c>
      <c r="E55" s="10">
        <v>6595</v>
      </c>
      <c r="F55" s="10">
        <v>8640</v>
      </c>
      <c r="G55" s="10">
        <v>9900</v>
      </c>
      <c r="H55" s="10">
        <v>8171</v>
      </c>
      <c r="I55" s="10">
        <v>6009</v>
      </c>
    </row>
    <row r="56" spans="1:9" x14ac:dyDescent="0.2">
      <c r="A56" s="11" t="s">
        <v>55</v>
      </c>
      <c r="B56" s="10" t="s">
        <v>74</v>
      </c>
      <c r="C56" s="10">
        <v>1042</v>
      </c>
      <c r="D56" s="10">
        <v>1953</v>
      </c>
      <c r="E56" s="10">
        <v>2072</v>
      </c>
      <c r="F56" s="10">
        <v>2677</v>
      </c>
      <c r="G56" s="10">
        <v>3077</v>
      </c>
      <c r="H56" s="10">
        <v>2415</v>
      </c>
      <c r="I56" s="10">
        <v>2033</v>
      </c>
    </row>
    <row r="57" spans="1:9" x14ac:dyDescent="0.2">
      <c r="A57" s="11" t="s">
        <v>56</v>
      </c>
      <c r="B57" s="10" t="s">
        <v>74</v>
      </c>
      <c r="C57" s="10">
        <v>2429</v>
      </c>
      <c r="D57" s="10">
        <v>3597</v>
      </c>
      <c r="E57" s="10">
        <v>4013</v>
      </c>
      <c r="F57" s="10">
        <v>5035</v>
      </c>
      <c r="G57" s="10">
        <v>6251</v>
      </c>
      <c r="H57" s="10">
        <v>5091</v>
      </c>
      <c r="I57" s="10">
        <v>3747</v>
      </c>
    </row>
    <row r="58" spans="1:9" x14ac:dyDescent="0.2">
      <c r="A58" s="11" t="s">
        <v>57</v>
      </c>
      <c r="B58" s="10" t="s">
        <v>74</v>
      </c>
      <c r="C58" s="10">
        <v>147</v>
      </c>
      <c r="D58" s="10">
        <v>273</v>
      </c>
      <c r="E58" s="10">
        <v>294</v>
      </c>
      <c r="F58" s="10">
        <v>362</v>
      </c>
      <c r="G58" s="10">
        <v>598</v>
      </c>
      <c r="H58" s="10">
        <v>520</v>
      </c>
      <c r="I58" s="10">
        <v>360</v>
      </c>
    </row>
    <row r="59" spans="1:9" x14ac:dyDescent="0.2">
      <c r="A59" s="11" t="s">
        <v>58</v>
      </c>
      <c r="B59" s="10" t="s">
        <v>74</v>
      </c>
      <c r="C59" s="10">
        <v>1178</v>
      </c>
      <c r="D59" s="10">
        <v>1885</v>
      </c>
      <c r="E59" s="10">
        <v>1998</v>
      </c>
      <c r="F59" s="10">
        <v>2537</v>
      </c>
      <c r="G59" s="10">
        <v>3592</v>
      </c>
      <c r="H59" s="10">
        <v>2748</v>
      </c>
      <c r="I59" s="10">
        <v>2260</v>
      </c>
    </row>
    <row r="60" spans="1:9" x14ac:dyDescent="0.2">
      <c r="A60" s="11" t="s">
        <v>59</v>
      </c>
      <c r="B60" s="10" t="s">
        <v>74</v>
      </c>
      <c r="C60" s="10">
        <v>1023</v>
      </c>
      <c r="D60" s="10">
        <v>1992</v>
      </c>
      <c r="E60" s="10">
        <v>2217</v>
      </c>
      <c r="F60" s="10">
        <v>2696</v>
      </c>
      <c r="G60" s="10">
        <v>3577</v>
      </c>
      <c r="H60" s="10">
        <v>3069</v>
      </c>
      <c r="I60" s="10">
        <v>2627</v>
      </c>
    </row>
    <row r="61" spans="1:9" x14ac:dyDescent="0.2">
      <c r="A61" s="11" t="s">
        <v>60</v>
      </c>
      <c r="B61" s="10" t="s">
        <v>74</v>
      </c>
      <c r="C61" s="10">
        <v>1298</v>
      </c>
      <c r="D61" s="10">
        <v>1903</v>
      </c>
      <c r="E61" s="10">
        <v>1800</v>
      </c>
      <c r="F61" s="10">
        <v>2201</v>
      </c>
      <c r="G61" s="10">
        <v>2581</v>
      </c>
      <c r="H61" s="10">
        <v>2222</v>
      </c>
      <c r="I61" s="10">
        <v>1910</v>
      </c>
    </row>
    <row r="62" spans="1:9" x14ac:dyDescent="0.2">
      <c r="A62" s="11" t="s">
        <v>61</v>
      </c>
      <c r="B62" s="10" t="s">
        <v>74</v>
      </c>
      <c r="C62" s="10">
        <v>1235</v>
      </c>
      <c r="D62" s="10">
        <v>2082</v>
      </c>
      <c r="E62" s="10">
        <v>2561</v>
      </c>
      <c r="F62" s="10">
        <v>3246</v>
      </c>
      <c r="G62" s="10">
        <v>4074</v>
      </c>
      <c r="H62" s="10">
        <v>3429</v>
      </c>
      <c r="I62" s="10">
        <v>2455</v>
      </c>
    </row>
    <row r="63" spans="1:9" x14ac:dyDescent="0.2">
      <c r="A63" s="11" t="s">
        <v>62</v>
      </c>
      <c r="B63" s="10" t="s">
        <v>74</v>
      </c>
      <c r="C63" s="10">
        <v>1111</v>
      </c>
      <c r="D63" s="10">
        <v>1934</v>
      </c>
      <c r="E63" s="10">
        <v>2257</v>
      </c>
      <c r="F63" s="10">
        <v>2853</v>
      </c>
      <c r="G63" s="10">
        <v>3483</v>
      </c>
      <c r="H63" s="10">
        <v>2790</v>
      </c>
      <c r="I63" s="10">
        <v>2261</v>
      </c>
    </row>
    <row r="64" spans="1:9" x14ac:dyDescent="0.2">
      <c r="A64" s="11" t="s">
        <v>63</v>
      </c>
      <c r="B64" s="10" t="s">
        <v>74</v>
      </c>
      <c r="C64" s="10">
        <v>5586</v>
      </c>
      <c r="D64" s="10">
        <v>9408</v>
      </c>
      <c r="E64" s="10">
        <v>10474</v>
      </c>
      <c r="F64" s="10">
        <v>12116</v>
      </c>
      <c r="G64" s="10">
        <v>13613</v>
      </c>
      <c r="H64" s="10">
        <v>9878</v>
      </c>
      <c r="I64" s="10">
        <v>6606</v>
      </c>
    </row>
    <row r="65" spans="1:9" x14ac:dyDescent="0.2">
      <c r="A65" s="11" t="s">
        <v>64</v>
      </c>
      <c r="B65" s="10" t="s">
        <v>74</v>
      </c>
      <c r="C65" s="10">
        <v>1347</v>
      </c>
      <c r="D65" s="10">
        <v>2196</v>
      </c>
      <c r="E65" s="10">
        <v>2237</v>
      </c>
      <c r="F65" s="10">
        <v>3260</v>
      </c>
      <c r="G65" s="10">
        <v>4295</v>
      </c>
      <c r="H65" s="10">
        <v>3704</v>
      </c>
      <c r="I65" s="10">
        <v>2857</v>
      </c>
    </row>
    <row r="66" spans="1:9" x14ac:dyDescent="0.2">
      <c r="A66" s="11" t="s">
        <v>65</v>
      </c>
      <c r="B66" s="10" t="s">
        <v>74</v>
      </c>
      <c r="C66" s="10">
        <v>9629</v>
      </c>
      <c r="D66" s="10">
        <v>15004</v>
      </c>
      <c r="E66" s="10">
        <v>16159</v>
      </c>
      <c r="F66" s="10">
        <v>20861</v>
      </c>
      <c r="G66" s="10">
        <v>24531</v>
      </c>
      <c r="H66" s="10">
        <v>18670</v>
      </c>
      <c r="I66" s="10">
        <v>13422</v>
      </c>
    </row>
    <row r="67" spans="1:9" x14ac:dyDescent="0.2">
      <c r="A67" s="11" t="s">
        <v>66</v>
      </c>
      <c r="B67" s="10" t="s">
        <v>74</v>
      </c>
      <c r="C67" s="10">
        <v>757</v>
      </c>
      <c r="D67" s="10">
        <v>1238</v>
      </c>
      <c r="E67" s="10">
        <v>1440</v>
      </c>
      <c r="F67" s="10">
        <v>1860</v>
      </c>
      <c r="G67" s="10">
        <v>2115</v>
      </c>
      <c r="H67" s="10">
        <v>1964</v>
      </c>
      <c r="I67" s="10">
        <v>1370</v>
      </c>
    </row>
    <row r="68" spans="1:9" ht="13.5" thickBot="1" x14ac:dyDescent="0.25">
      <c r="A68" s="13" t="s">
        <v>67</v>
      </c>
      <c r="B68" s="12" t="s">
        <v>74</v>
      </c>
      <c r="C68" s="12">
        <v>11368</v>
      </c>
      <c r="D68" s="12">
        <v>20744</v>
      </c>
      <c r="E68" s="12">
        <v>22290</v>
      </c>
      <c r="F68" s="12">
        <v>29263</v>
      </c>
      <c r="G68" s="12">
        <v>33925</v>
      </c>
      <c r="H68" s="12">
        <v>23960</v>
      </c>
      <c r="I68" s="12">
        <v>16880</v>
      </c>
    </row>
    <row r="69" spans="1:9" x14ac:dyDescent="0.2">
      <c r="A69" s="69" t="s">
        <v>72</v>
      </c>
      <c r="C69" s="16">
        <f t="shared" ref="C69:I69" si="0">SUM(C2:C68)</f>
        <v>265891</v>
      </c>
      <c r="D69" s="16">
        <f t="shared" si="0"/>
        <v>461118</v>
      </c>
      <c r="E69" s="16">
        <f t="shared" si="0"/>
        <v>471615</v>
      </c>
      <c r="F69" s="16">
        <f t="shared" si="0"/>
        <v>597190</v>
      </c>
      <c r="G69" s="16">
        <f t="shared" si="0"/>
        <v>729077</v>
      </c>
      <c r="H69" s="16">
        <f t="shared" si="0"/>
        <v>552175</v>
      </c>
      <c r="I69" s="16">
        <f t="shared" si="0"/>
        <v>429265</v>
      </c>
    </row>
    <row r="70" spans="1:9" x14ac:dyDescent="0.2">
      <c r="C70" s="19">
        <f>C69/$C$72</f>
        <v>7.5831688451546642E-2</v>
      </c>
      <c r="D70" s="19">
        <f t="shared" ref="D70:I70" si="1">D69/$C$72</f>
        <v>0.13151011698553275</v>
      </c>
      <c r="E70" s="19">
        <f t="shared" si="1"/>
        <v>0.13450384461706552</v>
      </c>
      <c r="F70" s="19">
        <f t="shared" si="1"/>
        <v>0.17031763401686834</v>
      </c>
      <c r="G70" s="19">
        <f t="shared" si="1"/>
        <v>0.20793159573354597</v>
      </c>
      <c r="H70" s="19">
        <f t="shared" si="1"/>
        <v>0.15747942792622829</v>
      </c>
      <c r="I70" s="19">
        <f t="shared" si="1"/>
        <v>0.12242569226921246</v>
      </c>
    </row>
    <row r="72" spans="1:9" x14ac:dyDescent="0.2">
      <c r="A72" s="158" t="s">
        <v>84</v>
      </c>
      <c r="C72" s="18">
        <f>SUM(C69:I69)</f>
        <v>3506331</v>
      </c>
    </row>
    <row r="75" spans="1:9" x14ac:dyDescent="0.2">
      <c r="I75" s="10"/>
    </row>
    <row r="80" spans="1:9" x14ac:dyDescent="0.2">
      <c r="H80" s="11"/>
    </row>
    <row r="81" spans="3:8" x14ac:dyDescent="0.2">
      <c r="H81" s="11"/>
    </row>
    <row r="82" spans="3:8" x14ac:dyDescent="0.2">
      <c r="H82" s="11"/>
    </row>
    <row r="83" spans="3:8" x14ac:dyDescent="0.2">
      <c r="H83" s="11"/>
    </row>
    <row r="84" spans="3:8" x14ac:dyDescent="0.2">
      <c r="H84" s="11"/>
    </row>
    <row r="85" spans="3:8" x14ac:dyDescent="0.2">
      <c r="H85" s="11"/>
    </row>
    <row r="86" spans="3:8" x14ac:dyDescent="0.2">
      <c r="C86" s="11"/>
    </row>
    <row r="87" spans="3:8" x14ac:dyDescent="0.2">
      <c r="C87" s="11"/>
    </row>
    <row r="88" spans="3:8" x14ac:dyDescent="0.2">
      <c r="C88" s="11"/>
    </row>
  </sheetData>
  <phoneticPr fontId="3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B114599C05064D946265EB07EEB134" ma:contentTypeVersion="1" ma:contentTypeDescription="Create a new document." ma:contentTypeScope="" ma:versionID="163e7f4496ca985c2ee94ad5bb00b0cf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9883d5510c150174a0ef4ce7e9d0213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C299B7-726D-4F2B-877E-B2DDBD5D5C6B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C1DF0616-7ABA-48F1-8009-ACA9CDFFF8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E4CED37-0D93-484C-A9B6-EC1875BFBB79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4.xml><?xml version="1.0" encoding="utf-8"?>
<ds:datastoreItem xmlns:ds="http://schemas.openxmlformats.org/officeDocument/2006/customXml" ds:itemID="{3A67BDFF-79B2-48B9-A928-067C5602539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Reg Voter</vt:lpstr>
      <vt:lpstr>Online Apps New-Change (2020)</vt:lpstr>
      <vt:lpstr>Party-to-Party(2020)</vt:lpstr>
      <vt:lpstr>Party-to-Party (past)</vt:lpstr>
      <vt:lpstr>Change to Other (2020)</vt:lpstr>
      <vt:lpstr>Change to Other (past)</vt:lpstr>
      <vt:lpstr>All by Age</vt:lpstr>
      <vt:lpstr>Dem by Age</vt:lpstr>
      <vt:lpstr>Rep by Age</vt:lpstr>
      <vt:lpstr>Active-Inactive</vt:lpstr>
      <vt:lpstr>Lib by Age</vt:lpstr>
    </vt:vector>
  </TitlesOfParts>
  <Company>Accenture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manasa chappa</dc:creator>
  <cp:lastModifiedBy>Tal Roded</cp:lastModifiedBy>
  <cp:lastPrinted>2013-07-08T13:20:55Z</cp:lastPrinted>
  <dcterms:created xsi:type="dcterms:W3CDTF">2008-03-11T20:46:20Z</dcterms:created>
  <dcterms:modified xsi:type="dcterms:W3CDTF">2020-10-21T02:38:48Z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">
    <vt:lpwstr>Y3D7Q5D64CPY-81-1988</vt:lpwstr>
  </property>
  <property fmtid="{D5CDD505-2E9C-101B-9397-08002B2CF9AE}" pid="3" name="_dlc_DocIdItemGuid">
    <vt:lpwstr>9a0c8600-be07-4942-99f1-4710f8a897d3</vt:lpwstr>
  </property>
  <property fmtid="{D5CDD505-2E9C-101B-9397-08002B2CF9AE}" pid="4" name="_dlc_DocIdUrl">
    <vt:lpwstr>http://www.padosportal.pa.gov/Sure_Maint/_layouts/DocIdRedir.aspx?ID=Y3D7Q5D64CPY-81-1988, Y3D7Q5D64CPY-81-1988</vt:lpwstr>
  </property>
  <property fmtid="{D5CDD505-2E9C-101B-9397-08002B2CF9AE}" pid="5" name="Week Description">
    <vt:lpwstr/>
  </property>
  <property fmtid="{D5CDD505-2E9C-101B-9397-08002B2CF9AE}" pid="6" name="WorkbookGuid">
    <vt:lpwstr>e937d1fb-fb71-49db-8515-ffc0705e142e</vt:lpwstr>
  </property>
  <property fmtid="{D5CDD505-2E9C-101B-9397-08002B2CF9AE}" pid="7" name="ContentTypeId">
    <vt:lpwstr>0x01010038B114599C05064D946265EB07EEB134</vt:lpwstr>
  </property>
  <property fmtid="{D5CDD505-2E9C-101B-9397-08002B2CF9AE}" pid="8" name="Order">
    <vt:r8>8300</vt:r8>
  </property>
  <property fmtid="{D5CDD505-2E9C-101B-9397-08002B2CF9AE}" pid="9" name="xd_Signature">
    <vt:bool>false</vt:bool>
  </property>
  <property fmtid="{D5CDD505-2E9C-101B-9397-08002B2CF9AE}" pid="10" name="xd_ProgID">
    <vt:lpwstr/>
  </property>
  <property fmtid="{D5CDD505-2E9C-101B-9397-08002B2CF9AE}" pid="11" name="_SourceUrl">
    <vt:lpwstr/>
  </property>
  <property fmtid="{D5CDD505-2E9C-101B-9397-08002B2CF9AE}" pid="12" name="_SharedFileIndex">
    <vt:lpwstr/>
  </property>
  <property fmtid="{D5CDD505-2E9C-101B-9397-08002B2CF9AE}" pid="13" name="TemplateUrl">
    <vt:lpwstr/>
  </property>
</Properties>
</file>