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6275" windowHeight="5190"/>
  </bookViews>
  <sheets>
    <sheet name="F4Disc" sheetId="1" r:id="rId1"/>
    <sheet name="F103 Robotex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7" i="2" l="1"/>
  <c r="B15" i="2" s="1"/>
  <c r="L8" i="2"/>
  <c r="L7" i="2"/>
  <c r="L6" i="2"/>
  <c r="L8" i="1"/>
  <c r="L7" i="1"/>
  <c r="L6" i="1"/>
  <c r="B7" i="1"/>
  <c r="B11" i="1" s="1"/>
  <c r="B11" i="2" l="1"/>
  <c r="F9" i="2" s="1"/>
  <c r="B15" i="1"/>
  <c r="F9" i="1" s="1"/>
</calcChain>
</file>

<file path=xl/sharedStrings.xml><?xml version="1.0" encoding="utf-8"?>
<sst xmlns="http://schemas.openxmlformats.org/spreadsheetml/2006/main" count="52" uniqueCount="23">
  <si>
    <t>CAN bit timing on STM32 F4 Discovery kit</t>
  </si>
  <si>
    <t>Prescale</t>
  </si>
  <si>
    <t>tq</t>
  </si>
  <si>
    <t>us</t>
  </si>
  <si>
    <t>tbs1</t>
  </si>
  <si>
    <t>tbs2</t>
  </si>
  <si>
    <t>tbs1 = BS1 * tq</t>
  </si>
  <si>
    <t>BS1</t>
  </si>
  <si>
    <t>tbs2 = BS2 * tq</t>
  </si>
  <si>
    <t>BS2</t>
  </si>
  <si>
    <t>bit time = tq + tbs1 + tbs2</t>
  </si>
  <si>
    <t>bit time</t>
  </si>
  <si>
    <t>CAN</t>
  </si>
  <si>
    <t>speed</t>
  </si>
  <si>
    <t>125kbit/s</t>
  </si>
  <si>
    <t>250kbit/s</t>
  </si>
  <si>
    <t>500kbit/s</t>
  </si>
  <si>
    <t>1Mbit/s</t>
  </si>
  <si>
    <t>CAN bit timing on STM32 F103 based Robotex microcontroller modules (motor, ball, COMM)</t>
  </si>
  <si>
    <t>tq = (Prescale + 1) x t PLCK, where Prescale is BRP[9:0] and tplck is APB2 clock</t>
  </si>
  <si>
    <t>tq = (Prescale + 1) x t PLCK, where Prescale is BRP[9:0] and tplck is APB1 clock</t>
  </si>
  <si>
    <t>APB1 clokc is system clock / prescale -&gt; 168 Mhz / 4 -&gt; 42 Mhz</t>
  </si>
  <si>
    <t>APB2 clokc is system clock / prescale -&gt; 48 Mhz / 2 -&gt; 24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</si>
</sst>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D16" sqref="D16"/>
    </sheetView>
  </sheetViews>
  <sheetFormatPr defaultRowHeight="15" x14ac:dyDescent="0.25"/>
  <sheetData>
    <row r="1" spans="1:13" x14ac:dyDescent="0.25">
      <c r="A1" s="3" t="s">
        <v>0</v>
      </c>
    </row>
    <row r="3" spans="1:13" x14ac:dyDescent="0.25">
      <c r="A3" t="s">
        <v>20</v>
      </c>
    </row>
    <row r="4" spans="1:13" x14ac:dyDescent="0.25">
      <c r="A4" t="s">
        <v>21</v>
      </c>
    </row>
    <row r="5" spans="1:13" ht="15.75" thickBot="1" x14ac:dyDescent="0.3">
      <c r="J5" t="s">
        <v>12</v>
      </c>
      <c r="K5" t="s">
        <v>13</v>
      </c>
      <c r="L5" t="s">
        <v>11</v>
      </c>
    </row>
    <row r="6" spans="1:13" ht="15.75" thickBot="1" x14ac:dyDescent="0.3">
      <c r="A6" t="s">
        <v>1</v>
      </c>
      <c r="B6" s="1">
        <v>41</v>
      </c>
      <c r="K6" t="s">
        <v>14</v>
      </c>
      <c r="L6">
        <f>1/125*1000</f>
        <v>8</v>
      </c>
      <c r="M6" t="s">
        <v>3</v>
      </c>
    </row>
    <row r="7" spans="1:13" x14ac:dyDescent="0.25">
      <c r="A7" t="s">
        <v>2</v>
      </c>
      <c r="B7">
        <f>(B6+1)*1/42</f>
        <v>1</v>
      </c>
      <c r="C7" t="s">
        <v>3</v>
      </c>
      <c r="K7" t="s">
        <v>15</v>
      </c>
      <c r="L7">
        <f>1/250*1000</f>
        <v>4</v>
      </c>
      <c r="M7" t="s">
        <v>3</v>
      </c>
    </row>
    <row r="8" spans="1:13" x14ac:dyDescent="0.25">
      <c r="E8" t="s">
        <v>10</v>
      </c>
      <c r="K8" t="s">
        <v>16</v>
      </c>
      <c r="L8">
        <f>1/500*1000</f>
        <v>2</v>
      </c>
      <c r="M8" t="s">
        <v>3</v>
      </c>
    </row>
    <row r="9" spans="1:13" ht="15.75" thickBot="1" x14ac:dyDescent="0.3">
      <c r="A9" t="s">
        <v>6</v>
      </c>
      <c r="B9" s="2"/>
      <c r="E9" t="s">
        <v>11</v>
      </c>
      <c r="F9" s="4">
        <f>B7+B11+B15</f>
        <v>8</v>
      </c>
      <c r="G9" t="s">
        <v>3</v>
      </c>
      <c r="K9" t="s">
        <v>17</v>
      </c>
      <c r="L9">
        <v>1</v>
      </c>
      <c r="M9" t="s">
        <v>3</v>
      </c>
    </row>
    <row r="10" spans="1:13" ht="15.75" thickBot="1" x14ac:dyDescent="0.3">
      <c r="A10" t="s">
        <v>7</v>
      </c>
      <c r="B10" s="1">
        <v>5</v>
      </c>
    </row>
    <row r="11" spans="1:13" x14ac:dyDescent="0.25">
      <c r="A11" t="s">
        <v>4</v>
      </c>
      <c r="B11">
        <f>B10*B7</f>
        <v>5</v>
      </c>
    </row>
    <row r="13" spans="1:13" ht="15.75" thickBot="1" x14ac:dyDescent="0.3">
      <c r="A13" t="s">
        <v>8</v>
      </c>
      <c r="B13" s="2"/>
    </row>
    <row r="14" spans="1:13" ht="15.75" thickBot="1" x14ac:dyDescent="0.3">
      <c r="A14" t="s">
        <v>9</v>
      </c>
      <c r="B14" s="1">
        <v>2</v>
      </c>
    </row>
    <row r="15" spans="1:13" x14ac:dyDescent="0.25">
      <c r="A15" t="s">
        <v>5</v>
      </c>
      <c r="B15">
        <f>B14*B7</f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F12" sqref="F12"/>
    </sheetView>
  </sheetViews>
  <sheetFormatPr defaultRowHeight="15" x14ac:dyDescent="0.25"/>
  <sheetData>
    <row r="1" spans="1:13" x14ac:dyDescent="0.25">
      <c r="A1" s="3" t="s">
        <v>18</v>
      </c>
    </row>
    <row r="3" spans="1:13" x14ac:dyDescent="0.25">
      <c r="A3" t="s">
        <v>19</v>
      </c>
    </row>
    <row r="4" spans="1:13" x14ac:dyDescent="0.25">
      <c r="A4" t="s">
        <v>22</v>
      </c>
    </row>
    <row r="5" spans="1:13" ht="15.75" thickBot="1" x14ac:dyDescent="0.3">
      <c r="J5" t="s">
        <v>12</v>
      </c>
      <c r="K5" t="s">
        <v>13</v>
      </c>
      <c r="L5" t="s">
        <v>11</v>
      </c>
    </row>
    <row r="6" spans="1:13" ht="15.75" thickBot="1" x14ac:dyDescent="0.3">
      <c r="A6" t="s">
        <v>1</v>
      </c>
      <c r="B6" s="1">
        <v>32</v>
      </c>
      <c r="K6" t="s">
        <v>14</v>
      </c>
      <c r="L6">
        <f>1/125*1000</f>
        <v>8</v>
      </c>
      <c r="M6" t="s">
        <v>3</v>
      </c>
    </row>
    <row r="7" spans="1:13" x14ac:dyDescent="0.25">
      <c r="A7" t="s">
        <v>2</v>
      </c>
      <c r="B7">
        <f>(B6+1)*1/24</f>
        <v>1.375</v>
      </c>
      <c r="C7" t="s">
        <v>3</v>
      </c>
      <c r="K7" t="s">
        <v>15</v>
      </c>
      <c r="L7">
        <f>1/250*1000</f>
        <v>4</v>
      </c>
      <c r="M7" t="s">
        <v>3</v>
      </c>
    </row>
    <row r="8" spans="1:13" x14ac:dyDescent="0.25">
      <c r="E8" t="s">
        <v>10</v>
      </c>
      <c r="K8" t="s">
        <v>16</v>
      </c>
      <c r="L8">
        <f>1/500*1000</f>
        <v>2</v>
      </c>
      <c r="M8" t="s">
        <v>3</v>
      </c>
    </row>
    <row r="9" spans="1:13" ht="15.75" thickBot="1" x14ac:dyDescent="0.3">
      <c r="A9" t="s">
        <v>6</v>
      </c>
      <c r="B9" s="2"/>
      <c r="E9" t="s">
        <v>11</v>
      </c>
      <c r="F9" s="4">
        <f>B7+B11+B15</f>
        <v>8.25</v>
      </c>
      <c r="G9" t="s">
        <v>3</v>
      </c>
      <c r="K9" t="s">
        <v>17</v>
      </c>
      <c r="L9">
        <v>1</v>
      </c>
      <c r="M9" t="s">
        <v>3</v>
      </c>
    </row>
    <row r="10" spans="1:13" ht="15.75" thickBot="1" x14ac:dyDescent="0.3">
      <c r="A10" t="s">
        <v>7</v>
      </c>
      <c r="B10" s="1">
        <v>3</v>
      </c>
    </row>
    <row r="11" spans="1:13" x14ac:dyDescent="0.25">
      <c r="A11" t="s">
        <v>4</v>
      </c>
      <c r="B11">
        <f>B10*B7</f>
        <v>4.125</v>
      </c>
    </row>
    <row r="13" spans="1:13" ht="15.75" thickBot="1" x14ac:dyDescent="0.3">
      <c r="A13" t="s">
        <v>8</v>
      </c>
      <c r="B13" s="2"/>
    </row>
    <row r="14" spans="1:13" ht="15.75" thickBot="1" x14ac:dyDescent="0.3">
      <c r="A14" t="s">
        <v>9</v>
      </c>
      <c r="B14" s="1">
        <v>2</v>
      </c>
    </row>
    <row r="15" spans="1:13" x14ac:dyDescent="0.25">
      <c r="A15" t="s">
        <v>5</v>
      </c>
      <c r="B15">
        <f>B14*B7</f>
        <v>2.75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F4Disc</vt:lpstr>
      <vt:lpstr>F103 Robotex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peeter</dc:creator>
  <cp:lastModifiedBy>peeter</cp:lastModifiedBy>
  <dcterms:created xsi:type="dcterms:W3CDTF">2013-05-26T10:13:59Z</dcterms:created>
  <dcterms:modified xsi:type="dcterms:W3CDTF">2013-05-26T10:45:46Z</dcterms:modified>
</cp:coreProperties>
</file>