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170" windowHeight="5895" activeTab="4"/>
  </bookViews>
  <sheets>
    <sheet name="Projekti taotlus originaal" sheetId="8" r:id="rId1"/>
    <sheet name="Projekti taotlus" sheetId="6" r:id="rId2"/>
    <sheet name="Aruanne" sheetId="1" r:id="rId3"/>
    <sheet name="Arvete esitamise kord" sheetId="7" r:id="rId4"/>
    <sheet name="Finantskokkuvõte" sheetId="3" r:id="rId5"/>
    <sheet name="valemileht" sheetId="5" state="hidden" r:id="rId6"/>
  </sheets>
  <externalReferences>
    <externalReference r:id="rId7"/>
    <externalReference r:id="rId8"/>
  </externalReferences>
  <definedNames>
    <definedName name="_ftn1" localSheetId="2">Aruanne!#REF!</definedName>
    <definedName name="_ftn2" localSheetId="2">Aruanne!#REF!</definedName>
    <definedName name="_ftn3" localSheetId="2">Aruanne!#REF!</definedName>
    <definedName name="_ftnref1" localSheetId="2">Aruanne!#REF!</definedName>
    <definedName name="_ftnref2" localSheetId="2">Aruanne!#REF!</definedName>
    <definedName name="_ftnref3" localSheetId="2">Aruanne!#REF!</definedName>
    <definedName name="adstha" localSheetId="0">#REF!</definedName>
    <definedName name="adstha">#REF!</definedName>
    <definedName name="arvestus">Finantskokkuvõte!$I$27</definedName>
    <definedName name="Check11" localSheetId="2">Aruanne!#REF!</definedName>
    <definedName name="Check12" localSheetId="2">Aruanne!#REF!</definedName>
    <definedName name="Check13" localSheetId="2">Aruanne!#REF!</definedName>
    <definedName name="Check14" localSheetId="2">Aruanne!#REF!</definedName>
    <definedName name="Check15" localSheetId="2">Aruanne!#REF!</definedName>
    <definedName name="Check16" localSheetId="2">Aruanne!#REF!</definedName>
    <definedName name="Check17" localSheetId="2">Aruanne!#REF!</definedName>
    <definedName name="Check18" localSheetId="2">Aruanne!#REF!</definedName>
    <definedName name="Check19" localSheetId="2">Aruanne!#REF!</definedName>
    <definedName name="Check20" localSheetId="2">Aruanne!#REF!</definedName>
    <definedName name="Check21" localSheetId="2">Aruanne!#REF!</definedName>
    <definedName name="Check22" localSheetId="2">Aruanne!#REF!</definedName>
    <definedName name="Check23" localSheetId="2">Aruanne!#REF!</definedName>
    <definedName name="dsdfsdf" localSheetId="0">'Projekti taotlus originaal'!$G$58:$N$58</definedName>
    <definedName name="dsdfsdf">'Projekti taotlus'!$G$42:$N$42</definedName>
    <definedName name="hinnang" localSheetId="0">#REF!</definedName>
    <definedName name="hinnang">#REF!</definedName>
    <definedName name="hinnang1" localSheetId="0">#REF!</definedName>
    <definedName name="hinnang1">#REF!</definedName>
    <definedName name="hinnang2" localSheetId="0">#REF!</definedName>
    <definedName name="hinnang2">#REF!</definedName>
    <definedName name="jahei" localSheetId="0">#REF!</definedName>
    <definedName name="jahei">#REF!</definedName>
    <definedName name="Juriidiline_vorm" localSheetId="2">Aruanne!$S$9:$S$13</definedName>
    <definedName name="kompetents" localSheetId="0">#REF!</definedName>
    <definedName name="kompetents">#REF!</definedName>
    <definedName name="kompetentsus" localSheetId="0">#REF!</definedName>
    <definedName name="kompetentsus">#REF!</definedName>
    <definedName name="kvaliteet" localSheetId="0">#REF!</definedName>
    <definedName name="kvaliteet">#REF!</definedName>
    <definedName name="moju" localSheetId="0">#REF!</definedName>
    <definedName name="moju">#REF!</definedName>
    <definedName name="mojusus" localSheetId="0">#REF!</definedName>
    <definedName name="mojusus">#REF!</definedName>
    <definedName name="_xlnm.Print_Area" localSheetId="2">Aruanne!$A$1:$O$68</definedName>
    <definedName name="_xlnm.Print_Area" localSheetId="4">Finantskokkuvõte!$A$1:$E$32</definedName>
    <definedName name="suht_arvestus" localSheetId="0">[1]Finantskokkuvõte!#REF!</definedName>
    <definedName name="suht_arvestus">Finantskokkuvõte!#REF!</definedName>
    <definedName name="Z_30516709_98F3_4103_AC0F_E9214969D61A_.wvu.Cols" localSheetId="2" hidden="1">Aruanne!$P:$S</definedName>
    <definedName name="Z_30516709_98F3_4103_AC0F_E9214969D61A_.wvu.PrintArea" localSheetId="2" hidden="1">Aruanne!$A$2:$N$68</definedName>
    <definedName name="tenkval" localSheetId="0">#REF!</definedName>
    <definedName name="tenkval">#REF!</definedName>
    <definedName name="Text125" localSheetId="2">Aruanne!#REF!</definedName>
    <definedName name="ups">'[2]Lõpparuanne '!$S$68:$W$68</definedName>
  </definedNames>
  <calcPr calcId="145621"/>
</workbook>
</file>

<file path=xl/calcChain.xml><?xml version="1.0" encoding="utf-8"?>
<calcChain xmlns="http://schemas.openxmlformats.org/spreadsheetml/2006/main">
  <c r="D13" i="3" l="1"/>
  <c r="D11" i="3" l="1"/>
  <c r="L122" i="8" l="1"/>
  <c r="I108" i="8"/>
  <c r="C38" i="3" l="1"/>
  <c r="G13" i="1"/>
  <c r="A38" i="3"/>
  <c r="D29" i="1"/>
  <c r="D30" i="1"/>
  <c r="D31" i="1"/>
  <c r="D32" i="1"/>
  <c r="D33" i="1"/>
  <c r="D34" i="1"/>
  <c r="D35" i="1"/>
  <c r="D28" i="1"/>
  <c r="A29" i="1"/>
  <c r="A30" i="1"/>
  <c r="A31" i="1"/>
  <c r="A32" i="1"/>
  <c r="A33" i="1"/>
  <c r="A34" i="1"/>
  <c r="A35" i="1"/>
  <c r="A28" i="1"/>
  <c r="G11" i="1"/>
  <c r="C6" i="3" s="1"/>
  <c r="A11" i="1"/>
  <c r="A6" i="3" s="1"/>
  <c r="A144" i="6"/>
  <c r="A130" i="6"/>
  <c r="G130" i="6"/>
  <c r="D19" i="3"/>
  <c r="C19" i="3"/>
  <c r="I102" i="6"/>
  <c r="K84" i="6"/>
  <c r="D26" i="3"/>
  <c r="D29" i="3" s="1"/>
  <c r="E25" i="3"/>
  <c r="E12" i="3"/>
  <c r="E13" i="3"/>
  <c r="E14" i="3"/>
  <c r="E15" i="3"/>
  <c r="E16" i="3"/>
  <c r="E17" i="3"/>
  <c r="E18" i="3"/>
  <c r="L116" i="6"/>
  <c r="E23" i="3"/>
  <c r="E11" i="3"/>
  <c r="C26" i="3"/>
  <c r="C29" i="3" s="1"/>
  <c r="E24" i="3"/>
  <c r="C31" i="3"/>
  <c r="D31" i="3" l="1"/>
  <c r="E31" i="3" s="1"/>
  <c r="D30" i="3"/>
  <c r="D32" i="3" s="1"/>
  <c r="E19" i="3"/>
  <c r="E26" i="3"/>
  <c r="C30" i="3"/>
  <c r="C32" i="3" s="1"/>
  <c r="E29" i="3"/>
  <c r="E30" i="3" l="1"/>
  <c r="E32" i="3" s="1"/>
</calcChain>
</file>

<file path=xl/comments1.xml><?xml version="1.0" encoding="utf-8"?>
<comments xmlns="http://schemas.openxmlformats.org/spreadsheetml/2006/main">
  <authors>
    <author>Selene</author>
  </authors>
  <commentList>
    <comment ref="A68" authorId="0">
      <text>
        <r>
          <rPr>
            <sz val="9"/>
            <color indexed="81"/>
            <rFont val="Tahoma"/>
            <family val="2"/>
          </rPr>
          <t>TTÜ üliõpilaskonna arengusuunad 2011-2015:
http://www.ttu.ee/public/u/uliopilasesindus/Dokumendid/Oigusaktid/Arengusuunad_2011-2015.pdf</t>
        </r>
      </text>
    </comment>
  </commentList>
</comments>
</file>

<file path=xl/comments2.xml><?xml version="1.0" encoding="utf-8"?>
<comments xmlns="http://schemas.openxmlformats.org/spreadsheetml/2006/main">
  <authors>
    <author>peeter</author>
    <author>JanekL</author>
  </authors>
  <commentList>
    <comment ref="D13" authorId="0">
      <text>
        <r>
          <rPr>
            <b/>
            <sz val="9"/>
            <color indexed="81"/>
            <rFont val="Tahoma"/>
            <charset val="1"/>
          </rPr>
          <t>peeter:</t>
        </r>
        <r>
          <rPr>
            <sz val="9"/>
            <color indexed="81"/>
            <rFont val="Tahoma"/>
            <charset val="1"/>
          </rPr>
          <t xml:space="preserve">
Elektroonika ja aku arved on Robotiklubi ühistellimuste osad, seetõttu on lisatud arvete summad ka suuremad kui siin näidatud kulu numbrid.</t>
        </r>
      </text>
    </comment>
    <comment ref="C22" authorId="1">
      <text>
        <r>
          <rPr>
            <sz val="8"/>
            <color indexed="81"/>
            <rFont val="Tahoma"/>
            <family val="2"/>
          </rPr>
          <t>NB! Palun sisestage summad vastavalt aruande esitamise hetkel kehtivale otsusele.</t>
        </r>
        <r>
          <rPr>
            <sz val="8"/>
            <color indexed="81"/>
            <rFont val="Tahoma"/>
            <family val="2"/>
          </rPr>
          <t xml:space="preserve">
</t>
        </r>
      </text>
    </comment>
  </commentList>
</comments>
</file>

<file path=xl/sharedStrings.xml><?xml version="1.0" encoding="utf-8"?>
<sst xmlns="http://schemas.openxmlformats.org/spreadsheetml/2006/main" count="360" uniqueCount="239">
  <si>
    <t>II PROJEKTI ANDMED</t>
  </si>
  <si>
    <t>Projekti nimi</t>
  </si>
  <si>
    <t>Kuupäev</t>
  </si>
  <si>
    <t>Aruande registreerimise kuupäev:</t>
  </si>
  <si>
    <t>Aruande registreerija nimi:</t>
  </si>
  <si>
    <t>Toetuse saaja nimi</t>
  </si>
  <si>
    <t>Projekti kestvuse alg- ja lõppkuupäev</t>
  </si>
  <si>
    <t>Aruande täitja telefon</t>
  </si>
  <si>
    <t>Aruande täitja nimi ja ametikoht</t>
  </si>
  <si>
    <t>Aruande täitja e-posti aadress</t>
  </si>
  <si>
    <t>III TEGEVUSARUANNE</t>
  </si>
  <si>
    <t>Tegelik tulemus</t>
  </si>
  <si>
    <t>Kokku</t>
  </si>
  <si>
    <t>Omafinantseerimine</t>
  </si>
  <si>
    <t>Finantseerimine kokku</t>
  </si>
  <si>
    <t>KOKKU</t>
  </si>
  <si>
    <t>Suulise tõlke teenuse kulud</t>
  </si>
  <si>
    <t>Ruumide ja tehnika rentimisega seotud kulud</t>
  </si>
  <si>
    <t>Õppereisi moderaatori tasu</t>
  </si>
  <si>
    <t>Koolitaja tasu</t>
  </si>
  <si>
    <t>Sõidukulud</t>
  </si>
  <si>
    <t>1.</t>
  </si>
  <si>
    <t>TEGEVUSTE KIRJELDUS KULULIIKIDE LÕIKES</t>
  </si>
  <si>
    <t>NR</t>
  </si>
  <si>
    <t>Kinnitan, et kõik käesolevas aruandes esitatud andmed on õiged.</t>
  </si>
  <si>
    <t>Algselt ettenähtud finantseerimine %</t>
  </si>
  <si>
    <t>Erinevused %</t>
  </si>
  <si>
    <t>I PROJEKTI ANDMED</t>
  </si>
  <si>
    <t>II PROJEKTI KULUDE ARUANNE</t>
  </si>
  <si>
    <t>Tööalase tasemetestimise kulu</t>
  </si>
  <si>
    <t>Koolituse läbiviimisega seotud juhendamise ja nõustamise kulud</t>
  </si>
  <si>
    <t>Õppereisi läbiviimisega seotud juhendamise ja nõustamise kulud</t>
  </si>
  <si>
    <t>Majutuskulud</t>
  </si>
  <si>
    <t>Välispraktikal oleva töötaja või juhatuse liikme töötasu praktikal viibitud aja eest (sh maksud)</t>
  </si>
  <si>
    <t>pp.kk.aaaa</t>
  </si>
  <si>
    <t>Koolituse läbiviimisega seonduvate vajalike koolitusmaterjalide kulud</t>
  </si>
  <si>
    <t>Tegelik finantseerimine KOKKU %</t>
  </si>
  <si>
    <t>Enne allkirjastamist veenduge aruandes esitatud andmete õigsuses!</t>
  </si>
  <si>
    <t>Konsultandi tasu</t>
  </si>
  <si>
    <t>P7010</t>
  </si>
  <si>
    <t>P7020</t>
  </si>
  <si>
    <t>Koolitaja sõidukulud</t>
  </si>
  <si>
    <t>P7030</t>
  </si>
  <si>
    <t>Koolitaja majutuskulud</t>
  </si>
  <si>
    <t>P7040</t>
  </si>
  <si>
    <t>Projektis osalejatega seotud sõidukulud</t>
  </si>
  <si>
    <t>P7050</t>
  </si>
  <si>
    <t>Projektis osalejatega seotud majutuskulud</t>
  </si>
  <si>
    <t>P7060</t>
  </si>
  <si>
    <t>P7070</t>
  </si>
  <si>
    <t>P7080</t>
  </si>
  <si>
    <t>P7090</t>
  </si>
  <si>
    <t>P7100</t>
  </si>
  <si>
    <t>P7110</t>
  </si>
  <si>
    <t>P7120</t>
  </si>
  <si>
    <t>P7130</t>
  </si>
  <si>
    <t>P7140</t>
  </si>
  <si>
    <t>P7150</t>
  </si>
  <si>
    <t>P7160</t>
  </si>
  <si>
    <t>P7170</t>
  </si>
  <si>
    <t>P7180</t>
  </si>
  <si>
    <t>P7190</t>
  </si>
  <si>
    <t>P7200</t>
  </si>
  <si>
    <t>P7210</t>
  </si>
  <si>
    <t>Struktuuritoetuse kasutamisest teavitamise, selle avalikustamise ning toetusest rahastatud objektide tähistamise ja</t>
  </si>
  <si>
    <t>Aruande esitamise kuupäev</t>
  </si>
  <si>
    <t>Mõju on olnud vaevumärgatav</t>
  </si>
  <si>
    <t>Mõju puudub</t>
  </si>
  <si>
    <r>
      <rPr>
        <sz val="10"/>
        <color indexed="10"/>
        <rFont val="Arial"/>
        <family val="2"/>
        <charset val="186"/>
      </rPr>
      <t>Õppereisi</t>
    </r>
    <r>
      <rPr>
        <sz val="10"/>
        <rFont val="Arial"/>
        <family val="2"/>
        <charset val="186"/>
      </rPr>
      <t xml:space="preserve"> koolitaja tasu</t>
    </r>
  </si>
  <si>
    <r>
      <rPr>
        <sz val="10"/>
        <color indexed="10"/>
        <rFont val="Arial"/>
        <family val="2"/>
        <charset val="186"/>
      </rPr>
      <t>Õppereisi</t>
    </r>
    <r>
      <rPr>
        <sz val="10"/>
        <rFont val="Arial"/>
        <family val="2"/>
        <charset val="186"/>
      </rPr>
      <t xml:space="preserve"> ruumide ja tehnika rentimisega seotud kulud</t>
    </r>
  </si>
  <si>
    <r>
      <rPr>
        <sz val="10"/>
        <color indexed="10"/>
        <rFont val="Arial"/>
        <family val="2"/>
        <charset val="186"/>
      </rPr>
      <t>Õppereisi</t>
    </r>
    <r>
      <rPr>
        <sz val="10"/>
        <rFont val="Arial"/>
        <family val="2"/>
        <charset val="186"/>
      </rPr>
      <t xml:space="preserve"> suulise tõlke teenuse kulud</t>
    </r>
  </si>
  <si>
    <r>
      <rPr>
        <sz val="10"/>
        <color indexed="10"/>
        <rFont val="Arial"/>
        <family val="2"/>
        <charset val="186"/>
      </rPr>
      <t>Välispraktika</t>
    </r>
    <r>
      <rPr>
        <sz val="10"/>
        <rFont val="Arial"/>
        <family val="2"/>
        <charset val="186"/>
      </rPr>
      <t xml:space="preserve"> sõidukulud</t>
    </r>
  </si>
  <si>
    <r>
      <rPr>
        <sz val="10"/>
        <color indexed="10"/>
        <rFont val="Arial"/>
        <family val="2"/>
        <charset val="186"/>
      </rPr>
      <t>Välispraktika</t>
    </r>
    <r>
      <rPr>
        <sz val="10"/>
        <rFont val="Arial"/>
        <family val="2"/>
        <charset val="186"/>
      </rPr>
      <t xml:space="preserve"> majutuskulud</t>
    </r>
  </si>
  <si>
    <t>Allkirjastatud digitaalselt</t>
  </si>
  <si>
    <t>Aruanne palun täita eurodes 1 sendi täpsusega (st. kaks kohta peale koma)</t>
  </si>
  <si>
    <r>
      <t xml:space="preserve">Eelarves ettenähtud kulud (vastavalt kehtivale eelarvele)
</t>
    </r>
    <r>
      <rPr>
        <b/>
        <sz val="8"/>
        <color indexed="10"/>
        <rFont val="Times New Roman"/>
        <family val="1"/>
        <charset val="186"/>
      </rPr>
      <t>EUR</t>
    </r>
  </si>
  <si>
    <r>
      <t xml:space="preserve">Projekti käigus tehtud kulud
KOKKU
</t>
    </r>
    <r>
      <rPr>
        <b/>
        <sz val="8"/>
        <color indexed="10"/>
        <rFont val="Times New Roman"/>
        <family val="1"/>
        <charset val="186"/>
      </rPr>
      <t>EUR</t>
    </r>
  </si>
  <si>
    <r>
      <t xml:space="preserve">Projekti eelarve jääk
</t>
    </r>
    <r>
      <rPr>
        <b/>
        <sz val="8"/>
        <color indexed="10"/>
        <rFont val="Times New Roman"/>
        <family val="1"/>
        <charset val="186"/>
      </rPr>
      <t>EUR</t>
    </r>
  </si>
  <si>
    <r>
      <t xml:space="preserve">Projekti eelarve jääk 
</t>
    </r>
    <r>
      <rPr>
        <sz val="8"/>
        <color indexed="10"/>
        <rFont val="Times New Roman"/>
        <family val="1"/>
        <charset val="186"/>
      </rPr>
      <t>EUR</t>
    </r>
  </si>
  <si>
    <r>
      <t xml:space="preserve">Tegelik finantseerimine KOKKU
</t>
    </r>
    <r>
      <rPr>
        <sz val="8"/>
        <color indexed="10"/>
        <rFont val="Times New Roman"/>
        <family val="1"/>
        <charset val="186"/>
      </rPr>
      <t>EUR</t>
    </r>
  </si>
  <si>
    <r>
      <t xml:space="preserve">Algselt ettenähtud finantseerimine 
</t>
    </r>
    <r>
      <rPr>
        <sz val="8"/>
        <color indexed="10"/>
        <rFont val="Times New Roman"/>
        <family val="1"/>
        <charset val="186"/>
      </rPr>
      <t>EUR</t>
    </r>
  </si>
  <si>
    <t>NÕUST</t>
  </si>
  <si>
    <t>KOOL</t>
  </si>
  <si>
    <t>ÕPPE</t>
  </si>
  <si>
    <t>VÄLISP</t>
  </si>
  <si>
    <t>TEAVIT</t>
  </si>
  <si>
    <t>Välisriigi konsultandi sõidukulud</t>
  </si>
  <si>
    <t>Välisriigi konsultandi majutuskulud</t>
  </si>
  <si>
    <t/>
  </si>
  <si>
    <t>FINANTSKOKKUVÕTE</t>
  </si>
  <si>
    <t>Kinnitan, et käesolevas aruandes kajastatud projekti kulud on eranditult projektipõhised, täies osas tasutud ning selgelt eristatavad ja nõuetekohaselt dokumenteeritud projekti teostaja raamatupidamises.</t>
  </si>
  <si>
    <t>Juhul kui aruanne ei ole TTÜ üliõpilasesindusele esitatud tähtaegselt, siis palun põhjendage aruande hilinemist.</t>
  </si>
  <si>
    <t>Kokkuvõte projekti tegevustest</t>
  </si>
  <si>
    <t>TTÜ ÜE-lt taotletav finantseerimine</t>
  </si>
  <si>
    <t>2.</t>
  </si>
  <si>
    <t>3.</t>
  </si>
  <si>
    <t>4.</t>
  </si>
  <si>
    <t>Projekti nimi:</t>
  </si>
  <si>
    <t>5.</t>
  </si>
  <si>
    <r>
      <rPr>
        <b/>
        <i/>
        <sz val="10"/>
        <rFont val="Times New Roman"/>
        <family val="1"/>
        <charset val="186"/>
      </rPr>
      <t>Juhul, kui on vajadus lisada töölehele täiendavaid ridu, tuleb toimida järgnevalt:</t>
    </r>
    <r>
      <rPr>
        <i/>
        <sz val="10"/>
        <rFont val="Times New Roman"/>
        <family val="1"/>
        <charset val="186"/>
      </rPr>
      <t xml:space="preserve">
1. märkida vastavas kulugrupis, kuhu soovite ridu lisada, terve rida, klikkides hiire parema klahviga soovitud rea alguses;
2. avaneb menüü – klikkida hiire vasaku klahviga „Kopeeri“ või „Copy“;
3. klikkida hiire parema klahviga sellise rea alguses, mis ei ole kulugrupi esimene ega viimane rida;
4. avaneb menüü – klikkida hiire vasaku klahviga „Lisa kopeeritud lahtrid“ või „Insert copied cells“.
</t>
    </r>
    <r>
      <rPr>
        <b/>
        <i/>
        <sz val="10"/>
        <color indexed="60"/>
        <rFont val="Times New Roman"/>
        <family val="1"/>
        <charset val="186"/>
      </rPr>
      <t>Sel viisil ridade lisamine tagab valemite säilimise ja toimimise kõikidel töölehtedel!</t>
    </r>
  </si>
  <si>
    <t>I TAOTLEJA ANDMED</t>
  </si>
  <si>
    <t>Projektijuht</t>
  </si>
  <si>
    <t>Nimi:</t>
  </si>
  <si>
    <t>Isikukood:</t>
  </si>
  <si>
    <t>Telefon:</t>
  </si>
  <si>
    <t>E-post:</t>
  </si>
  <si>
    <t xml:space="preserve">Projekti finantseerimine </t>
  </si>
  <si>
    <t>Projekti kogumaksumus</t>
  </si>
  <si>
    <t>Toetuseks taotletav summa</t>
  </si>
  <si>
    <t>Omafinantseeringu summa</t>
  </si>
  <si>
    <t>Nimi</t>
  </si>
  <si>
    <t>Toetuse summa</t>
  </si>
  <si>
    <t>Taotleja kinnitus</t>
  </si>
  <si>
    <t>Kinnitan oma allkirjaga alljärgnevat:</t>
  </si>
  <si>
    <t>Allkiri</t>
  </si>
  <si>
    <t xml:space="preserve">** Projekti lõppkuupäev ei saa olla hilisem kui 12 kuud projekti alguskuupäevast arvates. </t>
  </si>
  <si>
    <t>Projektiga seonduv veebiaadress (kui on)</t>
  </si>
  <si>
    <t>Teistelt toetajatelt taotletav summa</t>
  </si>
  <si>
    <t xml:space="preserve">      Kokku (EUR):</t>
  </si>
  <si>
    <t>Nr</t>
  </si>
  <si>
    <t>Projekti maksumus kokku:</t>
  </si>
  <si>
    <t>Kogumaksumus</t>
  </si>
  <si>
    <t>* Projekti alguskuupäev ei saa olla varasem kui hindamiskomisjoni otsuse tegemise kuupäev.</t>
  </si>
  <si>
    <t>III PROJEKTI TEGEVUSED JA KULUD</t>
  </si>
  <si>
    <r>
      <t xml:space="preserve">Summa </t>
    </r>
    <r>
      <rPr>
        <sz val="11"/>
        <rFont val="Times New Roman"/>
        <family val="1"/>
        <charset val="186"/>
      </rPr>
      <t>(EUR)</t>
    </r>
  </si>
  <si>
    <r>
      <t xml:space="preserve">Tegevused ja kululiigid </t>
    </r>
    <r>
      <rPr>
        <sz val="11"/>
        <color indexed="8"/>
        <rFont val="Times New Roman"/>
        <family val="1"/>
        <charset val="186"/>
      </rPr>
      <t>(vajadusel lisada märkused, tähelepanekud)</t>
    </r>
  </si>
  <si>
    <t>E-posti aadress</t>
  </si>
  <si>
    <t>Telefon</t>
  </si>
  <si>
    <t>Organisatsiooni või taotleja nimi</t>
  </si>
  <si>
    <t>Arvelduskonto number</t>
  </si>
  <si>
    <r>
      <t xml:space="preserve">I ARUANDE REGISTREERIMINE </t>
    </r>
    <r>
      <rPr>
        <sz val="12"/>
        <color indexed="8"/>
        <rFont val="Times New Roman"/>
        <family val="1"/>
        <charset val="186"/>
      </rPr>
      <t>(täidab TTÜ üliõpilasesindus)</t>
    </r>
  </si>
  <si>
    <t>Teistelt toetajatelt taotletav finantseerimine</t>
  </si>
  <si>
    <t>TTÜ üliõpilasesinduse projektikonkurss</t>
  </si>
  <si>
    <t>IV TAOTLUSE KINNITAMINE</t>
  </si>
  <si>
    <t>6.</t>
  </si>
  <si>
    <t>7.</t>
  </si>
  <si>
    <t>8.</t>
  </si>
  <si>
    <t>III PROJEKT FINANTSEERIJATE LÕIKES</t>
  </si>
  <si>
    <t>Aruande täitja nimi</t>
  </si>
  <si>
    <t>Projektijuhi nimi</t>
  </si>
  <si>
    <t>Arvelduskonto omaniku nimi</t>
  </si>
  <si>
    <r>
      <t xml:space="preserve">Organisatsiooni või taotleja aadress </t>
    </r>
    <r>
      <rPr>
        <sz val="11"/>
        <rFont val="Times New Roman"/>
        <family val="1"/>
        <charset val="186"/>
      </rPr>
      <t>(tänav/küla, linn/vald, postiindeks, maakond)</t>
    </r>
  </si>
  <si>
    <r>
      <t xml:space="preserve">Projekti alguskuupäev * </t>
    </r>
    <r>
      <rPr>
        <sz val="11"/>
        <rFont val="Times New Roman"/>
        <family val="1"/>
        <charset val="186"/>
      </rPr>
      <t>(tegevuste ja kulude abikõlblikkuse algus)</t>
    </r>
  </si>
  <si>
    <r>
      <t>Projekti tegevuste lõppkuupäev</t>
    </r>
    <r>
      <rPr>
        <sz val="11"/>
        <rFont val="Times New Roman"/>
        <family val="1"/>
        <charset val="186"/>
      </rPr>
      <t xml:space="preserve"> ** (tegevuste ja kulude abikõlblikkuse lõpp)</t>
    </r>
  </si>
  <si>
    <r>
      <t xml:space="preserve">Projekti eelarve tegevuste ja kululiikide lõikes </t>
    </r>
    <r>
      <rPr>
        <sz val="11"/>
        <rFont val="Times New Roman"/>
        <family val="1"/>
        <charset val="186"/>
      </rPr>
      <t>(eurodes)</t>
    </r>
  </si>
  <si>
    <r>
      <t xml:space="preserve">Projekti meeskond </t>
    </r>
    <r>
      <rPr>
        <sz val="11"/>
        <rFont val="Times New Roman"/>
        <family val="1"/>
        <charset val="186"/>
      </rPr>
      <t>(projekti teostajad, kes on kaasatud projekti elluviimisesse)</t>
    </r>
  </si>
  <si>
    <r>
      <t>V TAOTLUSE REGISTREERIMINE</t>
    </r>
    <r>
      <rPr>
        <sz val="12"/>
        <rFont val="Times New Roman"/>
        <family val="1"/>
        <charset val="186"/>
      </rPr>
      <t xml:space="preserve"> (täidab taotluse vastuvõtja)</t>
    </r>
  </si>
  <si>
    <r>
      <t xml:space="preserve">Tegevus
</t>
    </r>
    <r>
      <rPr>
        <sz val="11"/>
        <color indexed="8"/>
        <rFont val="Times New Roman"/>
        <family val="1"/>
        <charset val="186"/>
      </rPr>
      <t>(vastavalt taotlusele)</t>
    </r>
  </si>
  <si>
    <r>
      <t xml:space="preserve">Planeeritud tulemus
</t>
    </r>
    <r>
      <rPr>
        <sz val="11"/>
        <color indexed="8"/>
        <rFont val="Times New Roman"/>
        <family val="1"/>
        <charset val="186"/>
      </rPr>
      <t xml:space="preserve">(vastavalt taotlusele) </t>
    </r>
  </si>
  <si>
    <t>Nimetada/tuua välja omafinantseeringu katmise allikad</t>
  </si>
  <si>
    <t>2) kõik käesolevas taotluses esitatud andmed on õiged ja täielikud;</t>
  </si>
  <si>
    <t>3) kõik käesolevas taotluses esitatud dokumendid on kehtivad ja ehtsad.</t>
  </si>
  <si>
    <r>
      <rPr>
        <b/>
        <sz val="11"/>
        <rFont val="Times New Roman"/>
        <family val="1"/>
        <charset val="186"/>
      </rPr>
      <t>Vastutusala</t>
    </r>
    <r>
      <rPr>
        <b/>
        <sz val="11"/>
        <rFont val="Times New Roman"/>
        <family val="1"/>
        <charset val="186"/>
      </rPr>
      <t xml:space="preserve"> </t>
    </r>
    <r>
      <rPr>
        <sz val="11"/>
        <rFont val="Times New Roman"/>
        <family val="1"/>
        <charset val="186"/>
      </rPr>
      <t>(</t>
    </r>
    <r>
      <rPr>
        <sz val="11"/>
        <rFont val="Times New Roman"/>
        <family val="1"/>
        <charset val="186"/>
      </rPr>
      <t>võimalusel üliõpilas</t>
    </r>
    <r>
      <rPr>
        <sz val="11"/>
        <rFont val="Times New Roman"/>
        <family val="1"/>
        <charset val="186"/>
      </rPr>
      <t>organisatsiooni kuuluvus)</t>
    </r>
  </si>
  <si>
    <r>
      <t xml:space="preserve">Tegevuse nimetus </t>
    </r>
    <r>
      <rPr>
        <sz val="11"/>
        <color indexed="8"/>
        <rFont val="Times New Roman"/>
        <family val="1"/>
        <charset val="186"/>
      </rPr>
      <t>(tegevused panna soovitavalt loogilises ajalises järjestuses)</t>
    </r>
  </si>
  <si>
    <r>
      <t xml:space="preserve">Andmed käesoleva projektiga otseselt seotud teiste toetajate kohta </t>
    </r>
    <r>
      <rPr>
        <sz val="11"/>
        <rFont val="Times New Roman"/>
        <family val="1"/>
        <charset val="186"/>
      </rPr>
      <t>(märkida ära ka need taotlused, mis on mistahes organisatsioonidele või firmadele esitatud, ent mille kohta pole veel finantseerimisotsust tehtud)</t>
    </r>
  </si>
  <si>
    <t>Toetuse andja</t>
  </si>
  <si>
    <t>1) taotleja aktsepteerib ja täidab projektikonkursi eeskirju ning kõiki TTÜ ÜE otsuseid tingimusteta;</t>
  </si>
  <si>
    <r>
      <rPr>
        <b/>
        <i/>
        <sz val="10"/>
        <rFont val="Times New Roman"/>
        <family val="1"/>
        <charset val="186"/>
      </rPr>
      <t>Juhul, kui on vajadus lisada töölehele täiendavaid ridu, tuleb toimida järgnevalt:</t>
    </r>
    <r>
      <rPr>
        <i/>
        <sz val="10"/>
        <rFont val="Times New Roman"/>
        <family val="1"/>
        <charset val="186"/>
      </rPr>
      <t xml:space="preserve">
1. märkida vastavas kulugrupis, kuhu soovite ridu lisada, terve rida, klikkides hiire parema klahviga soovitud rea alguses;
2. avaneb menüü – klikkida hiire vasaku klahviga „Kopeeri“ või „Copy“;
3. klikkida hiire parema klahviga sellise rea alguses, </t>
    </r>
    <r>
      <rPr>
        <b/>
        <i/>
        <sz val="10"/>
        <rFont val="Times New Roman"/>
        <family val="1"/>
        <charset val="186"/>
      </rPr>
      <t>mis ei ole kulugrupi esimene ega viimane rida</t>
    </r>
    <r>
      <rPr>
        <i/>
        <sz val="10"/>
        <rFont val="Times New Roman"/>
        <family val="1"/>
        <charset val="186"/>
      </rPr>
      <t xml:space="preserve">;
4. avaneb menüü – klikkida hiire vasaku klahviga „Lisa kopeeritud lahtrid“ või „Insert copied cells“.
</t>
    </r>
    <r>
      <rPr>
        <b/>
        <i/>
        <sz val="10"/>
        <color indexed="60"/>
        <rFont val="Times New Roman"/>
        <family val="1"/>
        <charset val="186"/>
      </rPr>
      <t>Sel viisil ridade lisamine tagab valemite säilimise ja toimimise kõikidel töölehtedel!</t>
    </r>
  </si>
  <si>
    <t>PROJEKTIKONKURSI ARUANNE</t>
  </si>
  <si>
    <t>Tegevuse periood</t>
  </si>
  <si>
    <t>TTÜ üliõpilasesinduse konkursijuhi nimi</t>
  </si>
  <si>
    <r>
      <rPr>
        <b/>
        <i/>
        <sz val="12"/>
        <rFont val="Times New Roman"/>
        <family val="1"/>
        <charset val="186"/>
      </rPr>
      <t>Arvete esitamise kord</t>
    </r>
    <r>
      <rPr>
        <b/>
        <i/>
        <sz val="10"/>
        <rFont val="Times New Roman"/>
        <family val="1"/>
        <charset val="186"/>
      </rPr>
      <t xml:space="preserve">
</t>
    </r>
    <r>
      <rPr>
        <i/>
        <sz val="10"/>
        <rFont val="Times New Roman"/>
        <family val="1"/>
        <charset val="186"/>
      </rPr>
      <t xml:space="preserve">
1. Arved edastada Üliõpilasesinduse tegevjuhile emailil: annemari.paas@tipikas.ee
2. Arve saatmisel alati lisada järgnev info:
1) Arve saaja (organisatsioon)
2) Projekti nimi
3)Toimumisaeg ja projektis osalejad
4) Millise konkursi raames on toetus eraldatud (konkursi nimi, aasta, aügis/kevad (vajadusel))
</t>
    </r>
    <r>
      <rPr>
        <b/>
        <i/>
        <sz val="10"/>
        <rFont val="Times New Roman"/>
        <family val="1"/>
        <charset val="186"/>
      </rPr>
      <t>Mida tähele panna:</t>
    </r>
    <r>
      <rPr>
        <i/>
        <sz val="10"/>
        <rFont val="Times New Roman"/>
        <family val="1"/>
        <charset val="186"/>
      </rPr>
      <t xml:space="preserve">
Arvete esitamiseks on mitu võimalust, sõltuvalt organisatsiooni võimalustest. 
1) </t>
    </r>
    <r>
      <rPr>
        <b/>
        <i/>
        <sz val="10"/>
        <rFont val="Times New Roman"/>
        <family val="1"/>
        <charset val="186"/>
      </rPr>
      <t>Tegevus on toimunud, organisatsioon on tasunud kulud ja soovib tasutud raha tagasi saada</t>
    </r>
    <r>
      <rPr>
        <i/>
        <sz val="10"/>
        <rFont val="Times New Roman"/>
        <family val="1"/>
        <charset val="186"/>
      </rPr>
      <t xml:space="preserve"> (vastavalt taotluses märgitule). Selleks esitab aruandluse koos kuludokumentidega ning arve taotluses märgitud toetuse saaja andmetega. Taotletud summa kantakse organisatsioonile üle. 
2) </t>
    </r>
    <r>
      <rPr>
        <b/>
        <i/>
        <sz val="10"/>
        <rFont val="Times New Roman"/>
        <family val="1"/>
        <charset val="186"/>
      </rPr>
      <t>Tegevus on käimas/ just lõppenud, aga soovitakse arve "otse tasuda" ehk et nimetatud kuluartikkel saadetakse arve kujul otse Üliõpilasesindusele tasumiseks.</t>
    </r>
    <r>
      <rPr>
        <i/>
        <sz val="10"/>
        <rFont val="Times New Roman"/>
        <family val="1"/>
        <charset val="186"/>
      </rPr>
      <t xml:space="preserve"> (Arve saaja: </t>
    </r>
    <r>
      <rPr>
        <i/>
        <u/>
        <sz val="10"/>
        <rFont val="Times New Roman"/>
        <family val="1"/>
        <charset val="186"/>
      </rPr>
      <t>TTÜ Üliõpilasesindus</t>
    </r>
    <r>
      <rPr>
        <i/>
        <sz val="10"/>
        <rFont val="Times New Roman"/>
        <family val="1"/>
        <charset val="186"/>
      </rPr>
      <t xml:space="preserve">). 
3) </t>
    </r>
    <r>
      <rPr>
        <b/>
        <i/>
        <sz val="10"/>
        <rFont val="Times New Roman"/>
        <family val="1"/>
        <charset val="186"/>
      </rPr>
      <t>Toetus soovitakse saada kätte kogu ulatuses või osaliselt enne tegevuse algust või selle käigus.</t>
    </r>
    <r>
      <rPr>
        <i/>
        <sz val="10"/>
        <rFont val="Times New Roman"/>
        <family val="1"/>
        <charset val="186"/>
      </rPr>
      <t xml:space="preserve"> Selleks koostab taotluse esitaja ja toetuse saaja </t>
    </r>
    <r>
      <rPr>
        <b/>
        <i/>
        <u/>
        <sz val="10"/>
        <rFont val="Times New Roman"/>
        <family val="1"/>
        <charset val="186"/>
      </rPr>
      <t>garantiikirja</t>
    </r>
    <r>
      <rPr>
        <i/>
        <sz val="10"/>
        <rFont val="Times New Roman"/>
        <family val="1"/>
        <charset val="186"/>
      </rPr>
      <t xml:space="preserve"> TTÜ Üliõpilasesindusele, kus kinnitab allkirjaga raha heauskset ja sihtotstarbelist kasutamistning tagab, et projekti lõppedes esitab projekti aruandluse koos kõigi vajalike kuludokumentidega.
PS! Kõigil juhtudel alati välja tuua esitamise korra all loetletud info. Ka juhul, kui saadetakse tegevjuhile arve emailile. Miks see vajalik on? Erinevaid toetusi ja projekte on palju ning arve koos ühegi lisaselgitusega tekitab juurde liigselt ajakulu. 
</t>
    </r>
    <r>
      <rPr>
        <b/>
        <i/>
        <sz val="10"/>
        <rFont val="Times New Roman"/>
        <family val="1"/>
        <charset val="186"/>
      </rPr>
      <t>Kontakt:</t>
    </r>
    <r>
      <rPr>
        <i/>
        <sz val="10"/>
        <rFont val="Times New Roman"/>
        <family val="1"/>
        <charset val="186"/>
      </rPr>
      <t xml:space="preserve">
Annemari Paas - TTÜ ÜE tegevjuht
annemari.paas@tipikas.ee
+372 5559 3964</t>
    </r>
  </si>
  <si>
    <t>Finantsjuhi andmed (kui on)</t>
  </si>
  <si>
    <r>
      <t xml:space="preserve">Projekti elluviimisest saadav kasu üliõpilaskonnale </t>
    </r>
    <r>
      <rPr>
        <sz val="11"/>
        <rFont val="Times New Roman"/>
        <family val="1"/>
      </rPr>
      <t>(Kirjeldage, kuidas on toetus aidanud TTÜ tudengielu edendada, tudengeid arendada ning tudengite aktiivsust ja omaalgatust suurendada. Millist tagasisidet olete saanud projektis osalejatelt?)</t>
    </r>
  </si>
  <si>
    <r>
      <t xml:space="preserve">Projekti tulemuste jätkusuutlikkus, finantssuutlikus ja mõju </t>
    </r>
    <r>
      <rPr>
        <sz val="11"/>
        <rFont val="Times New Roman"/>
        <family val="1"/>
      </rPr>
      <t>(Millist mõju avaldab tehtud investeering organisatsiooni arengule edaspidi? Milliseid jätkutegevusi on vaja tulemuste mõju kestmiseks? Kas taotluses kavandatud investeeringu finantsplaan (tulud ja kulud) osutus realistlikuks?)</t>
    </r>
  </si>
  <si>
    <r>
      <t xml:space="preserve">Hinnang projekti elluviimisele </t>
    </r>
    <r>
      <rPr>
        <sz val="11"/>
        <color indexed="8"/>
        <rFont val="Times New Roman"/>
        <family val="1"/>
      </rPr>
      <t>(Kuidas kulges projekti elluviimine? Kas toimusid muudatused, missugused probleemid tekkisid ja kuidas neid lahendati? Milliseid uusi ideid tekkis?)</t>
    </r>
  </si>
  <si>
    <r>
      <t xml:space="preserve">Tegevuse läbiviimise oodatav tulemus 
</t>
    </r>
    <r>
      <rPr>
        <sz val="11"/>
        <color indexed="8"/>
        <rFont val="Times New Roman"/>
        <family val="1"/>
      </rPr>
      <t>(tulemus peab olema mõõdetav)</t>
    </r>
  </si>
  <si>
    <r>
      <t xml:space="preserve">Taotleja lühikirjeldus </t>
    </r>
    <r>
      <rPr>
        <sz val="11"/>
        <color indexed="8"/>
        <rFont val="Times New Roman"/>
        <family val="1"/>
      </rPr>
      <t xml:space="preserve">(organisatsiooni missioon, pikaajalised eesmärgid, liikmete arv, tugevused, nõrkused, olulisemad projektid jmt) 
</t>
    </r>
    <r>
      <rPr>
        <b/>
        <sz val="11"/>
        <color indexed="8"/>
        <rFont val="Times New Roman"/>
        <family val="1"/>
      </rPr>
      <t>NB! Kohustuslik vaid organisatsioonidele ja üliõpilasnõukogudele</t>
    </r>
  </si>
  <si>
    <t xml:space="preserve">
</t>
  </si>
  <si>
    <r>
      <t xml:space="preserve">Projekti sisuline kokkuvõte </t>
    </r>
    <r>
      <rPr>
        <sz val="11"/>
        <rFont val="Times New Roman"/>
        <family val="1"/>
      </rPr>
      <t>(kirjeldada mis tegevusi projekt sisaldab, kes on sihtgrupp, kuidas jõuate seatud eesmärgini ja soovitud tulemuseni, võimalusel lisada päevakava ning muu oluline informatsioon ürituse kohta)</t>
    </r>
  </si>
  <si>
    <r>
      <t xml:space="preserve">Projektijuhti kirjeldus </t>
    </r>
    <r>
      <rPr>
        <sz val="11"/>
        <rFont val="Times New Roman"/>
        <family val="1"/>
      </rPr>
      <t>(ülevaade taotleja varasemast tegevusest, seotus organisatsioonidega ja/või kuulumine tudengiühendusse)</t>
    </r>
  </si>
  <si>
    <r>
      <t xml:space="preserve">Projekti eesmärk ja oodatavad mõõdetavad tulemused </t>
    </r>
    <r>
      <rPr>
        <sz val="11"/>
        <rFont val="Times New Roman"/>
        <family val="1"/>
        <charset val="186"/>
      </rPr>
      <t>(kirjeldada projekti elluviimise eesmärke ja oodatavaid tulemusi, millist muutust ja pikemaajalist mõju antud projekti elluviimise tulemusena soovitakse saavutada)</t>
    </r>
  </si>
  <si>
    <t xml:space="preserve">Kirjeldada, millist lisandväärtust pakub projekt TTÜ üliõpilaskonnale? Missugust üliõpilaskonna arengusuuna 
elluviimist projekt toetab? </t>
  </si>
  <si>
    <r>
      <t xml:space="preserve">Eesmärgi saavutamine, tulemuste kokkuvõte </t>
    </r>
    <r>
      <rPr>
        <sz val="11"/>
        <rFont val="Times New Roman"/>
        <family val="1"/>
      </rPr>
      <t xml:space="preserve">(Kuidas projekt oma eesmärgi(d) täitis ja teie hinnang saavutatud tulemusele. Kuidas saaksite parandada tegevus(t)e või projekti elluviimist järgnevatel aastatel?) </t>
    </r>
  </si>
  <si>
    <t>MTÜ TTÜ Robotiklubi</t>
  </si>
  <si>
    <t>EE841010220057542019</t>
  </si>
  <si>
    <t>Ehitajate tee 5, 19086 Tallinn, Harju</t>
  </si>
  <si>
    <t>robotiklubi@robotiklubi.ee</t>
  </si>
  <si>
    <t>http://www.robotiklubi.ee/</t>
  </si>
  <si>
    <t>Peeter Salong</t>
  </si>
  <si>
    <t>peetersalong@gmail.com</t>
  </si>
  <si>
    <r>
      <t xml:space="preserve">Taotleja lühikirjeldus </t>
    </r>
    <r>
      <rPr>
        <sz val="11"/>
        <color indexed="8"/>
        <rFont val="Times New Roman"/>
        <family val="1"/>
        <charset val="186"/>
      </rPr>
      <t>(Ülevaade taotleja</t>
    </r>
    <r>
      <rPr>
        <sz val="11"/>
        <color indexed="8"/>
        <rFont val="Times New Roman"/>
        <family val="1"/>
        <charset val="186"/>
      </rPr>
      <t xml:space="preserve"> varasemast</t>
    </r>
    <r>
      <rPr>
        <sz val="11"/>
        <color indexed="8"/>
        <rFont val="Times New Roman"/>
        <family val="1"/>
        <charset val="186"/>
      </rPr>
      <t xml:space="preserve"> tegevusest</t>
    </r>
    <r>
      <rPr>
        <sz val="11"/>
        <color indexed="8"/>
        <rFont val="Times New Roman"/>
        <family val="1"/>
        <charset val="186"/>
      </rPr>
      <t>,</t>
    </r>
    <r>
      <rPr>
        <sz val="11"/>
        <color indexed="8"/>
        <rFont val="Times New Roman"/>
        <family val="1"/>
        <charset val="186"/>
      </rPr>
      <t xml:space="preserve"> seotus teiste organisatsioonidega ja/või kuulumine tudengiühendusse ning muu oluline informatsioon)</t>
    </r>
  </si>
  <si>
    <t xml:space="preserve">TTÜ Robotiklubi koondab ligi 40 aktiivset tudengit ning kokku üle 200 robootikahuvilise. Klubi viib läbi arvukaid koolitusi õpilaste, tudengite ja juhendajate seas, osaleb mitmetel robotivõistlustel, kust on toonud auhinnatud kohti, tegutseb mitme arendusprojekti kallal, on seotud Robotexi (www.robotex.ee) organiseerimisega, omab tihedaid sidemeid Baltimaade robotiehitajatega ning teiste Eesti robotiklubidega. Klubis on võimalus arendada ennast nii erialaliselt kui panna proovile enda organiseerimisoskus. </t>
  </si>
  <si>
    <r>
      <t xml:space="preserve">Lühikokkuvõte organisatsiooni või taotleja strateegiast </t>
    </r>
    <r>
      <rPr>
        <sz val="11"/>
        <rFont val="Times New Roman"/>
        <family val="1"/>
        <charset val="186"/>
      </rPr>
      <t>(visioon, pikaajalised eesmärgid)</t>
    </r>
  </si>
  <si>
    <t>Pakkuda tehnikatudengitele (tipikatele) praktilist kogemust ülikooliea jooksul.</t>
  </si>
  <si>
    <r>
      <t xml:space="preserve">Kirjeldada, kui suur on organisatsiooni liikmeskond </t>
    </r>
    <r>
      <rPr>
        <sz val="11"/>
        <rFont val="Times New Roman"/>
        <family val="1"/>
        <charset val="186"/>
      </rPr>
      <t xml:space="preserve">(kirjeldada arvuliselt ja protsentuaalselt, kui paljud organisatsiooni liikmetest on TTÜ tudengid; kui paljud neist on aktiivsed, passiivsed, vilistlased, välistudengid jne) </t>
    </r>
    <r>
      <rPr>
        <b/>
        <sz val="11"/>
        <rFont val="Times New Roman"/>
        <family val="1"/>
        <charset val="186"/>
      </rPr>
      <t>NB! Kohustuslik vaid organisatsioonidele</t>
    </r>
  </si>
  <si>
    <t>TTÜ Robotiklubi aktiivne liikmeskond on ligi 40 inimest, millest pooled on ametlikult (juriidiliselt) klubi liikmed ning pooled on huvilised/aktivistid, kes on klubi tegemistega tihedalt seotud. Üks neljandik liikmeskonnast on TTÜ vilistlased, 1-2 huvilist on väljaspoolt TTÜ-d ning ülejäänud on TTÜ tudengid.</t>
  </si>
  <si>
    <t>Järgija robot</t>
  </si>
  <si>
    <r>
      <t xml:space="preserve">Projekti eesmärk ja oodatavad tulemused </t>
    </r>
    <r>
      <rPr>
        <sz val="11"/>
        <rFont val="Times New Roman"/>
        <family val="1"/>
        <charset val="186"/>
      </rPr>
      <t>(kirjeldada projekti elluviimise eesmärke ja oodatavaid tulemusi; millist muutust ja pikemaajalist mõju antud projekti elluviimise tulemusena soovitakse saavutada</t>
    </r>
    <r>
      <rPr>
        <sz val="11"/>
        <rFont val="Times New Roman"/>
        <family val="1"/>
        <charset val="186"/>
      </rPr>
      <t>)</t>
    </r>
  </si>
  <si>
    <t>Projekti eesmärk on ehitada järgija robot, mis suudaks järgneda konkreetsele inimesele, vältides samal ajal takistusi. Projekti pikemaajalisem mõju on eelkõige arendada välja huvitav lahendus, mis köidaks inimesi tundma huvi rohkem tehnika vastu. Robotit saab kasutada messidel ja promoüritustel reklaamimaks TTÜ-d ja TTÜ Robotiklubi. Antud projekt on jätkuarendus baasplatvormile, mida on kavas täiendada inimese ja ruumi tuvastamise võimekusega. Baasplatvormi on juba jõutud kasutada paaril korral promoüritustel inimese poolt kaugjuhitava robotina. Näide: 15. november Mustika Keskuses Energiapäeval Robotexi võistlust promomas, videol tõmbab ostukäru: https://www.youtube.com/watch?v=oixNqykPJiw</t>
  </si>
  <si>
    <t>Kirjeldada, millist lisandväärtust pakub projekt TTÜ üliõpilaskonnale</t>
  </si>
  <si>
    <t>Roboti ehitus annab projektis osalejatele väärtuslikke teadmisi ja meeskonnas töötamise kogemusi. Promoüritustel võivad TTÜ tudengid uhkust tunda, et just TTÜ-st on tulnud selline huvitav lahendus inimese järgimiseks.</t>
  </si>
  <si>
    <t>TTÜ Robotiklubi on mittetulunduühing, mis teenib tulu ka promoüritustest, koolituste andmistest ja liikmete annetustest.</t>
  </si>
  <si>
    <t>Sensoorika (andurid ja kaamera)</t>
  </si>
  <si>
    <t>Arvutusplatvorm (Raspberry Pi + lisad)</t>
  </si>
  <si>
    <t>Elektroonika ja akud</t>
  </si>
  <si>
    <t>Postikulud</t>
  </si>
  <si>
    <t>Tegevuse läbiviimise oodatav tulemus</t>
  </si>
  <si>
    <t>Arvutusplatvormi ja kaamera ostmine</t>
  </si>
  <si>
    <t>Arvutusplatvorm ja kaamera on kätte saadud</t>
  </si>
  <si>
    <t>15. apill - 30. aprill</t>
  </si>
  <si>
    <t>Kaamera pildilt inimese tuvastamine</t>
  </si>
  <si>
    <t>Järgitav inimene tuntakse pildilt ära isegi siis kui inimene liigub</t>
  </si>
  <si>
    <t>30.aprill - 15. juuni</t>
  </si>
  <si>
    <t>Elektroonika ja akude ostmine ja toitemooduli (elektroonika) valmistamine</t>
  </si>
  <si>
    <t>Arvutusplatvorm ja kaamera asuvad robotplatvormil ning nad saavad toidet akult.</t>
  </si>
  <si>
    <t>30. aprill - 15. juuni</t>
  </si>
  <si>
    <t>Algoritmide kirjutamine inimese järgimiseks avatud ruumis</t>
  </si>
  <si>
    <t>Robot suudab inimesele järgi sõita takistusteta ruumis</t>
  </si>
  <si>
    <t>15. juuni - 15. september</t>
  </si>
  <si>
    <t>Andurite ostmine ja paigaldamine robotile.</t>
  </si>
  <si>
    <t>Robotile on paigaldatud andurid, millega suudab tuvastada takistusi ruumis</t>
  </si>
  <si>
    <t>15. august - 15. september</t>
  </si>
  <si>
    <t>Algoritmide kirjutamine inimese järgimiseks takistustega ruumis</t>
  </si>
  <si>
    <t xml:space="preserve">Robot suudab inimesele järgi sõita isegi kui ees on lihtsamad takistused </t>
  </si>
  <si>
    <t>15. september - 31. detsember</t>
  </si>
  <si>
    <t>Projektijuht, tarkvara, elektroonika</t>
  </si>
  <si>
    <t>Olev Vaher</t>
  </si>
  <si>
    <t>Pilditöötlus, mehaanika</t>
  </si>
  <si>
    <t>Artur Pjatkov</t>
  </si>
  <si>
    <t>Tarkvara (takistuste vältimise algoritm)</t>
  </si>
  <si>
    <t>Siim Kallas</t>
  </si>
  <si>
    <t>Pilditöötlus, elektroonika</t>
  </si>
  <si>
    <t>Kilian Ochs</t>
  </si>
  <si>
    <t>Sensoorika</t>
  </si>
  <si>
    <t>www.robotiklubi.ee</t>
  </si>
  <si>
    <t>15.04.2015</t>
  </si>
  <si>
    <t>31.12.2015</t>
  </si>
  <si>
    <t>Andurite ostmine ja paigaldamine robotile</t>
  </si>
  <si>
    <t>Arvutusplatvorm ja kaamera on paigaldatud robotile</t>
  </si>
  <si>
    <t>Arvutusplatvorm ja kaamera saadi kätte</t>
  </si>
  <si>
    <t>Robotile on andurid paigaldatud ning takistuste tuvastamine töötab</t>
  </si>
  <si>
    <t>Järgitava inimese tuvastamine töötab katkendlikult ning ebausaldusväärselt</t>
  </si>
  <si>
    <t>Tulenevalt teise tegevuse ebaõnnestumisest ei saanud teostada seda tegevust</t>
  </si>
  <si>
    <t>Kuigi projekti eesmärki ei saavutatud, siis projekti raames soetatud vahenditega (arvutusplatvorm, kaamera, sensoorika) on võimalik projekti meil minimaalsete kulutustega edasi arendada, nii et inimese tuvastamine saaks olema usaldusväärne.</t>
  </si>
  <si>
    <t>Projekt sai täidetud selles osas, et robot sai riistvaraliselt komplekteeritud: kaamera ja arvutusplatvorm sai paigutatud roboti peale, uuendatud sai elektoonikat. Samas projekt kokkuvõtvalt kukkus ikkagi läbi, kuna tehniliste probleemide tõttu ei suutnud me etteantud aja raames kaamera pildi pealt usaldusväärselt inimest tuvastada. Küll aga jätkame paremate algoritmide otsimist/kirjutamist, et seatud eesmärk ikkagi täita. Kavatseme uurida ka alternatiivset lahendust, et inimest tuvastada hoopis raadiosaatjate kaudu.</t>
  </si>
  <si>
    <t>Projektis osalenud tudengid on saanud väärtusilikke robotiehitamise kogemusi.</t>
  </si>
  <si>
    <t>Projekti eesmärk sai täidetud mehaanika ja elektroonika valdkonnas, nii et robot oleks võimeline inimest järgima kaamera abil. Tugeva tagasilöögi sai projekt tarkvara osas, et inimest usaldusväärselt tuvastada kaamera pildi pealt. Lootsime kasutada kaamera tootja Microsoft poolt loodud valmis tarkvaramooduleid inimese tuvastamiseks. Ilmnes aga probleem, et see töötab ainult juhul, kui kaamera pilt on tausta suhtes paigal ning ainult inimene liigub. Järgija roboti peale paigaldatuna aga liigub kaamera pilt tausta suhtes väga palju ning inimese asukohta ei oska tarkvaramoodul sel juhul anda. Teise lahendusena katsetasime OpenCV lahendust, mis aga samuti ei töötanud. Põhiliseks hädaks oli see, et OpenCV-s treenitud inimese tuvastamise algoritmid on mõeldud täispikkuses inimese tuvastamiseks mitme meetri kauguselt. Järgija roboti rakenduses on aga inimene robotile lähemal, nii et robot näeb tihtipeale ainult poolt inimese pikkusest. Siit tulenevalt on edasine plaan treenida inimese tuvastamise algoritm ainult ülakehast lähtuvalt.</t>
  </si>
  <si>
    <t>28.01.2016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</si>
</sst>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F800]dddd\,\ mmmm\ dd\,\ yyyy"/>
  </numFmts>
  <fonts count="68" x14ac:knownFonts="1">
    <font>
      <sz val="10"/>
      <name val="Arial"/>
      <family val="2"/>
      <charset val="186"/>
    </font>
    <font>
      <sz val="11"/>
      <color theme="1"/>
      <name val="Calibri"/>
      <family val="2"/>
      <charset val="186"/>
      <scheme val="minor"/>
    </font>
    <font>
      <sz val="11"/>
      <color indexed="8"/>
      <name val="Calibri"/>
      <family val="2"/>
      <charset val="186"/>
    </font>
    <font>
      <b/>
      <sz val="11"/>
      <color indexed="8"/>
      <name val="Times New Roman"/>
      <family val="1"/>
      <charset val="186"/>
    </font>
    <font>
      <sz val="11"/>
      <color indexed="8"/>
      <name val="Times New Roman"/>
      <family val="1"/>
      <charset val="186"/>
    </font>
    <font>
      <b/>
      <sz val="11"/>
      <name val="Times New Roman"/>
      <family val="1"/>
      <charset val="186"/>
    </font>
    <font>
      <sz val="10"/>
      <name val="Arial"/>
      <family val="2"/>
      <charset val="186"/>
    </font>
    <font>
      <sz val="8"/>
      <name val="Arial"/>
      <family val="2"/>
      <charset val="186"/>
    </font>
    <font>
      <sz val="10"/>
      <name val="Times New Roman"/>
      <family val="1"/>
      <charset val="186"/>
    </font>
    <font>
      <sz val="11"/>
      <name val="Times New Roman"/>
      <family val="1"/>
      <charset val="186"/>
    </font>
    <font>
      <b/>
      <sz val="10"/>
      <name val="Times New Roman"/>
      <family val="1"/>
      <charset val="186"/>
    </font>
    <font>
      <sz val="12"/>
      <color indexed="8"/>
      <name val="Times New Roman"/>
      <family val="1"/>
      <charset val="186"/>
    </font>
    <font>
      <sz val="11"/>
      <color indexed="8"/>
      <name val="Times New Roman"/>
      <family val="1"/>
      <charset val="186"/>
    </font>
    <font>
      <b/>
      <sz val="12"/>
      <color indexed="8"/>
      <name val="Times New Roman"/>
      <family val="1"/>
      <charset val="186"/>
    </font>
    <font>
      <b/>
      <sz val="10"/>
      <name val="Arial"/>
      <family val="2"/>
      <charset val="186"/>
    </font>
    <font>
      <sz val="10"/>
      <name val="Arial"/>
      <family val="2"/>
      <charset val="186"/>
    </font>
    <font>
      <b/>
      <sz val="12"/>
      <name val="Helv"/>
    </font>
    <font>
      <b/>
      <sz val="10"/>
      <name val="Helv"/>
    </font>
    <font>
      <sz val="8"/>
      <name val="Times New Roman"/>
      <family val="1"/>
      <charset val="186"/>
    </font>
    <font>
      <sz val="10"/>
      <name val="Times New Roman"/>
      <family val="1"/>
      <charset val="186"/>
    </font>
    <font>
      <b/>
      <sz val="12"/>
      <name val="Times New Roman"/>
      <family val="1"/>
      <charset val="186"/>
    </font>
    <font>
      <sz val="10"/>
      <color indexed="10"/>
      <name val="Arial"/>
      <family val="2"/>
      <charset val="186"/>
    </font>
    <font>
      <i/>
      <sz val="10"/>
      <name val="Times New Roman"/>
      <family val="1"/>
      <charset val="186"/>
    </font>
    <font>
      <b/>
      <sz val="8"/>
      <color indexed="10"/>
      <name val="Times New Roman"/>
      <family val="1"/>
      <charset val="186"/>
    </font>
    <font>
      <sz val="8"/>
      <color indexed="10"/>
      <name val="Times New Roman"/>
      <family val="1"/>
      <charset val="186"/>
    </font>
    <font>
      <b/>
      <i/>
      <sz val="10"/>
      <name val="Times New Roman"/>
      <family val="1"/>
      <charset val="186"/>
    </font>
    <font>
      <b/>
      <i/>
      <sz val="10"/>
      <color indexed="60"/>
      <name val="Times New Roman"/>
      <family val="1"/>
      <charset val="186"/>
    </font>
    <font>
      <sz val="8"/>
      <color indexed="81"/>
      <name val="Tahoma"/>
      <family val="2"/>
    </font>
    <font>
      <sz val="48"/>
      <color indexed="8"/>
      <name val="Times New Roman"/>
      <family val="1"/>
    </font>
    <font>
      <b/>
      <sz val="11"/>
      <name val="Times New Roman"/>
      <family val="1"/>
      <charset val="186"/>
    </font>
    <font>
      <sz val="11"/>
      <name val="Times New Roman"/>
      <family val="1"/>
      <charset val="186"/>
    </font>
    <font>
      <sz val="12"/>
      <name val="Times New Roman"/>
      <family val="1"/>
      <charset val="186"/>
    </font>
    <font>
      <sz val="48"/>
      <name val="Times New Roman"/>
      <family val="1"/>
    </font>
    <font>
      <b/>
      <sz val="12"/>
      <color indexed="8"/>
      <name val="Times New Roman"/>
      <family val="1"/>
      <charset val="186"/>
    </font>
    <font>
      <sz val="9"/>
      <color indexed="16"/>
      <name val="Times New Roman"/>
      <family val="1"/>
      <charset val="186"/>
    </font>
    <font>
      <b/>
      <sz val="11"/>
      <color indexed="8"/>
      <name val="Times New Roman"/>
      <family val="1"/>
      <charset val="186"/>
    </font>
    <font>
      <sz val="11"/>
      <color indexed="8"/>
      <name val="Times New Roman"/>
      <family val="1"/>
      <charset val="186"/>
    </font>
    <font>
      <sz val="11"/>
      <color indexed="16"/>
      <name val="Times New Roman"/>
      <family val="1"/>
    </font>
    <font>
      <sz val="36"/>
      <name val="Times New Roman"/>
      <family val="1"/>
    </font>
    <font>
      <b/>
      <i/>
      <sz val="12"/>
      <name val="Times New Roman"/>
      <family val="1"/>
      <charset val="186"/>
    </font>
    <font>
      <i/>
      <u/>
      <sz val="10"/>
      <name val="Times New Roman"/>
      <family val="1"/>
      <charset val="186"/>
    </font>
    <font>
      <b/>
      <i/>
      <u/>
      <sz val="10"/>
      <name val="Times New Roman"/>
      <family val="1"/>
      <charset val="186"/>
    </font>
    <font>
      <sz val="11"/>
      <name val="Times New Roman"/>
      <family val="1"/>
    </font>
    <font>
      <sz val="11"/>
      <color indexed="8"/>
      <name val="Times New Roman"/>
      <family val="1"/>
    </font>
    <font>
      <b/>
      <sz val="11"/>
      <color indexed="8"/>
      <name val="Times New Roman"/>
      <family val="1"/>
    </font>
    <font>
      <sz val="9"/>
      <color indexed="81"/>
      <name val="Tahoma"/>
      <family val="2"/>
    </font>
    <font>
      <sz val="11"/>
      <color theme="1"/>
      <name val="Calibri"/>
      <family val="2"/>
      <charset val="186"/>
      <scheme val="minor"/>
    </font>
    <font>
      <u/>
      <sz val="11"/>
      <color theme="10"/>
      <name val="Calibri"/>
      <family val="2"/>
      <charset val="186"/>
    </font>
    <font>
      <u/>
      <sz val="10"/>
      <color theme="10"/>
      <name val="Arial"/>
      <family val="2"/>
      <charset val="186"/>
    </font>
    <font>
      <sz val="10"/>
      <color theme="1"/>
      <name val="Arial"/>
      <family val="2"/>
      <charset val="186"/>
    </font>
    <font>
      <sz val="10"/>
      <color theme="1"/>
      <name val="Times New Roman"/>
      <family val="1"/>
      <charset val="186"/>
    </font>
    <font>
      <b/>
      <sz val="10"/>
      <color theme="1"/>
      <name val="Times New Roman"/>
      <family val="1"/>
      <charset val="186"/>
    </font>
    <font>
      <sz val="11"/>
      <color theme="1"/>
      <name val="Times New Roman"/>
      <family val="1"/>
      <charset val="186"/>
    </font>
    <font>
      <sz val="10"/>
      <color theme="0"/>
      <name val="Arial"/>
      <family val="2"/>
      <charset val="186"/>
    </font>
    <font>
      <sz val="11"/>
      <color theme="0"/>
      <name val="Times New Roman"/>
      <family val="1"/>
      <charset val="186"/>
    </font>
    <font>
      <b/>
      <sz val="10"/>
      <color theme="0"/>
      <name val="Times New Roman"/>
      <family val="1"/>
      <charset val="186"/>
    </font>
    <font>
      <b/>
      <sz val="8"/>
      <color theme="1"/>
      <name val="Times New Roman"/>
      <family val="1"/>
      <charset val="186"/>
    </font>
    <font>
      <sz val="10"/>
      <color theme="0" tint="-0.14999847407452621"/>
      <name val="Times New Roman"/>
      <family val="1"/>
      <charset val="186"/>
    </font>
    <font>
      <sz val="10"/>
      <color rgb="FFFF0000"/>
      <name val="Arial"/>
      <family val="2"/>
      <charset val="186"/>
    </font>
    <font>
      <sz val="11"/>
      <color rgb="FFFF0000"/>
      <name val="Times New Roman"/>
      <family val="1"/>
      <charset val="186"/>
    </font>
    <font>
      <sz val="10"/>
      <color theme="4" tint="-0.249977111117893"/>
      <name val="Arial"/>
      <family val="2"/>
      <charset val="186"/>
    </font>
    <font>
      <sz val="8"/>
      <color theme="1"/>
      <name val="Times New Roman"/>
      <family val="1"/>
      <charset val="186"/>
    </font>
    <font>
      <sz val="10"/>
      <color rgb="FF00B050"/>
      <name val="Arial"/>
      <family val="2"/>
      <charset val="186"/>
    </font>
    <font>
      <b/>
      <sz val="12"/>
      <color rgb="FFC00000"/>
      <name val="Times New Roman"/>
      <family val="1"/>
      <charset val="186"/>
    </font>
    <font>
      <b/>
      <sz val="12"/>
      <color theme="1"/>
      <name val="Times New Roman"/>
      <family val="1"/>
      <charset val="186"/>
    </font>
    <font>
      <b/>
      <sz val="12"/>
      <color rgb="FFFF0000"/>
      <name val="Times New Roman"/>
      <family val="1"/>
      <charset val="186"/>
    </font>
    <font>
      <sz val="9"/>
      <color indexed="81"/>
      <name val="Tahoma"/>
      <charset val="1"/>
    </font>
    <font>
      <b/>
      <sz val="9"/>
      <color indexed="81"/>
      <name val="Tahoma"/>
      <charset val="1"/>
    </font>
  </fonts>
  <fills count="5">
    <fill>
      <patternFill patternType="none"/>
    </fill>
    <fill>
      <patternFill patternType="gray125"/>
    </fill>
    <fill>
      <patternFill patternType="solid">
        <fgColor indexed="9"/>
        <bgColor indexed="64"/>
      </patternFill>
    </fill>
    <fill>
      <patternFill patternType="solid">
        <fgColor rgb="FFCCFFCC"/>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right style="medium">
        <color theme="3" tint="0.39997558519241921"/>
      </right>
      <top/>
      <bottom/>
      <diagonal/>
    </border>
    <border>
      <left/>
      <right/>
      <top/>
      <bottom style="medium">
        <color theme="3" tint="0.39997558519241921"/>
      </bottom>
      <diagonal/>
    </border>
    <border>
      <left/>
      <right style="medium">
        <color theme="3" tint="0.39997558519241921"/>
      </right>
      <top/>
      <bottom style="medium">
        <color theme="3" tint="0.39997558519241921"/>
      </bottom>
      <diagonal/>
    </border>
  </borders>
  <cellStyleXfs count="12">
    <xf numFmtId="0" fontId="0" fillId="0" borderId="0"/>
    <xf numFmtId="0" fontId="47"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17" fillId="0" borderId="0" applyFill="0" applyBorder="0" applyAlignment="0" applyProtection="0"/>
    <xf numFmtId="0" fontId="46" fillId="0" borderId="0"/>
    <xf numFmtId="0" fontId="2" fillId="0" borderId="0"/>
    <xf numFmtId="0" fontId="6" fillId="0" borderId="0"/>
    <xf numFmtId="0" fontId="49" fillId="0" borderId="0"/>
    <xf numFmtId="0" fontId="15" fillId="0" borderId="0"/>
    <xf numFmtId="0" fontId="16" fillId="0" borderId="0" applyNumberFormat="0" applyFill="0" applyBorder="0" applyAlignment="0" applyProtection="0"/>
    <xf numFmtId="0" fontId="1" fillId="0" borderId="0"/>
    <xf numFmtId="0" fontId="48" fillId="0" borderId="0" applyNumberFormat="0" applyFill="0" applyBorder="0" applyAlignment="0" applyProtection="0">
      <alignment vertical="top"/>
      <protection locked="0"/>
    </xf>
  </cellStyleXfs>
  <cellXfs count="638">
    <xf numFmtId="0" fontId="0" fillId="0" borderId="0" xfId="0"/>
    <xf numFmtId="0" fontId="11" fillId="0" borderId="0" xfId="4" applyFont="1"/>
    <xf numFmtId="0" fontId="12" fillId="0" borderId="0" xfId="4" applyFont="1"/>
    <xf numFmtId="0" fontId="12" fillId="0" borderId="0" xfId="4" applyFont="1" applyAlignment="1">
      <alignment wrapText="1"/>
    </xf>
    <xf numFmtId="3" fontId="12" fillId="0" borderId="0" xfId="4" applyNumberFormat="1" applyFont="1"/>
    <xf numFmtId="0" fontId="12" fillId="0" borderId="0" xfId="4" applyFont="1" applyFill="1"/>
    <xf numFmtId="3" fontId="12" fillId="0" borderId="0" xfId="4" applyNumberFormat="1" applyFont="1" applyBorder="1"/>
    <xf numFmtId="0" fontId="50" fillId="0" borderId="0" xfId="7" applyFont="1" applyFill="1"/>
    <xf numFmtId="0" fontId="50" fillId="0" borderId="0" xfId="7" applyFont="1"/>
    <xf numFmtId="0" fontId="4" fillId="0" borderId="0" xfId="4" applyFont="1" applyBorder="1" applyAlignment="1"/>
    <xf numFmtId="0" fontId="4" fillId="0" borderId="0" xfId="4" applyFont="1" applyBorder="1"/>
    <xf numFmtId="0" fontId="4" fillId="0" borderId="0" xfId="4" applyFont="1"/>
    <xf numFmtId="0" fontId="51" fillId="0" borderId="0" xfId="0" applyFont="1" applyBorder="1" applyAlignment="1">
      <alignment horizontal="center" wrapText="1"/>
    </xf>
    <xf numFmtId="0" fontId="51" fillId="0" borderId="0" xfId="0" applyFont="1" applyBorder="1" applyAlignment="1">
      <alignment wrapText="1"/>
    </xf>
    <xf numFmtId="0" fontId="12" fillId="0" borderId="0" xfId="4" applyFont="1" applyBorder="1"/>
    <xf numFmtId="0" fontId="12" fillId="0" borderId="0" xfId="4" applyFont="1" applyFill="1" applyBorder="1"/>
    <xf numFmtId="0" fontId="52" fillId="0" borderId="0" xfId="7" applyFont="1"/>
    <xf numFmtId="2" fontId="14" fillId="0" borderId="0" xfId="0" applyNumberFormat="1" applyFont="1" applyFill="1" applyBorder="1" applyAlignment="1">
      <alignment horizontal="right"/>
    </xf>
    <xf numFmtId="2" fontId="14" fillId="0" borderId="0" xfId="0" applyNumberFormat="1" applyFont="1" applyBorder="1" applyAlignment="1">
      <alignment horizontal="right"/>
    </xf>
    <xf numFmtId="49" fontId="14" fillId="0" borderId="0" xfId="0" applyNumberFormat="1" applyFont="1" applyBorder="1" applyAlignment="1">
      <alignment horizontal="right"/>
    </xf>
    <xf numFmtId="0" fontId="53" fillId="0" borderId="0" xfId="0" applyFont="1"/>
    <xf numFmtId="3" fontId="4" fillId="0" borderId="0" xfId="4" applyNumberFormat="1" applyFont="1"/>
    <xf numFmtId="0" fontId="4" fillId="0" borderId="0" xfId="4" applyFont="1" applyFill="1"/>
    <xf numFmtId="3" fontId="54" fillId="0" borderId="0" xfId="4" applyNumberFormat="1" applyFont="1"/>
    <xf numFmtId="0" fontId="54" fillId="0" borderId="0" xfId="4" applyFont="1"/>
    <xf numFmtId="0" fontId="54" fillId="0" borderId="0" xfId="4" applyFont="1" applyBorder="1"/>
    <xf numFmtId="0" fontId="55" fillId="0" borderId="0" xfId="0" applyFont="1" applyBorder="1" applyAlignment="1">
      <alignment horizontal="center" wrapText="1"/>
    </xf>
    <xf numFmtId="0" fontId="54" fillId="0" borderId="0" xfId="4" applyFont="1" applyFill="1" applyBorder="1"/>
    <xf numFmtId="0" fontId="54" fillId="0" borderId="0" xfId="4" applyFont="1" applyFill="1"/>
    <xf numFmtId="0" fontId="0" fillId="0" borderId="0" xfId="0" applyAlignment="1">
      <alignment horizontal="left"/>
    </xf>
    <xf numFmtId="0" fontId="0" fillId="0" borderId="0" xfId="0" quotePrefix="1"/>
    <xf numFmtId="3" fontId="9" fillId="0" borderId="0" xfId="4" applyNumberFormat="1" applyFont="1"/>
    <xf numFmtId="10" fontId="8" fillId="0" borderId="1" xfId="7" applyNumberFormat="1" applyFont="1" applyFill="1" applyBorder="1" applyAlignment="1" applyProtection="1">
      <alignment horizontal="center" wrapText="1"/>
      <protection hidden="1"/>
    </xf>
    <xf numFmtId="0" fontId="22" fillId="0" borderId="0" xfId="8" applyFont="1" applyBorder="1" applyAlignment="1"/>
    <xf numFmtId="0" fontId="31" fillId="0" borderId="0" xfId="4" applyFont="1" applyFill="1" applyBorder="1" applyAlignment="1">
      <alignment horizontal="center"/>
    </xf>
    <xf numFmtId="0" fontId="6" fillId="0" borderId="0" xfId="0" applyFont="1" applyFill="1" applyBorder="1" applyAlignment="1">
      <alignment horizontal="center"/>
    </xf>
    <xf numFmtId="0" fontId="5" fillId="0" borderId="0" xfId="0" applyFont="1" applyFill="1" applyBorder="1" applyAlignment="1">
      <alignment horizontal="center" vertical="center" wrapText="1"/>
    </xf>
    <xf numFmtId="0" fontId="9" fillId="0" borderId="0" xfId="0" applyFont="1" applyFill="1" applyBorder="1" applyAlignment="1" applyProtection="1">
      <alignment horizontal="left" vertical="top" wrapText="1"/>
      <protection locked="0"/>
    </xf>
    <xf numFmtId="0" fontId="5" fillId="0" borderId="0" xfId="0" applyFont="1" applyFill="1" applyBorder="1" applyAlignment="1">
      <alignment horizontal="center" vertical="center"/>
    </xf>
    <xf numFmtId="0" fontId="9" fillId="0" borderId="0" xfId="4" applyFont="1" applyFill="1" applyBorder="1" applyAlignment="1" applyProtection="1">
      <alignment horizontal="left" vertical="top" wrapText="1"/>
      <protection locked="0"/>
    </xf>
    <xf numFmtId="0" fontId="0" fillId="0" borderId="0" xfId="0" applyBorder="1"/>
    <xf numFmtId="0" fontId="34" fillId="0" borderId="0" xfId="0" applyFont="1" applyFill="1" applyBorder="1" applyAlignment="1">
      <alignment horizontal="left"/>
    </xf>
    <xf numFmtId="0" fontId="30" fillId="2" borderId="0" xfId="0" applyFont="1" applyFill="1" applyBorder="1" applyAlignment="1" applyProtection="1">
      <alignment horizontal="left" vertical="top" wrapText="1"/>
      <protection locked="0"/>
    </xf>
    <xf numFmtId="0" fontId="30" fillId="2" borderId="2" xfId="0" applyFont="1" applyFill="1" applyBorder="1" applyAlignment="1" applyProtection="1">
      <alignment horizontal="left" vertical="top" wrapText="1"/>
      <protection locked="0"/>
    </xf>
    <xf numFmtId="0" fontId="36" fillId="0" borderId="1" xfId="0" applyNumberFormat="1" applyFont="1" applyFill="1" applyBorder="1" applyAlignment="1">
      <alignment horizontal="center"/>
    </xf>
    <xf numFmtId="0" fontId="56" fillId="3" borderId="1" xfId="7" applyFont="1" applyFill="1" applyBorder="1" applyAlignment="1">
      <alignment horizontal="center" vertical="center"/>
    </xf>
    <xf numFmtId="0" fontId="56" fillId="3" borderId="1" xfId="7" applyFont="1" applyFill="1" applyBorder="1" applyAlignment="1">
      <alignment horizontal="center" vertical="center" wrapText="1"/>
    </xf>
    <xf numFmtId="0" fontId="57" fillId="3" borderId="1" xfId="7" applyFont="1" applyFill="1" applyBorder="1" applyAlignment="1">
      <alignment horizontal="center" vertical="center"/>
    </xf>
    <xf numFmtId="4" fontId="51" fillId="3" borderId="1" xfId="7" applyNumberFormat="1" applyFont="1" applyFill="1" applyBorder="1" applyAlignment="1">
      <alignment horizontal="center" vertical="center"/>
    </xf>
    <xf numFmtId="0" fontId="18" fillId="3" borderId="1" xfId="7" applyFont="1" applyFill="1" applyBorder="1" applyAlignment="1" applyProtection="1">
      <alignment horizontal="center" wrapText="1"/>
      <protection hidden="1"/>
    </xf>
    <xf numFmtId="10" fontId="10" fillId="0" borderId="1" xfId="7" applyNumberFormat="1" applyFont="1" applyFill="1" applyBorder="1" applyAlignment="1" applyProtection="1">
      <alignment horizontal="center" wrapText="1"/>
      <protection hidden="1"/>
    </xf>
    <xf numFmtId="10" fontId="8" fillId="0" borderId="1" xfId="7" applyNumberFormat="1" applyFont="1" applyBorder="1" applyAlignment="1" applyProtection="1">
      <alignment horizontal="center"/>
    </xf>
    <xf numFmtId="10" fontId="10" fillId="0" borderId="1" xfId="7" applyNumberFormat="1" applyFont="1" applyBorder="1" applyAlignment="1" applyProtection="1">
      <alignment horizontal="center"/>
      <protection hidden="1"/>
    </xf>
    <xf numFmtId="0" fontId="18" fillId="3" borderId="1" xfId="7" applyFont="1" applyFill="1" applyBorder="1" applyAlignment="1" applyProtection="1">
      <alignment horizontal="center" vertical="center" wrapText="1"/>
      <protection hidden="1"/>
    </xf>
    <xf numFmtId="0" fontId="18" fillId="3" borderId="1" xfId="7" applyFont="1" applyFill="1" applyBorder="1" applyAlignment="1" applyProtection="1">
      <alignment horizontal="center" vertical="center"/>
      <protection hidden="1"/>
    </xf>
    <xf numFmtId="0" fontId="58" fillId="0" borderId="0" xfId="0" applyFont="1"/>
    <xf numFmtId="0" fontId="0" fillId="0" borderId="0" xfId="0" applyAlignment="1">
      <alignment wrapText="1"/>
    </xf>
    <xf numFmtId="0" fontId="58" fillId="0" borderId="0" xfId="0" applyFont="1" applyFill="1" applyBorder="1" applyAlignment="1">
      <alignment horizontal="left"/>
    </xf>
    <xf numFmtId="0" fontId="58" fillId="0" borderId="0" xfId="0" applyFont="1" applyAlignment="1"/>
    <xf numFmtId="0" fontId="58" fillId="0" borderId="0" xfId="0" applyFont="1" applyFill="1" applyBorder="1" applyAlignment="1">
      <alignment horizontal="left"/>
    </xf>
    <xf numFmtId="0" fontId="59" fillId="0" borderId="0" xfId="4" applyFont="1"/>
    <xf numFmtId="0" fontId="60" fillId="0" borderId="0" xfId="0" applyFont="1" applyFill="1" applyBorder="1" applyAlignment="1">
      <alignment horizontal="left"/>
    </xf>
    <xf numFmtId="49" fontId="0" fillId="0" borderId="0" xfId="0" applyNumberFormat="1"/>
    <xf numFmtId="49" fontId="4" fillId="0" borderId="0" xfId="4" applyNumberFormat="1" applyFont="1"/>
    <xf numFmtId="4" fontId="50" fillId="4" borderId="1" xfId="7" applyNumberFormat="1" applyFont="1" applyFill="1" applyBorder="1" applyAlignment="1">
      <alignment horizontal="center" vertical="center"/>
    </xf>
    <xf numFmtId="4" fontId="61" fillId="0" borderId="1" xfId="7" applyNumberFormat="1" applyFont="1" applyBorder="1" applyAlignment="1">
      <alignment horizontal="center" vertical="center"/>
    </xf>
    <xf numFmtId="49" fontId="61" fillId="4" borderId="1" xfId="7" applyNumberFormat="1" applyFont="1" applyFill="1" applyBorder="1" applyAlignment="1">
      <alignment horizontal="left" vertical="center" wrapText="1"/>
    </xf>
    <xf numFmtId="0" fontId="62" fillId="0" borderId="0" xfId="0" applyFont="1"/>
    <xf numFmtId="2" fontId="8" fillId="0" borderId="1" xfId="7" applyNumberFormat="1" applyFont="1" applyBorder="1" applyAlignment="1" applyProtection="1">
      <alignment horizontal="center"/>
    </xf>
    <xf numFmtId="2" fontId="8" fillId="0" borderId="1" xfId="7" applyNumberFormat="1" applyFont="1" applyBorder="1" applyAlignment="1" applyProtection="1">
      <alignment horizontal="center"/>
      <protection locked="0"/>
    </xf>
    <xf numFmtId="0" fontId="51" fillId="3" borderId="1" xfId="7" applyFont="1" applyFill="1" applyBorder="1" applyAlignment="1">
      <alignment horizontal="center" vertical="center"/>
    </xf>
    <xf numFmtId="0" fontId="63" fillId="0" borderId="0" xfId="0" applyFont="1" applyFill="1"/>
    <xf numFmtId="14" fontId="0" fillId="0" borderId="0" xfId="0" applyNumberFormat="1" applyFont="1" applyBorder="1" applyAlignment="1">
      <alignment horizontal="right"/>
    </xf>
    <xf numFmtId="2" fontId="0" fillId="0" borderId="0" xfId="0" applyNumberFormat="1" applyFont="1" applyBorder="1" applyAlignment="1">
      <alignment horizontal="right"/>
    </xf>
    <xf numFmtId="0" fontId="35" fillId="3" borderId="1" xfId="0" applyFont="1" applyFill="1" applyBorder="1" applyAlignment="1">
      <alignment horizontal="center" vertical="center"/>
    </xf>
    <xf numFmtId="0" fontId="20" fillId="0" borderId="0" xfId="0" applyFont="1" applyFill="1" applyBorder="1" applyAlignment="1">
      <alignment horizontal="center" vertical="center" wrapText="1"/>
    </xf>
    <xf numFmtId="0" fontId="13" fillId="0" borderId="0" xfId="4" applyFont="1" applyFill="1" applyBorder="1" applyAlignment="1">
      <alignment horizontal="center" vertical="center" wrapText="1"/>
    </xf>
    <xf numFmtId="0" fontId="0" fillId="0" borderId="0" xfId="0" applyFont="1" applyFill="1" applyBorder="1" applyAlignment="1"/>
    <xf numFmtId="0" fontId="20" fillId="0" borderId="0" xfId="0" applyFont="1" applyFill="1" applyBorder="1" applyAlignment="1">
      <alignment vertical="center"/>
    </xf>
    <xf numFmtId="0" fontId="0" fillId="0" borderId="0" xfId="0" applyFont="1" applyFill="1" applyBorder="1" applyAlignment="1">
      <alignment horizontal="center"/>
    </xf>
    <xf numFmtId="0" fontId="3" fillId="0" borderId="0" xfId="4" applyFont="1" applyFill="1" applyBorder="1" applyAlignment="1">
      <alignment vertical="center" wrapText="1"/>
    </xf>
    <xf numFmtId="0" fontId="4" fillId="0" borderId="0" xfId="4" applyFont="1" applyFill="1" applyBorder="1" applyAlignment="1" applyProtection="1">
      <alignment wrapText="1"/>
      <protection locked="0"/>
    </xf>
    <xf numFmtId="0" fontId="0" fillId="0" borderId="0" xfId="0" applyFont="1" applyFill="1" applyBorder="1"/>
    <xf numFmtId="0" fontId="5" fillId="0" borderId="0" xfId="4" applyFont="1" applyFill="1" applyBorder="1" applyAlignment="1">
      <alignment horizontal="left" wrapText="1"/>
    </xf>
    <xf numFmtId="0" fontId="9" fillId="0" borderId="0" xfId="4" applyFont="1" applyFill="1" applyBorder="1" applyAlignment="1" applyProtection="1">
      <alignment horizontal="left" wrapText="1" shrinkToFit="1"/>
      <protection locked="0"/>
    </xf>
    <xf numFmtId="0" fontId="3" fillId="0" borderId="0" xfId="4" applyFont="1" applyFill="1" applyBorder="1" applyAlignment="1">
      <alignment horizontal="left" vertical="top" wrapText="1"/>
    </xf>
    <xf numFmtId="0" fontId="3" fillId="0" borderId="0" xfId="4" applyFont="1" applyFill="1" applyBorder="1" applyAlignment="1">
      <alignment horizontal="left" wrapText="1"/>
    </xf>
    <xf numFmtId="0" fontId="5" fillId="0" borderId="0" xfId="4" applyFont="1" applyFill="1" applyBorder="1" applyAlignment="1">
      <alignment horizontal="left" vertical="justify"/>
    </xf>
    <xf numFmtId="0" fontId="5" fillId="0" borderId="0" xfId="0" applyFont="1" applyFill="1" applyBorder="1" applyAlignment="1">
      <alignment vertical="top" wrapText="1"/>
    </xf>
    <xf numFmtId="0" fontId="29" fillId="0" borderId="0" xfId="0" applyFont="1" applyFill="1" applyBorder="1" applyAlignment="1"/>
    <xf numFmtId="0" fontId="5" fillId="0" borderId="0" xfId="0" applyFont="1" applyFill="1" applyBorder="1" applyAlignment="1">
      <alignment horizontal="left" wrapText="1"/>
    </xf>
    <xf numFmtId="0" fontId="5" fillId="0" borderId="0" xfId="0" applyFont="1" applyFill="1" applyBorder="1" applyAlignment="1">
      <alignment horizontal="center" vertical="top" wrapText="1"/>
    </xf>
    <xf numFmtId="164" fontId="9" fillId="0" borderId="0" xfId="0" applyNumberFormat="1" applyFont="1" applyFill="1" applyBorder="1" applyAlignment="1" applyProtection="1">
      <alignment horizontal="center" vertical="top" wrapText="1"/>
      <protection locked="0"/>
    </xf>
    <xf numFmtId="0" fontId="5" fillId="0" borderId="0" xfId="0" applyFont="1" applyFill="1" applyBorder="1" applyAlignment="1">
      <alignment horizontal="center" vertical="top"/>
    </xf>
    <xf numFmtId="3" fontId="9" fillId="0" borderId="0" xfId="0" applyNumberFormat="1" applyFont="1" applyFill="1" applyBorder="1" applyAlignment="1" applyProtection="1">
      <alignment horizontal="center" wrapText="1"/>
    </xf>
    <xf numFmtId="9" fontId="4" fillId="0" borderId="0" xfId="4" applyNumberFormat="1" applyFont="1" applyFill="1" applyBorder="1" applyAlignment="1">
      <alignment horizontal="center"/>
    </xf>
    <xf numFmtId="9" fontId="0" fillId="0" borderId="0" xfId="0" applyNumberFormat="1" applyFont="1" applyFill="1" applyBorder="1" applyAlignment="1">
      <alignment horizontal="center"/>
    </xf>
    <xf numFmtId="3" fontId="9" fillId="0" borderId="0" xfId="0" applyNumberFormat="1" applyFont="1" applyFill="1" applyBorder="1" applyAlignment="1" applyProtection="1">
      <alignment horizontal="center" wrapText="1"/>
      <protection locked="0"/>
    </xf>
    <xf numFmtId="0" fontId="5" fillId="0" borderId="0" xfId="0" applyFont="1" applyFill="1" applyBorder="1" applyAlignment="1">
      <alignment horizontal="left" vertical="top" wrapText="1"/>
    </xf>
    <xf numFmtId="0" fontId="0" fillId="0" borderId="0" xfId="0" applyFont="1" applyFill="1" applyBorder="1" applyAlignment="1" applyProtection="1">
      <alignment horizontal="left"/>
      <protection locked="0"/>
    </xf>
    <xf numFmtId="0" fontId="0" fillId="0" borderId="0" xfId="0" applyFill="1" applyBorder="1"/>
    <xf numFmtId="0" fontId="20" fillId="0" borderId="0" xfId="4" applyFont="1" applyFill="1" applyBorder="1" applyAlignment="1">
      <alignment horizontal="left"/>
    </xf>
    <xf numFmtId="0" fontId="5" fillId="0" borderId="0" xfId="0" applyFont="1" applyFill="1" applyBorder="1" applyAlignment="1">
      <alignment horizontal="center" wrapText="1"/>
    </xf>
    <xf numFmtId="0" fontId="8" fillId="0" borderId="0" xfId="0" applyFont="1" applyFill="1" applyBorder="1" applyAlignment="1">
      <alignment vertical="top" wrapText="1"/>
    </xf>
    <xf numFmtId="0" fontId="5" fillId="0" borderId="0" xfId="0" applyFont="1" applyFill="1" applyBorder="1" applyAlignment="1">
      <alignment horizontal="left" vertical="center"/>
    </xf>
    <xf numFmtId="0" fontId="9" fillId="0" borderId="0" xfId="0" applyFont="1" applyFill="1" applyBorder="1" applyAlignment="1">
      <alignment horizontal="left" vertical="top" wrapText="1"/>
    </xf>
    <xf numFmtId="0" fontId="9" fillId="0" borderId="0" xfId="0" applyFont="1" applyFill="1" applyBorder="1" applyAlignment="1">
      <alignment horizontal="center" vertical="top" wrapText="1"/>
    </xf>
    <xf numFmtId="0" fontId="10"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0" xfId="0" applyFont="1" applyFill="1" applyBorder="1" applyAlignment="1">
      <alignment horizontal="center" vertical="top" wrapText="1"/>
    </xf>
    <xf numFmtId="0" fontId="58" fillId="0" borderId="0" xfId="0" applyFont="1" applyFill="1" applyBorder="1"/>
    <xf numFmtId="9" fontId="4" fillId="0" borderId="0" xfId="4" applyNumberFormat="1" applyFont="1" applyFill="1" applyBorder="1" applyAlignment="1"/>
    <xf numFmtId="9" fontId="0" fillId="0" borderId="0" xfId="0" applyNumberFormat="1" applyFont="1" applyFill="1" applyBorder="1" applyAlignment="1"/>
    <xf numFmtId="0" fontId="9" fillId="0" borderId="0" xfId="0" applyFont="1" applyFill="1" applyBorder="1" applyAlignment="1" applyProtection="1">
      <alignment vertical="top" wrapText="1"/>
      <protection locked="0"/>
    </xf>
    <xf numFmtId="0" fontId="0" fillId="0" borderId="0" xfId="0" applyFont="1" applyFill="1" applyBorder="1" applyAlignment="1" applyProtection="1">
      <protection locked="0"/>
    </xf>
    <xf numFmtId="3" fontId="5" fillId="0" borderId="0" xfId="0" applyNumberFormat="1" applyFont="1" applyFill="1" applyBorder="1" applyAlignment="1"/>
    <xf numFmtId="4" fontId="5" fillId="0" borderId="0" xfId="0" applyNumberFormat="1" applyFont="1" applyFill="1" applyBorder="1" applyAlignment="1"/>
    <xf numFmtId="0" fontId="0" fillId="0" borderId="0" xfId="0" applyFont="1" applyFill="1" applyBorder="1" applyAlignment="1">
      <alignment vertical="top"/>
    </xf>
    <xf numFmtId="0" fontId="32" fillId="0" borderId="0" xfId="0" applyFont="1" applyAlignment="1"/>
    <xf numFmtId="0" fontId="33" fillId="0" borderId="0" xfId="4" applyFont="1" applyBorder="1" applyAlignment="1">
      <alignment vertical="center" wrapText="1"/>
    </xf>
    <xf numFmtId="0" fontId="22" fillId="0" borderId="0" xfId="0" applyFont="1" applyAlignment="1">
      <alignment vertical="top"/>
    </xf>
    <xf numFmtId="0" fontId="9" fillId="0" borderId="15" xfId="4" applyFont="1" applyFill="1" applyBorder="1" applyAlignment="1" applyProtection="1">
      <alignment horizontal="left" vertical="top" wrapText="1"/>
      <protection locked="0"/>
    </xf>
    <xf numFmtId="0" fontId="5" fillId="0" borderId="15" xfId="4" applyFont="1" applyFill="1" applyBorder="1" applyAlignment="1">
      <alignment horizontal="left" vertical="justify"/>
    </xf>
    <xf numFmtId="0" fontId="3" fillId="0" borderId="15" xfId="4" applyFont="1" applyFill="1" applyBorder="1" applyAlignment="1">
      <alignment horizontal="left" wrapText="1"/>
    </xf>
    <xf numFmtId="0" fontId="3" fillId="0" borderId="15" xfId="4" applyFont="1" applyFill="1" applyBorder="1" applyAlignment="1">
      <alignment horizontal="left" vertical="top" wrapText="1"/>
    </xf>
    <xf numFmtId="0" fontId="0" fillId="0" borderId="15" xfId="0" applyFont="1" applyFill="1" applyBorder="1"/>
    <xf numFmtId="0" fontId="9" fillId="0" borderId="15" xfId="4" applyFont="1" applyFill="1" applyBorder="1" applyAlignment="1" applyProtection="1">
      <alignment horizontal="left" wrapText="1" shrinkToFit="1"/>
      <protection locked="0"/>
    </xf>
    <xf numFmtId="0" fontId="5" fillId="0" borderId="15" xfId="4" applyFont="1" applyFill="1" applyBorder="1" applyAlignment="1">
      <alignment horizontal="left" wrapText="1"/>
    </xf>
    <xf numFmtId="0" fontId="4" fillId="0" borderId="15" xfId="4" applyFont="1" applyFill="1" applyBorder="1" applyAlignment="1" applyProtection="1">
      <alignment wrapText="1"/>
      <protection locked="0"/>
    </xf>
    <xf numFmtId="0" fontId="3" fillId="0" borderId="15" xfId="4" applyFont="1" applyFill="1" applyBorder="1" applyAlignment="1">
      <alignment vertical="center" wrapText="1"/>
    </xf>
    <xf numFmtId="0" fontId="0" fillId="0" borderId="16" xfId="0" applyBorder="1"/>
    <xf numFmtId="0" fontId="0" fillId="0" borderId="16" xfId="0" applyFill="1" applyBorder="1"/>
    <xf numFmtId="0" fontId="0" fillId="0" borderId="16" xfId="0" applyFont="1" applyBorder="1" applyAlignment="1"/>
    <xf numFmtId="0" fontId="0" fillId="0" borderId="16" xfId="0" applyFont="1" applyBorder="1" applyAlignment="1">
      <alignment vertical="center" wrapText="1"/>
    </xf>
    <xf numFmtId="0" fontId="0" fillId="0" borderId="0" xfId="0" applyFont="1" applyBorder="1" applyAlignment="1">
      <alignment vertical="center" wrapText="1"/>
    </xf>
    <xf numFmtId="0" fontId="22" fillId="0" borderId="0" xfId="0" applyFont="1" applyBorder="1" applyAlignment="1">
      <alignment vertical="top" wrapText="1"/>
    </xf>
    <xf numFmtId="0" fontId="8" fillId="0" borderId="1" xfId="0" applyNumberFormat="1" applyFont="1" applyBorder="1" applyAlignment="1">
      <alignment horizontal="center" vertical="center" wrapText="1"/>
    </xf>
    <xf numFmtId="0" fontId="13" fillId="0" borderId="0" xfId="10" applyFont="1" applyBorder="1" applyAlignment="1">
      <alignment vertical="center" wrapText="1"/>
    </xf>
    <xf numFmtId="0" fontId="3" fillId="0" borderId="0" xfId="10" applyFont="1" applyFill="1" applyBorder="1" applyAlignment="1">
      <alignment vertical="center" wrapText="1"/>
    </xf>
    <xf numFmtId="0" fontId="4" fillId="0" borderId="0" xfId="10" applyFont="1" applyFill="1" applyBorder="1" applyAlignment="1" applyProtection="1">
      <alignment wrapText="1"/>
      <protection locked="0"/>
    </xf>
    <xf numFmtId="0" fontId="5" fillId="0" borderId="0" xfId="10" applyFont="1" applyFill="1" applyBorder="1" applyAlignment="1">
      <alignment horizontal="left" wrapText="1"/>
    </xf>
    <xf numFmtId="0" fontId="9" fillId="0" borderId="0" xfId="10" applyFont="1" applyFill="1" applyBorder="1" applyAlignment="1" applyProtection="1">
      <alignment horizontal="left" wrapText="1" shrinkToFit="1"/>
      <protection locked="0"/>
    </xf>
    <xf numFmtId="0" fontId="3" fillId="0" borderId="0" xfId="10" applyFont="1" applyFill="1" applyBorder="1" applyAlignment="1">
      <alignment horizontal="left" vertical="top" wrapText="1"/>
    </xf>
    <xf numFmtId="0" fontId="3" fillId="0" borderId="0" xfId="10" applyFont="1" applyFill="1" applyBorder="1" applyAlignment="1">
      <alignment horizontal="left" wrapText="1"/>
    </xf>
    <xf numFmtId="0" fontId="9" fillId="0" borderId="0" xfId="10" applyFont="1" applyFill="1" applyBorder="1" applyAlignment="1" applyProtection="1">
      <alignment horizontal="left" vertical="top" wrapText="1"/>
      <protection locked="0"/>
    </xf>
    <xf numFmtId="0" fontId="5" fillId="0" borderId="0" xfId="10" applyFont="1" applyFill="1" applyBorder="1" applyAlignment="1">
      <alignment horizontal="left" vertical="justify"/>
    </xf>
    <xf numFmtId="0" fontId="5" fillId="0" borderId="0" xfId="0" applyFont="1" applyFill="1" applyBorder="1" applyAlignment="1">
      <alignment wrapText="1"/>
    </xf>
    <xf numFmtId="0" fontId="13" fillId="0" borderId="0" xfId="10" applyFont="1" applyFill="1" applyBorder="1" applyAlignment="1">
      <alignment horizontal="center" vertical="center" wrapText="1"/>
    </xf>
    <xf numFmtId="0" fontId="5" fillId="0" borderId="0" xfId="0" applyFont="1" applyFill="1" applyBorder="1" applyAlignment="1"/>
    <xf numFmtId="0" fontId="9" fillId="2" borderId="2" xfId="0" applyFont="1" applyFill="1" applyBorder="1" applyAlignment="1" applyProtection="1">
      <alignment horizontal="left" vertical="top" wrapText="1"/>
      <protection locked="0"/>
    </xf>
    <xf numFmtId="0" fontId="9" fillId="2" borderId="0" xfId="0" applyFont="1" applyFill="1" applyBorder="1" applyAlignment="1" applyProtection="1">
      <alignment horizontal="left" vertical="top" wrapText="1"/>
      <protection locked="0"/>
    </xf>
    <xf numFmtId="9" fontId="4" fillId="0" borderId="0" xfId="10" applyNumberFormat="1" applyFont="1" applyFill="1" applyBorder="1" applyAlignment="1">
      <alignment horizontal="center"/>
    </xf>
    <xf numFmtId="9" fontId="4" fillId="0" borderId="0" xfId="10" applyNumberFormat="1" applyFont="1" applyFill="1" applyBorder="1" applyAlignment="1"/>
    <xf numFmtId="0" fontId="3" fillId="3" borderId="1" xfId="0" applyFont="1" applyFill="1" applyBorder="1" applyAlignment="1">
      <alignment horizontal="center" vertical="center"/>
    </xf>
    <xf numFmtId="0" fontId="4" fillId="0" borderId="1" xfId="0" applyNumberFormat="1" applyFont="1" applyFill="1" applyBorder="1" applyAlignment="1">
      <alignment horizontal="center"/>
    </xf>
    <xf numFmtId="0" fontId="20" fillId="0" borderId="0" xfId="10" applyFont="1" applyFill="1" applyBorder="1" applyAlignment="1">
      <alignment horizontal="left"/>
    </xf>
    <xf numFmtId="0" fontId="31" fillId="0" borderId="0" xfId="10" applyFont="1" applyFill="1" applyBorder="1" applyAlignment="1">
      <alignment horizontal="center"/>
    </xf>
    <xf numFmtId="0" fontId="20" fillId="0" borderId="6" xfId="0" applyFont="1" applyBorder="1" applyAlignment="1">
      <alignment horizontal="center" vertical="center" wrapText="1"/>
    </xf>
    <xf numFmtId="0" fontId="20" fillId="0" borderId="7" xfId="0" applyFont="1" applyBorder="1" applyAlignment="1">
      <alignment horizontal="center" vertical="center" wrapText="1"/>
    </xf>
    <xf numFmtId="0" fontId="5" fillId="3" borderId="3" xfId="0" applyFont="1" applyFill="1" applyBorder="1" applyAlignment="1">
      <alignment horizontal="center" wrapText="1"/>
    </xf>
    <xf numFmtId="0" fontId="5" fillId="3" borderId="4" xfId="0" applyFont="1" applyFill="1" applyBorder="1" applyAlignment="1">
      <alignment horizontal="center" wrapText="1"/>
    </xf>
    <xf numFmtId="0" fontId="5" fillId="3" borderId="5" xfId="0" applyFont="1" applyFill="1" applyBorder="1" applyAlignment="1">
      <alignment horizontal="center" wrapText="1"/>
    </xf>
    <xf numFmtId="0" fontId="5" fillId="3" borderId="3" xfId="0" applyFont="1" applyFill="1" applyBorder="1" applyAlignment="1">
      <alignment horizontal="center" vertical="top" wrapText="1"/>
    </xf>
    <xf numFmtId="0" fontId="5" fillId="3" borderId="4" xfId="0" applyFont="1" applyFill="1" applyBorder="1" applyAlignment="1">
      <alignment horizontal="center" vertical="top" wrapText="1"/>
    </xf>
    <xf numFmtId="0" fontId="5" fillId="3" borderId="5" xfId="0" applyFont="1" applyFill="1" applyBorder="1" applyAlignment="1">
      <alignment horizontal="center" vertical="top" wrapText="1"/>
    </xf>
    <xf numFmtId="0" fontId="9" fillId="0" borderId="3" xfId="0" applyFont="1" applyFill="1" applyBorder="1" applyAlignment="1">
      <alignment horizontal="center" wrapText="1"/>
    </xf>
    <xf numFmtId="0" fontId="9" fillId="0" borderId="4" xfId="0" applyFont="1" applyFill="1" applyBorder="1" applyAlignment="1">
      <alignment horizontal="center" wrapText="1"/>
    </xf>
    <xf numFmtId="0" fontId="9" fillId="0" borderId="5" xfId="0" applyFont="1" applyFill="1" applyBorder="1" applyAlignment="1">
      <alignment horizont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14" fontId="9" fillId="0" borderId="3" xfId="0" applyNumberFormat="1" applyFont="1" applyBorder="1" applyAlignment="1">
      <alignment horizontal="center" vertical="center" wrapText="1"/>
    </xf>
    <xf numFmtId="0" fontId="20" fillId="0" borderId="6" xfId="0" applyFont="1" applyFill="1" applyBorder="1" applyAlignment="1">
      <alignment horizontal="center" vertical="center" wrapText="1"/>
    </xf>
    <xf numFmtId="0" fontId="20" fillId="0" borderId="7" xfId="0" applyFont="1" applyFill="1" applyBorder="1" applyAlignment="1">
      <alignment horizontal="center" vertical="center" wrapText="1"/>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5"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3" xfId="0" applyFont="1" applyFill="1" applyBorder="1" applyAlignment="1" applyProtection="1">
      <alignment horizontal="center" vertical="center" wrapText="1"/>
      <protection locked="0"/>
    </xf>
    <xf numFmtId="0" fontId="9" fillId="0" borderId="4" xfId="0" applyFont="1" applyFill="1" applyBorder="1" applyAlignment="1" applyProtection="1">
      <alignment horizontal="center" vertical="center" wrapText="1"/>
      <protection locked="0"/>
    </xf>
    <xf numFmtId="0" fontId="9" fillId="0" borderId="5" xfId="0" applyFont="1" applyFill="1" applyBorder="1" applyAlignment="1" applyProtection="1">
      <alignment horizontal="center" vertical="center" wrapText="1"/>
      <protection locked="0"/>
    </xf>
    <xf numFmtId="0" fontId="5" fillId="0" borderId="4" xfId="0" applyFont="1" applyFill="1" applyBorder="1" applyAlignment="1">
      <alignment horizontal="center" wrapText="1"/>
    </xf>
    <xf numFmtId="0" fontId="37" fillId="0" borderId="4" xfId="0" applyFont="1" applyFill="1" applyBorder="1" applyAlignment="1">
      <alignment horizontal="center"/>
    </xf>
    <xf numFmtId="0" fontId="3" fillId="3" borderId="3" xfId="10" applyFont="1" applyFill="1" applyBorder="1" applyAlignment="1" applyProtection="1">
      <alignment horizontal="center" vertical="center" wrapText="1"/>
    </xf>
    <xf numFmtId="0" fontId="3" fillId="3" borderId="4" xfId="10" applyFont="1" applyFill="1" applyBorder="1" applyAlignment="1" applyProtection="1">
      <alignment horizontal="center" vertical="center" wrapText="1"/>
    </xf>
    <xf numFmtId="0" fontId="3" fillId="3" borderId="5" xfId="10" applyFont="1" applyFill="1" applyBorder="1" applyAlignment="1" applyProtection="1">
      <alignment horizontal="center" vertical="center" wrapText="1"/>
    </xf>
    <xf numFmtId="0" fontId="22" fillId="0" borderId="0" xfId="0" applyFont="1" applyAlignment="1">
      <alignment horizontal="center" vertical="top" wrapText="1"/>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49" fontId="4" fillId="0" borderId="3" xfId="0" applyNumberFormat="1" applyFont="1" applyFill="1" applyBorder="1" applyAlignment="1">
      <alignment horizontal="left" vertical="center"/>
    </xf>
    <xf numFmtId="49" fontId="4" fillId="0" borderId="4" xfId="0" applyNumberFormat="1" applyFont="1" applyFill="1" applyBorder="1" applyAlignment="1">
      <alignment horizontal="left" vertical="center"/>
    </xf>
    <xf numFmtId="49" fontId="4" fillId="0" borderId="5" xfId="0" applyNumberFormat="1" applyFont="1" applyFill="1" applyBorder="1" applyAlignment="1">
      <alignment horizontal="left" vertical="center"/>
    </xf>
    <xf numFmtId="1" fontId="9" fillId="0" borderId="3" xfId="0" applyNumberFormat="1" applyFont="1" applyBorder="1" applyAlignment="1">
      <alignment horizontal="center" vertical="center"/>
    </xf>
    <xf numFmtId="1" fontId="9" fillId="0" borderId="4" xfId="0" applyNumberFormat="1" applyFont="1" applyBorder="1" applyAlignment="1">
      <alignment horizontal="center" vertical="center"/>
    </xf>
    <xf numFmtId="1" fontId="9" fillId="0" borderId="5" xfId="0" applyNumberFormat="1" applyFont="1" applyBorder="1" applyAlignment="1">
      <alignment horizontal="center" vertical="center"/>
    </xf>
    <xf numFmtId="0" fontId="4" fillId="0" borderId="3" xfId="0" applyFont="1" applyFill="1" applyBorder="1" applyAlignment="1">
      <alignment horizontal="left" vertical="center"/>
    </xf>
    <xf numFmtId="0" fontId="4" fillId="0" borderId="4" xfId="0" applyFont="1" applyFill="1" applyBorder="1" applyAlignment="1">
      <alignment horizontal="left" vertical="center"/>
    </xf>
    <xf numFmtId="0" fontId="4" fillId="0" borderId="5" xfId="0" applyFont="1" applyFill="1" applyBorder="1" applyAlignment="1">
      <alignment horizontal="left" vertical="center"/>
    </xf>
    <xf numFmtId="0" fontId="4" fillId="0" borderId="3" xfId="0" applyFont="1" applyFill="1" applyBorder="1" applyAlignment="1">
      <alignment horizontal="left" wrapText="1"/>
    </xf>
    <xf numFmtId="0" fontId="4" fillId="0" borderId="4" xfId="0" applyFont="1" applyFill="1" applyBorder="1" applyAlignment="1">
      <alignment horizontal="left" wrapText="1"/>
    </xf>
    <xf numFmtId="0" fontId="4" fillId="0" borderId="5" xfId="0" applyFont="1" applyFill="1" applyBorder="1" applyAlignment="1">
      <alignment horizontal="left" wrapText="1"/>
    </xf>
    <xf numFmtId="0" fontId="3" fillId="3" borderId="3" xfId="0" applyFont="1" applyFill="1" applyBorder="1" applyAlignment="1">
      <alignment horizontal="right"/>
    </xf>
    <xf numFmtId="0" fontId="3" fillId="3" borderId="4" xfId="0" applyFont="1" applyFill="1" applyBorder="1" applyAlignment="1">
      <alignment horizontal="right"/>
    </xf>
    <xf numFmtId="0" fontId="3" fillId="3" borderId="5" xfId="0" applyFont="1" applyFill="1" applyBorder="1" applyAlignment="1">
      <alignment horizontal="right"/>
    </xf>
    <xf numFmtId="1" fontId="3" fillId="3" borderId="3" xfId="0" applyNumberFormat="1" applyFont="1" applyFill="1" applyBorder="1" applyAlignment="1">
      <alignment horizontal="center"/>
    </xf>
    <xf numFmtId="1" fontId="3" fillId="3" borderId="4" xfId="0" applyNumberFormat="1" applyFont="1" applyFill="1" applyBorder="1" applyAlignment="1">
      <alignment horizontal="center"/>
    </xf>
    <xf numFmtId="1" fontId="3" fillId="3" borderId="5" xfId="0" applyNumberFormat="1" applyFont="1" applyFill="1" applyBorder="1" applyAlignment="1">
      <alignment horizontal="center"/>
    </xf>
    <xf numFmtId="0" fontId="9" fillId="0" borderId="3" xfId="0" applyFont="1" applyBorder="1" applyAlignment="1" applyProtection="1">
      <alignment horizontal="center" vertical="center"/>
      <protection locked="0"/>
    </xf>
    <xf numFmtId="0" fontId="9" fillId="0" borderId="4" xfId="0" applyFont="1" applyBorder="1" applyAlignment="1" applyProtection="1">
      <alignment horizontal="center" vertical="center"/>
      <protection locked="0"/>
    </xf>
    <xf numFmtId="0" fontId="9" fillId="0" borderId="5" xfId="0" applyFont="1" applyBorder="1" applyAlignment="1" applyProtection="1">
      <alignment horizontal="center" vertical="center"/>
      <protection locked="0"/>
    </xf>
    <xf numFmtId="0" fontId="5" fillId="0" borderId="3" xfId="0" applyFont="1" applyFill="1" applyBorder="1" applyAlignment="1">
      <alignment horizontal="center" wrapText="1"/>
    </xf>
    <xf numFmtId="0" fontId="5" fillId="0" borderId="5" xfId="0" applyFont="1" applyFill="1" applyBorder="1" applyAlignment="1">
      <alignment horizontal="center" wrapText="1"/>
    </xf>
    <xf numFmtId="0" fontId="5" fillId="3" borderId="3" xfId="0" applyFont="1" applyFill="1" applyBorder="1" applyAlignment="1">
      <alignment horizontal="right"/>
    </xf>
    <xf numFmtId="0" fontId="5" fillId="3" borderId="4" xfId="0" applyFont="1" applyFill="1" applyBorder="1" applyAlignment="1">
      <alignment horizontal="right"/>
    </xf>
    <xf numFmtId="0" fontId="5" fillId="3" borderId="5" xfId="0" applyFont="1" applyFill="1" applyBorder="1" applyAlignment="1">
      <alignment horizontal="right"/>
    </xf>
    <xf numFmtId="1" fontId="5" fillId="3" borderId="3" xfId="0" applyNumberFormat="1" applyFont="1" applyFill="1" applyBorder="1" applyAlignment="1">
      <alignment horizontal="center"/>
    </xf>
    <xf numFmtId="1" fontId="5" fillId="3" borderId="4" xfId="0" applyNumberFormat="1" applyFont="1" applyFill="1" applyBorder="1" applyAlignment="1">
      <alignment horizontal="center"/>
    </xf>
    <xf numFmtId="1" fontId="5" fillId="3" borderId="5" xfId="0" applyNumberFormat="1" applyFont="1" applyFill="1" applyBorder="1" applyAlignment="1">
      <alignment horizontal="center"/>
    </xf>
    <xf numFmtId="0" fontId="20" fillId="0" borderId="6" xfId="0" applyFont="1" applyBorder="1" applyAlignment="1">
      <alignment horizontal="center" vertical="center"/>
    </xf>
    <xf numFmtId="0" fontId="20" fillId="0" borderId="7" xfId="0" applyFont="1" applyBorder="1" applyAlignment="1">
      <alignment horizontal="center" vertical="center"/>
    </xf>
    <xf numFmtId="0" fontId="5" fillId="3" borderId="3" xfId="10" applyFont="1" applyFill="1" applyBorder="1" applyAlignment="1">
      <alignment horizontal="center"/>
    </xf>
    <xf numFmtId="0" fontId="5" fillId="3" borderId="4" xfId="10" applyFont="1" applyFill="1" applyBorder="1" applyAlignment="1">
      <alignment horizontal="center"/>
    </xf>
    <xf numFmtId="0" fontId="5" fillId="3" borderId="5" xfId="10" applyFont="1" applyFill="1" applyBorder="1" applyAlignment="1">
      <alignment horizontal="center"/>
    </xf>
    <xf numFmtId="0" fontId="9" fillId="0" borderId="6" xfId="0" applyFont="1" applyBorder="1" applyAlignment="1">
      <alignment horizontal="left"/>
    </xf>
    <xf numFmtId="0" fontId="9" fillId="0" borderId="7" xfId="0" applyFont="1" applyBorder="1" applyAlignment="1">
      <alignment horizontal="left"/>
    </xf>
    <xf numFmtId="0" fontId="5" fillId="3" borderId="3" xfId="0" applyFont="1" applyFill="1" applyBorder="1" applyAlignment="1">
      <alignment horizontal="left" wrapText="1"/>
    </xf>
    <xf numFmtId="0" fontId="5" fillId="3" borderId="4" xfId="0" applyFont="1" applyFill="1" applyBorder="1" applyAlignment="1">
      <alignment horizontal="left" wrapText="1"/>
    </xf>
    <xf numFmtId="0" fontId="5" fillId="3" borderId="5" xfId="0" applyFont="1" applyFill="1" applyBorder="1" applyAlignment="1">
      <alignment horizontal="left" wrapText="1"/>
    </xf>
    <xf numFmtId="0" fontId="5" fillId="3" borderId="3" xfId="0" applyFont="1" applyFill="1" applyBorder="1" applyAlignment="1">
      <alignment horizontal="center"/>
    </xf>
    <xf numFmtId="0" fontId="5" fillId="3" borderId="4" xfId="0" applyFont="1" applyFill="1" applyBorder="1" applyAlignment="1">
      <alignment horizontal="center"/>
    </xf>
    <xf numFmtId="0" fontId="5" fillId="3" borderId="5" xfId="0" applyFont="1" applyFill="1" applyBorder="1" applyAlignment="1">
      <alignment horizontal="center"/>
    </xf>
    <xf numFmtId="0" fontId="9" fillId="0" borderId="3" xfId="0" applyFont="1" applyFill="1" applyBorder="1" applyAlignment="1">
      <alignment horizontal="left" vertical="top" wrapText="1"/>
    </xf>
    <xf numFmtId="0" fontId="9" fillId="0" borderId="4" xfId="0" applyFont="1" applyFill="1" applyBorder="1" applyAlignment="1">
      <alignment horizontal="left" vertical="top" wrapText="1"/>
    </xf>
    <xf numFmtId="0" fontId="9" fillId="0" borderId="5" xfId="0" applyFont="1" applyFill="1" applyBorder="1" applyAlignment="1">
      <alignment horizontal="left" vertical="top" wrapText="1"/>
    </xf>
    <xf numFmtId="3" fontId="9" fillId="0" borderId="3" xfId="0" applyNumberFormat="1" applyFont="1" applyBorder="1" applyAlignment="1" applyProtection="1">
      <alignment horizontal="center" wrapText="1"/>
      <protection locked="0"/>
    </xf>
    <xf numFmtId="3" fontId="9" fillId="0" borderId="4" xfId="0" applyNumberFormat="1" applyFont="1" applyBorder="1" applyAlignment="1" applyProtection="1">
      <alignment horizontal="center" wrapText="1"/>
      <protection locked="0"/>
    </xf>
    <xf numFmtId="3" fontId="9" fillId="0" borderId="5" xfId="0" applyNumberFormat="1" applyFont="1" applyBorder="1" applyAlignment="1" applyProtection="1">
      <alignment horizontal="center" wrapText="1"/>
      <protection locked="0"/>
    </xf>
    <xf numFmtId="3" fontId="9" fillId="0" borderId="3" xfId="0" applyNumberFormat="1" applyFont="1" applyFill="1" applyBorder="1" applyAlignment="1" applyProtection="1">
      <alignment horizontal="center" wrapText="1"/>
      <protection locked="0"/>
    </xf>
    <xf numFmtId="3" fontId="9" fillId="0" borderId="4" xfId="0" applyNumberFormat="1" applyFont="1" applyFill="1" applyBorder="1" applyAlignment="1" applyProtection="1">
      <alignment horizontal="center" wrapText="1"/>
      <protection locked="0"/>
    </xf>
    <xf numFmtId="3" fontId="9" fillId="0" borderId="5" xfId="0" applyNumberFormat="1" applyFont="1" applyFill="1" applyBorder="1" applyAlignment="1" applyProtection="1">
      <alignment horizontal="center" wrapText="1"/>
      <protection locked="0"/>
    </xf>
    <xf numFmtId="0" fontId="9" fillId="0" borderId="13" xfId="0" applyFont="1" applyFill="1" applyBorder="1" applyAlignment="1" applyProtection="1">
      <alignment horizontal="left" vertical="top" wrapText="1"/>
      <protection locked="0"/>
    </xf>
    <xf numFmtId="0" fontId="9" fillId="0" borderId="6" xfId="0" applyFont="1" applyFill="1" applyBorder="1" applyAlignment="1" applyProtection="1">
      <alignment horizontal="left" vertical="top" wrapText="1"/>
      <protection locked="0"/>
    </xf>
    <xf numFmtId="0" fontId="9" fillId="0" borderId="8" xfId="0" applyFont="1" applyFill="1" applyBorder="1" applyAlignment="1" applyProtection="1">
      <alignment horizontal="left" vertical="top" wrapText="1"/>
      <protection locked="0"/>
    </xf>
    <xf numFmtId="0" fontId="9" fillId="0" borderId="9" xfId="0" applyFont="1" applyFill="1" applyBorder="1" applyAlignment="1" applyProtection="1">
      <alignment horizontal="left" vertical="top" wrapText="1"/>
      <protection locked="0"/>
    </xf>
    <xf numFmtId="0" fontId="9" fillId="0" borderId="0" xfId="0" applyFont="1" applyFill="1" applyBorder="1" applyAlignment="1" applyProtection="1">
      <alignment horizontal="left" vertical="top" wrapText="1"/>
      <protection locked="0"/>
    </xf>
    <xf numFmtId="0" fontId="9" fillId="0" borderId="10" xfId="0" applyFont="1" applyFill="1" applyBorder="1" applyAlignment="1" applyProtection="1">
      <alignment horizontal="left" vertical="top" wrapText="1"/>
      <protection locked="0"/>
    </xf>
    <xf numFmtId="0" fontId="9" fillId="0" borderId="11" xfId="0" applyFont="1" applyFill="1" applyBorder="1" applyAlignment="1" applyProtection="1">
      <alignment horizontal="left" vertical="top" wrapText="1"/>
      <protection locked="0"/>
    </xf>
    <xf numFmtId="0" fontId="9" fillId="0" borderId="7" xfId="0" applyFont="1" applyFill="1" applyBorder="1" applyAlignment="1" applyProtection="1">
      <alignment horizontal="left" vertical="top" wrapText="1"/>
      <protection locked="0"/>
    </xf>
    <xf numFmtId="0" fontId="9" fillId="0" borderId="12" xfId="0" applyFont="1" applyFill="1" applyBorder="1" applyAlignment="1" applyProtection="1">
      <alignment horizontal="left" vertical="top" wrapText="1"/>
      <protection locked="0"/>
    </xf>
    <xf numFmtId="164" fontId="9" fillId="0" borderId="4" xfId="0" applyNumberFormat="1" applyFont="1" applyFill="1" applyBorder="1" applyAlignment="1" applyProtection="1">
      <alignment horizontal="center" vertical="top" wrapText="1"/>
      <protection locked="0"/>
    </xf>
    <xf numFmtId="3" fontId="9" fillId="0" borderId="3" xfId="0" applyNumberFormat="1" applyFont="1" applyFill="1" applyBorder="1" applyAlignment="1" applyProtection="1">
      <alignment horizontal="center" wrapText="1"/>
    </xf>
    <xf numFmtId="3" fontId="9" fillId="0" borderId="4" xfId="0" applyNumberFormat="1" applyFont="1" applyFill="1" applyBorder="1" applyAlignment="1" applyProtection="1">
      <alignment horizontal="center" wrapText="1"/>
    </xf>
    <xf numFmtId="3" fontId="9" fillId="0" borderId="5" xfId="0" applyNumberFormat="1" applyFont="1" applyFill="1" applyBorder="1" applyAlignment="1" applyProtection="1">
      <alignment horizontal="center" wrapText="1"/>
    </xf>
    <xf numFmtId="0" fontId="9" fillId="0" borderId="3" xfId="0" applyNumberFormat="1" applyFont="1" applyBorder="1" applyAlignment="1" applyProtection="1">
      <alignment horizontal="center" wrapText="1"/>
      <protection locked="0"/>
    </xf>
    <xf numFmtId="0" fontId="9" fillId="0" borderId="4" xfId="0" applyNumberFormat="1" applyFont="1" applyBorder="1" applyAlignment="1" applyProtection="1">
      <alignment horizontal="center" wrapText="1"/>
      <protection locked="0"/>
    </xf>
    <xf numFmtId="0" fontId="9" fillId="0" borderId="5" xfId="0" applyNumberFormat="1" applyFont="1" applyBorder="1" applyAlignment="1" applyProtection="1">
      <alignment horizontal="center" wrapText="1"/>
      <protection locked="0"/>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9" fillId="2" borderId="13" xfId="0" applyFont="1" applyFill="1" applyBorder="1" applyAlignment="1" applyProtection="1">
      <alignment horizontal="left" vertical="top" wrapText="1"/>
      <protection locked="0"/>
    </xf>
    <xf numFmtId="0" fontId="9" fillId="2" borderId="6" xfId="0" applyFont="1" applyFill="1" applyBorder="1" applyAlignment="1" applyProtection="1">
      <alignment horizontal="left" vertical="top" wrapText="1"/>
      <protection locked="0"/>
    </xf>
    <xf numFmtId="0" fontId="9" fillId="2" borderId="8" xfId="0" applyFont="1" applyFill="1" applyBorder="1" applyAlignment="1" applyProtection="1">
      <alignment horizontal="left" vertical="top" wrapText="1"/>
      <protection locked="0"/>
    </xf>
    <xf numFmtId="0" fontId="9" fillId="2" borderId="9" xfId="0" applyFont="1" applyFill="1" applyBorder="1" applyAlignment="1" applyProtection="1">
      <alignment horizontal="left" vertical="top" wrapText="1"/>
      <protection locked="0"/>
    </xf>
    <xf numFmtId="0" fontId="9" fillId="2" borderId="0" xfId="0" applyFont="1" applyFill="1" applyBorder="1" applyAlignment="1" applyProtection="1">
      <alignment horizontal="left" vertical="top" wrapText="1"/>
      <protection locked="0"/>
    </xf>
    <xf numFmtId="0" fontId="9" fillId="2" borderId="10" xfId="0" applyFont="1" applyFill="1" applyBorder="1" applyAlignment="1" applyProtection="1">
      <alignment horizontal="left" vertical="top" wrapText="1"/>
      <protection locked="0"/>
    </xf>
    <xf numFmtId="0" fontId="9" fillId="2" borderId="11" xfId="0" applyFont="1" applyFill="1" applyBorder="1" applyAlignment="1" applyProtection="1">
      <alignment horizontal="left" vertical="top" wrapText="1"/>
      <protection locked="0"/>
    </xf>
    <xf numFmtId="0" fontId="9" fillId="2" borderId="7" xfId="0" applyFont="1" applyFill="1" applyBorder="1" applyAlignment="1" applyProtection="1">
      <alignment horizontal="left" vertical="top" wrapText="1"/>
      <protection locked="0"/>
    </xf>
    <xf numFmtId="0" fontId="9" fillId="2" borderId="12" xfId="0" applyFont="1" applyFill="1" applyBorder="1" applyAlignment="1" applyProtection="1">
      <alignment horizontal="left" vertical="top" wrapText="1"/>
      <protection locked="0"/>
    </xf>
    <xf numFmtId="164" fontId="9" fillId="0" borderId="3" xfId="0" applyNumberFormat="1" applyFont="1" applyFill="1" applyBorder="1" applyAlignment="1" applyProtection="1">
      <alignment horizontal="center" vertical="top" wrapText="1"/>
      <protection locked="0"/>
    </xf>
    <xf numFmtId="164" fontId="9" fillId="0" borderId="5" xfId="0" applyNumberFormat="1" applyFont="1" applyFill="1" applyBorder="1" applyAlignment="1" applyProtection="1">
      <alignment horizontal="center" vertical="top" wrapText="1"/>
      <protection locked="0"/>
    </xf>
    <xf numFmtId="49" fontId="9" fillId="0" borderId="3" xfId="0" applyNumberFormat="1" applyFont="1" applyFill="1" applyBorder="1" applyAlignment="1">
      <alignment horizontal="center" vertical="top" wrapText="1"/>
    </xf>
    <xf numFmtId="49" fontId="9" fillId="0" borderId="4" xfId="0" applyNumberFormat="1" applyFont="1" applyFill="1" applyBorder="1" applyAlignment="1">
      <alignment horizontal="center" vertical="top" wrapText="1"/>
    </xf>
    <xf numFmtId="49" fontId="9" fillId="0" borderId="5" xfId="0" applyNumberFormat="1" applyFont="1" applyFill="1" applyBorder="1" applyAlignment="1">
      <alignment horizontal="center" vertical="top" wrapText="1"/>
    </xf>
    <xf numFmtId="0" fontId="5" fillId="0" borderId="4" xfId="0" applyFont="1" applyFill="1" applyBorder="1" applyAlignment="1">
      <alignment horizontal="center" vertical="top" wrapText="1"/>
    </xf>
    <xf numFmtId="0" fontId="9" fillId="0" borderId="14" xfId="0" applyFont="1" applyFill="1" applyBorder="1" applyAlignment="1" applyProtection="1">
      <alignment horizontal="center" vertical="top" wrapText="1"/>
      <protection locked="0"/>
    </xf>
    <xf numFmtId="0" fontId="9" fillId="0" borderId="4" xfId="0" applyFont="1" applyFill="1" applyBorder="1" applyAlignment="1" applyProtection="1">
      <alignment horizontal="center" vertical="top" wrapText="1"/>
      <protection locked="0"/>
    </xf>
    <xf numFmtId="0" fontId="5" fillId="3" borderId="3" xfId="10" applyFont="1" applyFill="1" applyBorder="1" applyAlignment="1">
      <alignment horizontal="left" vertical="justify"/>
    </xf>
    <xf numFmtId="0" fontId="5" fillId="3" borderId="4" xfId="10" applyFont="1" applyFill="1" applyBorder="1" applyAlignment="1">
      <alignment horizontal="left" vertical="justify"/>
    </xf>
    <xf numFmtId="0" fontId="5" fillId="3" borderId="5" xfId="10" applyFont="1" applyFill="1" applyBorder="1" applyAlignment="1">
      <alignment horizontal="left" vertical="justify"/>
    </xf>
    <xf numFmtId="0" fontId="9" fillId="0" borderId="13" xfId="10" applyFont="1" applyFill="1" applyBorder="1" applyAlignment="1" applyProtection="1">
      <alignment horizontal="left" vertical="top" wrapText="1"/>
      <protection locked="0"/>
    </xf>
    <xf numFmtId="0" fontId="9" fillId="0" borderId="6" xfId="10" applyFont="1" applyFill="1" applyBorder="1" applyAlignment="1" applyProtection="1">
      <alignment horizontal="left" vertical="top" wrapText="1"/>
      <protection locked="0"/>
    </xf>
    <xf numFmtId="0" fontId="9" fillId="0" borderId="8" xfId="10" applyFont="1" applyFill="1" applyBorder="1" applyAlignment="1" applyProtection="1">
      <alignment horizontal="left" vertical="top" wrapText="1"/>
      <protection locked="0"/>
    </xf>
    <xf numFmtId="0" fontId="9" fillId="0" borderId="9" xfId="10" applyFont="1" applyFill="1" applyBorder="1" applyAlignment="1" applyProtection="1">
      <alignment horizontal="left" vertical="top" wrapText="1"/>
      <protection locked="0"/>
    </xf>
    <xf numFmtId="0" fontId="9" fillId="0" borderId="0" xfId="10" applyFont="1" applyFill="1" applyBorder="1" applyAlignment="1" applyProtection="1">
      <alignment horizontal="left" vertical="top" wrapText="1"/>
      <protection locked="0"/>
    </xf>
    <xf numFmtId="0" fontId="9" fillId="0" borderId="10" xfId="10" applyFont="1" applyFill="1" applyBorder="1" applyAlignment="1" applyProtection="1">
      <alignment horizontal="left" vertical="top" wrapText="1"/>
      <protection locked="0"/>
    </xf>
    <xf numFmtId="0" fontId="9" fillId="0" borderId="11" xfId="10" applyFont="1" applyFill="1" applyBorder="1" applyAlignment="1" applyProtection="1">
      <alignment horizontal="left" vertical="top" wrapText="1"/>
      <protection locked="0"/>
    </xf>
    <xf numFmtId="0" fontId="9" fillId="0" borderId="7" xfId="10" applyFont="1" applyFill="1" applyBorder="1" applyAlignment="1" applyProtection="1">
      <alignment horizontal="left" vertical="top" wrapText="1"/>
      <protection locked="0"/>
    </xf>
    <xf numFmtId="0" fontId="9" fillId="0" borderId="12" xfId="10" applyFont="1" applyFill="1" applyBorder="1" applyAlignment="1" applyProtection="1">
      <alignment horizontal="left" vertical="top" wrapText="1"/>
      <protection locked="0"/>
    </xf>
    <xf numFmtId="0" fontId="9" fillId="0" borderId="4" xfId="10" applyFont="1" applyFill="1" applyBorder="1" applyAlignment="1" applyProtection="1">
      <alignment horizontal="center" vertical="top" wrapText="1"/>
      <protection locked="0"/>
    </xf>
    <xf numFmtId="0" fontId="9" fillId="0" borderId="13" xfId="0" applyFont="1" applyBorder="1" applyAlignment="1" applyProtection="1">
      <alignment horizontal="left" vertical="top" wrapText="1"/>
      <protection locked="0"/>
    </xf>
    <xf numFmtId="0" fontId="9" fillId="0" borderId="6" xfId="0" applyFont="1" applyBorder="1" applyAlignment="1" applyProtection="1">
      <alignment horizontal="left" vertical="top" wrapText="1"/>
      <protection locked="0"/>
    </xf>
    <xf numFmtId="0" fontId="9" fillId="0" borderId="8" xfId="0" applyFont="1" applyBorder="1" applyAlignment="1" applyProtection="1">
      <alignment horizontal="left" vertical="top" wrapText="1"/>
      <protection locked="0"/>
    </xf>
    <xf numFmtId="0" fontId="9" fillId="0" borderId="9" xfId="0" applyFont="1" applyBorder="1" applyAlignment="1" applyProtection="1">
      <alignment horizontal="left" vertical="top" wrapText="1"/>
      <protection locked="0"/>
    </xf>
    <xf numFmtId="0" fontId="9" fillId="0" borderId="0" xfId="0" applyFont="1" applyBorder="1" applyAlignment="1" applyProtection="1">
      <alignment horizontal="left" vertical="top" wrapText="1"/>
      <protection locked="0"/>
    </xf>
    <xf numFmtId="0" fontId="9" fillId="0" borderId="10" xfId="0" applyFont="1" applyBorder="1" applyAlignment="1" applyProtection="1">
      <alignment horizontal="left" vertical="top" wrapText="1"/>
      <protection locked="0"/>
    </xf>
    <xf numFmtId="0" fontId="9" fillId="0" borderId="11" xfId="0" applyFont="1" applyBorder="1" applyAlignment="1" applyProtection="1">
      <alignment horizontal="left" vertical="top" wrapText="1"/>
      <protection locked="0"/>
    </xf>
    <xf numFmtId="0" fontId="9" fillId="0" borderId="7" xfId="0" applyFont="1" applyBorder="1" applyAlignment="1" applyProtection="1">
      <alignment horizontal="left" vertical="top" wrapText="1"/>
      <protection locked="0"/>
    </xf>
    <xf numFmtId="0" fontId="9" fillId="0" borderId="12" xfId="0" applyFont="1" applyBorder="1" applyAlignment="1" applyProtection="1">
      <alignment horizontal="left" vertical="top" wrapText="1"/>
      <protection locked="0"/>
    </xf>
    <xf numFmtId="0" fontId="13" fillId="0" borderId="6" xfId="10" applyFont="1" applyBorder="1" applyAlignment="1">
      <alignment horizontal="center" vertical="center" wrapText="1"/>
    </xf>
    <xf numFmtId="0" fontId="13" fillId="0" borderId="7" xfId="10" applyFont="1" applyBorder="1" applyAlignment="1">
      <alignment horizontal="center" vertical="center" wrapText="1"/>
    </xf>
    <xf numFmtId="0" fontId="3" fillId="3" borderId="3" xfId="10" applyFont="1" applyFill="1" applyBorder="1" applyAlignment="1">
      <alignment horizontal="center" vertical="top" wrapText="1"/>
    </xf>
    <xf numFmtId="0" fontId="3" fillId="3" borderId="4" xfId="10" applyFont="1" applyFill="1" applyBorder="1" applyAlignment="1">
      <alignment horizontal="center" vertical="top" wrapText="1"/>
    </xf>
    <xf numFmtId="0" fontId="3" fillId="3" borderId="5" xfId="10" applyFont="1" applyFill="1" applyBorder="1" applyAlignment="1">
      <alignment horizontal="center" vertical="top" wrapText="1"/>
    </xf>
    <xf numFmtId="0" fontId="48" fillId="0" borderId="3" xfId="11" applyBorder="1" applyAlignment="1" applyProtection="1">
      <alignment horizontal="center"/>
    </xf>
    <xf numFmtId="0" fontId="0" fillId="0" borderId="4" xfId="0" applyFont="1" applyBorder="1" applyAlignment="1">
      <alignment horizontal="center"/>
    </xf>
    <xf numFmtId="0" fontId="0" fillId="0" borderId="5" xfId="0" applyFont="1" applyBorder="1" applyAlignment="1">
      <alignment horizontal="center"/>
    </xf>
    <xf numFmtId="0" fontId="3" fillId="0" borderId="4" xfId="10" applyFont="1" applyFill="1" applyBorder="1" applyAlignment="1">
      <alignment horizontal="center" vertical="top" wrapText="1"/>
    </xf>
    <xf numFmtId="0" fontId="3" fillId="3" borderId="3" xfId="10" applyFont="1" applyFill="1" applyBorder="1" applyAlignment="1">
      <alignment horizontal="left" wrapText="1"/>
    </xf>
    <xf numFmtId="0" fontId="3" fillId="3" borderId="4" xfId="10" applyFont="1" applyFill="1" applyBorder="1" applyAlignment="1">
      <alignment horizontal="left" wrapText="1"/>
    </xf>
    <xf numFmtId="0" fontId="3" fillId="3" borderId="5" xfId="10" applyFont="1" applyFill="1" applyBorder="1" applyAlignment="1">
      <alignment horizontal="left" wrapText="1"/>
    </xf>
    <xf numFmtId="0" fontId="9" fillId="0" borderId="14" xfId="10" applyFont="1" applyFill="1" applyBorder="1" applyAlignment="1" applyProtection="1">
      <alignment horizontal="center" vertical="top" wrapText="1"/>
      <protection locked="0"/>
    </xf>
    <xf numFmtId="0" fontId="3" fillId="3" borderId="3" xfId="10" applyFont="1" applyFill="1" applyBorder="1" applyAlignment="1">
      <alignment horizontal="center" wrapText="1"/>
    </xf>
    <xf numFmtId="0" fontId="3" fillId="3" borderId="4" xfId="10" applyFont="1" applyFill="1" applyBorder="1" applyAlignment="1">
      <alignment horizontal="center" wrapText="1"/>
    </xf>
    <xf numFmtId="0" fontId="3" fillId="3" borderId="5" xfId="10" applyFont="1" applyFill="1" applyBorder="1" applyAlignment="1">
      <alignment horizontal="center" wrapText="1"/>
    </xf>
    <xf numFmtId="0" fontId="0" fillId="0" borderId="3" xfId="0" applyFont="1" applyBorder="1" applyAlignment="1" applyProtection="1">
      <alignment horizontal="center"/>
      <protection locked="0"/>
    </xf>
    <xf numFmtId="0" fontId="0" fillId="0" borderId="4" xfId="0" applyFont="1" applyBorder="1" applyAlignment="1" applyProtection="1">
      <alignment horizontal="center"/>
      <protection locked="0"/>
    </xf>
    <xf numFmtId="0" fontId="0" fillId="0" borderId="5" xfId="0" applyFont="1" applyBorder="1" applyAlignment="1" applyProtection="1">
      <alignment horizontal="center"/>
      <protection locked="0"/>
    </xf>
    <xf numFmtId="0" fontId="5" fillId="3" borderId="3" xfId="10" applyFont="1" applyFill="1" applyBorder="1" applyAlignment="1">
      <alignment horizontal="center" vertical="top" wrapText="1"/>
    </xf>
    <xf numFmtId="0" fontId="5" fillId="3" borderId="4" xfId="10" applyFont="1" applyFill="1" applyBorder="1" applyAlignment="1">
      <alignment horizontal="center" vertical="top" wrapText="1"/>
    </xf>
    <xf numFmtId="0" fontId="5" fillId="3" borderId="5" xfId="10" applyFont="1" applyFill="1" applyBorder="1" applyAlignment="1">
      <alignment horizontal="center" vertical="top" wrapText="1"/>
    </xf>
    <xf numFmtId="1" fontId="4" fillId="0" borderId="3" xfId="10" applyNumberFormat="1" applyFont="1" applyFill="1" applyBorder="1" applyAlignment="1">
      <alignment horizontal="center" wrapText="1"/>
    </xf>
    <xf numFmtId="1" fontId="4" fillId="0" borderId="4" xfId="10" applyNumberFormat="1" applyFont="1" applyFill="1" applyBorder="1" applyAlignment="1">
      <alignment horizontal="center" wrapText="1"/>
    </xf>
    <xf numFmtId="1" fontId="4" fillId="0" borderId="5" xfId="10" applyNumberFormat="1" applyFont="1" applyFill="1" applyBorder="1" applyAlignment="1">
      <alignment horizontal="center" wrapText="1"/>
    </xf>
    <xf numFmtId="0" fontId="3" fillId="3" borderId="3" xfId="10" applyFont="1" applyFill="1" applyBorder="1" applyAlignment="1">
      <alignment horizontal="center" vertical="top"/>
    </xf>
    <xf numFmtId="0" fontId="3" fillId="3" borderId="4" xfId="10" applyFont="1" applyFill="1" applyBorder="1" applyAlignment="1">
      <alignment horizontal="center" vertical="top"/>
    </xf>
    <xf numFmtId="0" fontId="3" fillId="3" borderId="5" xfId="10" applyFont="1" applyFill="1" applyBorder="1" applyAlignment="1">
      <alignment horizontal="center" vertical="top"/>
    </xf>
    <xf numFmtId="1" fontId="0" fillId="0" borderId="3" xfId="0" applyNumberFormat="1" applyFont="1" applyBorder="1" applyAlignment="1">
      <alignment horizontal="center"/>
    </xf>
    <xf numFmtId="1" fontId="0" fillId="0" borderId="4" xfId="0" applyNumberFormat="1" applyFont="1" applyBorder="1" applyAlignment="1">
      <alignment horizontal="center"/>
    </xf>
    <xf numFmtId="1" fontId="0" fillId="0" borderId="5" xfId="0" applyNumberFormat="1" applyFont="1" applyBorder="1" applyAlignment="1">
      <alignment horizontal="center"/>
    </xf>
    <xf numFmtId="0" fontId="5" fillId="3" borderId="3" xfId="10" applyFont="1" applyFill="1" applyBorder="1" applyAlignment="1">
      <alignment horizontal="center" wrapText="1"/>
    </xf>
    <xf numFmtId="0" fontId="5" fillId="3" borderId="4" xfId="10" applyFont="1" applyFill="1" applyBorder="1" applyAlignment="1">
      <alignment horizontal="center" wrapText="1"/>
    </xf>
    <xf numFmtId="0" fontId="5" fillId="3" borderId="5" xfId="10" applyFont="1" applyFill="1" applyBorder="1" applyAlignment="1">
      <alignment horizontal="center" wrapText="1"/>
    </xf>
    <xf numFmtId="0" fontId="9" fillId="0" borderId="3" xfId="10" applyFont="1" applyBorder="1" applyAlignment="1" applyProtection="1">
      <alignment horizontal="left" wrapText="1" shrinkToFit="1"/>
      <protection locked="0"/>
    </xf>
    <xf numFmtId="0" fontId="9" fillId="0" borderId="4" xfId="10" applyFont="1" applyBorder="1" applyAlignment="1" applyProtection="1">
      <alignment horizontal="left" wrapText="1" shrinkToFit="1"/>
      <protection locked="0"/>
    </xf>
    <xf numFmtId="0" fontId="9" fillId="0" borderId="5" xfId="10" applyFont="1" applyBorder="1" applyAlignment="1" applyProtection="1">
      <alignment horizontal="left" wrapText="1" shrinkToFit="1"/>
      <protection locked="0"/>
    </xf>
    <xf numFmtId="49" fontId="9" fillId="0" borderId="3" xfId="10" applyNumberFormat="1" applyFont="1" applyFill="1" applyBorder="1" applyAlignment="1" applyProtection="1">
      <alignment horizontal="center" wrapText="1"/>
      <protection locked="0"/>
    </xf>
    <xf numFmtId="49" fontId="9" fillId="0" borderId="4" xfId="10" applyNumberFormat="1" applyFont="1" applyFill="1" applyBorder="1" applyAlignment="1" applyProtection="1">
      <alignment horizontal="center" wrapText="1"/>
      <protection locked="0"/>
    </xf>
    <xf numFmtId="49" fontId="9" fillId="0" borderId="5" xfId="10" applyNumberFormat="1" applyFont="1" applyFill="1" applyBorder="1" applyAlignment="1" applyProtection="1">
      <alignment horizontal="center" wrapText="1"/>
      <protection locked="0"/>
    </xf>
    <xf numFmtId="0" fontId="48" fillId="0" borderId="3" xfId="11" applyBorder="1" applyAlignment="1" applyProtection="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38" fillId="0" borderId="0" xfId="0" applyFont="1" applyAlignment="1">
      <alignment horizontal="center" vertical="center"/>
    </xf>
    <xf numFmtId="0" fontId="13" fillId="0" borderId="0" xfId="10" applyFont="1" applyBorder="1" applyAlignment="1">
      <alignment horizontal="center" vertical="center" wrapText="1"/>
    </xf>
    <xf numFmtId="0" fontId="3" fillId="3" borderId="3" xfId="10" applyFont="1" applyFill="1" applyBorder="1" applyAlignment="1">
      <alignment horizontal="center" vertical="center" wrapText="1"/>
    </xf>
    <xf numFmtId="0" fontId="3" fillId="3" borderId="4" xfId="10" applyFont="1" applyFill="1" applyBorder="1" applyAlignment="1">
      <alignment horizontal="center" vertical="center" wrapText="1"/>
    </xf>
    <xf numFmtId="0" fontId="3" fillId="3" borderId="5" xfId="10" applyFont="1" applyFill="1" applyBorder="1" applyAlignment="1">
      <alignment horizontal="center" vertical="center" wrapText="1"/>
    </xf>
    <xf numFmtId="0" fontId="9" fillId="0" borderId="3" xfId="10" applyFont="1" applyBorder="1" applyAlignment="1" applyProtection="1">
      <alignment horizontal="center" vertical="center" wrapText="1"/>
      <protection locked="0"/>
    </xf>
    <xf numFmtId="0" fontId="9" fillId="0" borderId="4" xfId="10" applyFont="1" applyBorder="1" applyAlignment="1" applyProtection="1">
      <alignment horizontal="center" vertical="center" wrapText="1"/>
      <protection locked="0"/>
    </xf>
    <xf numFmtId="0" fontId="9" fillId="0" borderId="5" xfId="10" applyFont="1" applyBorder="1" applyAlignment="1" applyProtection="1">
      <alignment horizontal="center" vertical="center" wrapText="1"/>
      <protection locked="0"/>
    </xf>
    <xf numFmtId="0" fontId="4" fillId="0" borderId="3" xfId="10" applyFont="1" applyBorder="1" applyAlignment="1" applyProtection="1">
      <alignment horizontal="center" wrapText="1"/>
      <protection locked="0"/>
    </xf>
    <xf numFmtId="0" fontId="4" fillId="0" borderId="4" xfId="10" applyFont="1" applyBorder="1" applyAlignment="1" applyProtection="1">
      <alignment horizontal="center" wrapText="1"/>
      <protection locked="0"/>
    </xf>
    <xf numFmtId="0" fontId="4" fillId="0" borderId="5" xfId="10" applyFont="1" applyBorder="1" applyAlignment="1" applyProtection="1">
      <alignment horizontal="center" wrapText="1"/>
      <protection locked="0"/>
    </xf>
    <xf numFmtId="1" fontId="4" fillId="0" borderId="3" xfId="10" applyNumberFormat="1" applyFont="1" applyBorder="1" applyAlignment="1" applyProtection="1">
      <alignment horizontal="center" wrapText="1"/>
      <protection locked="0"/>
    </xf>
    <xf numFmtId="1" fontId="4" fillId="0" borderId="4" xfId="10" applyNumberFormat="1" applyFont="1" applyBorder="1" applyAlignment="1" applyProtection="1">
      <alignment horizontal="center" wrapText="1"/>
      <protection locked="0"/>
    </xf>
    <xf numFmtId="1" fontId="4" fillId="0" borderId="5" xfId="10" applyNumberFormat="1" applyFont="1" applyBorder="1" applyAlignment="1" applyProtection="1">
      <alignment horizontal="center" wrapText="1"/>
      <protection locked="0"/>
    </xf>
    <xf numFmtId="0" fontId="35" fillId="3" borderId="3" xfId="4" applyFont="1" applyFill="1" applyBorder="1" applyAlignment="1" applyProtection="1">
      <alignment horizontal="center" vertical="center" wrapText="1"/>
    </xf>
    <xf numFmtId="0" fontId="35" fillId="3" borderId="4" xfId="4" applyFont="1" applyFill="1" applyBorder="1" applyAlignment="1" applyProtection="1">
      <alignment horizontal="center" vertical="center" wrapText="1"/>
    </xf>
    <xf numFmtId="0" fontId="35" fillId="3" borderId="5" xfId="4" applyFont="1" applyFill="1" applyBorder="1" applyAlignment="1" applyProtection="1">
      <alignment horizontal="center" vertical="center" wrapText="1"/>
    </xf>
    <xf numFmtId="0" fontId="35" fillId="3" borderId="3" xfId="4" applyFont="1" applyFill="1" applyBorder="1" applyAlignment="1">
      <alignment horizontal="center" vertical="center" wrapText="1"/>
    </xf>
    <xf numFmtId="0" fontId="35" fillId="3" borderId="4" xfId="4" applyFont="1" applyFill="1" applyBorder="1" applyAlignment="1">
      <alignment horizontal="center" vertical="center" wrapText="1"/>
    </xf>
    <xf numFmtId="0" fontId="35" fillId="3" borderId="5" xfId="4" applyFont="1" applyFill="1" applyBorder="1" applyAlignment="1">
      <alignment horizontal="center" vertical="center" wrapText="1"/>
    </xf>
    <xf numFmtId="0" fontId="29" fillId="3" borderId="3" xfId="4" applyFont="1" applyFill="1" applyBorder="1" applyAlignment="1">
      <alignment horizontal="center" wrapText="1"/>
    </xf>
    <xf numFmtId="0" fontId="29" fillId="3" borderId="4" xfId="4" applyFont="1" applyFill="1" applyBorder="1" applyAlignment="1">
      <alignment horizontal="center" wrapText="1"/>
    </xf>
    <xf numFmtId="0" fontId="29" fillId="3" borderId="5" xfId="4" applyFont="1" applyFill="1" applyBorder="1" applyAlignment="1">
      <alignment horizontal="center" wrapText="1"/>
    </xf>
    <xf numFmtId="0" fontId="29" fillId="3" borderId="3" xfId="0" applyFont="1" applyFill="1" applyBorder="1" applyAlignment="1">
      <alignment horizontal="center" vertical="top" wrapText="1"/>
    </xf>
    <xf numFmtId="0" fontId="29" fillId="3" borderId="4" xfId="0" applyFont="1" applyFill="1" applyBorder="1" applyAlignment="1">
      <alignment horizontal="center" vertical="top" wrapText="1"/>
    </xf>
    <xf numFmtId="0" fontId="29" fillId="3" borderId="5" xfId="0" applyFont="1" applyFill="1" applyBorder="1" applyAlignment="1">
      <alignment horizontal="center" vertical="top" wrapText="1"/>
    </xf>
    <xf numFmtId="0" fontId="9" fillId="0" borderId="13" xfId="4" applyFont="1" applyFill="1" applyBorder="1" applyAlignment="1" applyProtection="1">
      <alignment horizontal="left" vertical="top" wrapText="1"/>
      <protection locked="0"/>
    </xf>
    <xf numFmtId="0" fontId="30" fillId="0" borderId="6" xfId="4" applyFont="1" applyFill="1" applyBorder="1" applyAlignment="1" applyProtection="1">
      <alignment horizontal="left" vertical="top" wrapText="1"/>
      <protection locked="0"/>
    </xf>
    <xf numFmtId="0" fontId="30" fillId="0" borderId="8" xfId="4" applyFont="1" applyFill="1" applyBorder="1" applyAlignment="1" applyProtection="1">
      <alignment horizontal="left" vertical="top" wrapText="1"/>
      <protection locked="0"/>
    </xf>
    <xf numFmtId="0" fontId="30" fillId="0" borderId="9" xfId="4" applyFont="1" applyFill="1" applyBorder="1" applyAlignment="1" applyProtection="1">
      <alignment horizontal="left" vertical="top" wrapText="1"/>
      <protection locked="0"/>
    </xf>
    <xf numFmtId="0" fontId="30" fillId="0" borderId="0" xfId="4" applyFont="1" applyFill="1" applyBorder="1" applyAlignment="1" applyProtection="1">
      <alignment horizontal="left" vertical="top" wrapText="1"/>
      <protection locked="0"/>
    </xf>
    <xf numFmtId="0" fontId="30" fillId="0" borderId="10" xfId="4" applyFont="1" applyFill="1" applyBorder="1" applyAlignment="1" applyProtection="1">
      <alignment horizontal="left" vertical="top" wrapText="1"/>
      <protection locked="0"/>
    </xf>
    <xf numFmtId="0" fontId="30" fillId="0" borderId="11" xfId="4" applyFont="1" applyFill="1" applyBorder="1" applyAlignment="1" applyProtection="1">
      <alignment horizontal="left" vertical="top" wrapText="1"/>
      <protection locked="0"/>
    </xf>
    <xf numFmtId="0" fontId="30" fillId="0" borderId="7" xfId="4" applyFont="1" applyFill="1" applyBorder="1" applyAlignment="1" applyProtection="1">
      <alignment horizontal="left" vertical="top" wrapText="1"/>
      <protection locked="0"/>
    </xf>
    <xf numFmtId="0" fontId="30" fillId="0" borderId="12" xfId="4" applyFont="1" applyFill="1" applyBorder="1" applyAlignment="1" applyProtection="1">
      <alignment horizontal="left" vertical="top" wrapText="1"/>
      <protection locked="0"/>
    </xf>
    <xf numFmtId="0" fontId="30" fillId="0" borderId="6" xfId="0" applyFont="1" applyFill="1" applyBorder="1" applyAlignment="1" applyProtection="1">
      <alignment horizontal="left" vertical="top" wrapText="1"/>
      <protection locked="0"/>
    </xf>
    <xf numFmtId="0" fontId="30" fillId="0" borderId="8" xfId="0" applyFont="1" applyFill="1" applyBorder="1" applyAlignment="1" applyProtection="1">
      <alignment horizontal="left" vertical="top" wrapText="1"/>
      <protection locked="0"/>
    </xf>
    <xf numFmtId="0" fontId="30" fillId="0" borderId="9" xfId="0" applyFont="1" applyFill="1" applyBorder="1" applyAlignment="1" applyProtection="1">
      <alignment horizontal="left" vertical="top" wrapText="1"/>
      <protection locked="0"/>
    </xf>
    <xf numFmtId="0" fontId="30" fillId="0" borderId="0" xfId="0" applyFont="1" applyFill="1" applyBorder="1" applyAlignment="1" applyProtection="1">
      <alignment horizontal="left" vertical="top" wrapText="1"/>
      <protection locked="0"/>
    </xf>
    <xf numFmtId="0" fontId="30" fillId="0" borderId="10" xfId="0" applyFont="1" applyFill="1" applyBorder="1" applyAlignment="1" applyProtection="1">
      <alignment horizontal="left" vertical="top" wrapText="1"/>
      <protection locked="0"/>
    </xf>
    <xf numFmtId="0" fontId="30" fillId="0" borderId="11" xfId="0" applyFont="1" applyFill="1" applyBorder="1" applyAlignment="1" applyProtection="1">
      <alignment horizontal="left" vertical="top" wrapText="1"/>
      <protection locked="0"/>
    </xf>
    <xf numFmtId="0" fontId="30" fillId="0" borderId="7" xfId="0" applyFont="1" applyFill="1" applyBorder="1" applyAlignment="1" applyProtection="1">
      <alignment horizontal="left" vertical="top" wrapText="1"/>
      <protection locked="0"/>
    </xf>
    <xf numFmtId="0" fontId="30" fillId="0" borderId="12" xfId="0" applyFont="1" applyFill="1" applyBorder="1" applyAlignment="1" applyProtection="1">
      <alignment horizontal="left" vertical="top" wrapText="1"/>
      <protection locked="0"/>
    </xf>
    <xf numFmtId="0" fontId="29" fillId="0" borderId="4" xfId="0" applyFont="1" applyFill="1" applyBorder="1" applyAlignment="1">
      <alignment horizontal="center" vertical="top" wrapText="1"/>
    </xf>
    <xf numFmtId="0" fontId="30" fillId="0" borderId="3" xfId="0" applyFont="1" applyFill="1" applyBorder="1" applyAlignment="1">
      <alignment horizontal="center" vertical="center" wrapText="1"/>
    </xf>
    <xf numFmtId="0" fontId="30" fillId="0" borderId="4" xfId="0" applyFont="1" applyFill="1" applyBorder="1" applyAlignment="1">
      <alignment horizontal="center" vertical="center" wrapText="1"/>
    </xf>
    <xf numFmtId="0" fontId="30" fillId="0" borderId="5" xfId="0" applyFont="1" applyFill="1" applyBorder="1" applyAlignment="1">
      <alignment horizontal="center" vertical="center" wrapText="1"/>
    </xf>
    <xf numFmtId="0" fontId="30" fillId="0" borderId="3" xfId="0" applyFont="1" applyFill="1" applyBorder="1" applyAlignment="1" applyProtection="1">
      <alignment horizontal="center" vertical="center" wrapText="1"/>
      <protection locked="0"/>
    </xf>
    <xf numFmtId="0" fontId="30" fillId="0" borderId="4" xfId="0" applyFont="1" applyFill="1" applyBorder="1" applyAlignment="1" applyProtection="1">
      <alignment horizontal="center" vertical="center" wrapText="1"/>
      <protection locked="0"/>
    </xf>
    <xf numFmtId="0" fontId="30" fillId="0" borderId="5" xfId="0" applyFont="1" applyFill="1" applyBorder="1" applyAlignment="1" applyProtection="1">
      <alignment horizontal="center" vertical="center" wrapText="1"/>
      <protection locked="0"/>
    </xf>
    <xf numFmtId="49" fontId="30" fillId="0" borderId="4" xfId="0" applyNumberFormat="1" applyFont="1" applyFill="1" applyBorder="1" applyAlignment="1">
      <alignment horizontal="center" vertical="top" wrapText="1"/>
    </xf>
    <xf numFmtId="49" fontId="30" fillId="0" borderId="5" xfId="0" applyNumberFormat="1" applyFont="1" applyFill="1" applyBorder="1" applyAlignment="1">
      <alignment horizontal="center" vertical="top" wrapText="1"/>
    </xf>
    <xf numFmtId="1" fontId="30" fillId="0" borderId="3" xfId="0" applyNumberFormat="1" applyFont="1" applyBorder="1" applyAlignment="1">
      <alignment horizontal="center" vertical="center"/>
    </xf>
    <xf numFmtId="1" fontId="30" fillId="0" borderId="4" xfId="0" applyNumberFormat="1" applyFont="1" applyBorder="1" applyAlignment="1">
      <alignment horizontal="center" vertical="center"/>
    </xf>
    <xf numFmtId="1" fontId="30" fillId="0" borderId="5" xfId="0" applyNumberFormat="1" applyFont="1" applyBorder="1" applyAlignment="1">
      <alignment horizontal="center" vertical="center"/>
    </xf>
    <xf numFmtId="3" fontId="30" fillId="0" borderId="3" xfId="0" applyNumberFormat="1" applyFont="1" applyFill="1" applyBorder="1" applyAlignment="1" applyProtection="1">
      <alignment horizontal="center" wrapText="1"/>
    </xf>
    <xf numFmtId="3" fontId="30" fillId="0" borderId="4" xfId="0" applyNumberFormat="1" applyFont="1" applyFill="1" applyBorder="1" applyAlignment="1" applyProtection="1">
      <alignment horizontal="center" wrapText="1"/>
    </xf>
    <xf numFmtId="3" fontId="30" fillId="0" borderId="5" xfId="0" applyNumberFormat="1" applyFont="1" applyFill="1" applyBorder="1" applyAlignment="1" applyProtection="1">
      <alignment horizontal="center" wrapText="1"/>
    </xf>
    <xf numFmtId="3" fontId="30" fillId="0" borderId="3" xfId="0" applyNumberFormat="1" applyFont="1" applyBorder="1" applyAlignment="1" applyProtection="1">
      <alignment horizontal="center" wrapText="1"/>
      <protection locked="0"/>
    </xf>
    <xf numFmtId="3" fontId="30" fillId="0" borderId="4" xfId="0" applyNumberFormat="1" applyFont="1" applyBorder="1" applyAlignment="1" applyProtection="1">
      <alignment horizontal="center" wrapText="1"/>
      <protection locked="0"/>
    </xf>
    <xf numFmtId="3" fontId="30" fillId="0" borderId="5" xfId="0" applyNumberFormat="1" applyFont="1" applyBorder="1" applyAlignment="1" applyProtection="1">
      <alignment horizontal="center" wrapText="1"/>
      <protection locked="0"/>
    </xf>
    <xf numFmtId="0" fontId="30" fillId="0" borderId="3" xfId="0" applyFont="1" applyBorder="1" applyAlignment="1">
      <alignment horizontal="center" vertical="center" wrapText="1"/>
    </xf>
    <xf numFmtId="0" fontId="30" fillId="0" borderId="4" xfId="0" applyFont="1" applyBorder="1" applyAlignment="1">
      <alignment horizontal="center" vertical="center" wrapText="1"/>
    </xf>
    <xf numFmtId="0" fontId="30" fillId="0" borderId="5" xfId="0" applyFont="1" applyBorder="1" applyAlignment="1">
      <alignment horizontal="center" vertical="center" wrapText="1"/>
    </xf>
    <xf numFmtId="0" fontId="3" fillId="3" borderId="3" xfId="4" applyFont="1" applyFill="1" applyBorder="1" applyAlignment="1" applyProtection="1">
      <alignment horizontal="center" vertical="center" wrapText="1"/>
    </xf>
    <xf numFmtId="0" fontId="3" fillId="3" borderId="4" xfId="4" applyFont="1" applyFill="1" applyBorder="1" applyAlignment="1" applyProtection="1">
      <alignment horizontal="center" vertical="center" wrapText="1"/>
    </xf>
    <xf numFmtId="0" fontId="3" fillId="3" borderId="5" xfId="4" applyFont="1" applyFill="1" applyBorder="1" applyAlignment="1" applyProtection="1">
      <alignment horizontal="center" vertical="center" wrapText="1"/>
    </xf>
    <xf numFmtId="0" fontId="29" fillId="0" borderId="4" xfId="0" applyFont="1" applyFill="1" applyBorder="1" applyAlignment="1">
      <alignment horizontal="center" wrapText="1"/>
    </xf>
    <xf numFmtId="0" fontId="36" fillId="0" borderId="3" xfId="0" applyFont="1" applyFill="1" applyBorder="1" applyAlignment="1">
      <alignment horizontal="left" wrapText="1"/>
    </xf>
    <xf numFmtId="0" fontId="36" fillId="0" borderId="4" xfId="0" applyFont="1" applyFill="1" applyBorder="1" applyAlignment="1">
      <alignment horizontal="left" wrapText="1"/>
    </xf>
    <xf numFmtId="0" fontId="36" fillId="0" borderId="5" xfId="0" applyFont="1" applyFill="1" applyBorder="1" applyAlignment="1">
      <alignment horizontal="left" wrapText="1"/>
    </xf>
    <xf numFmtId="0" fontId="30" fillId="0" borderId="13" xfId="4" applyFont="1" applyFill="1" applyBorder="1" applyAlignment="1" applyProtection="1">
      <alignment horizontal="center" vertical="top" wrapText="1"/>
      <protection locked="0"/>
    </xf>
    <xf numFmtId="0" fontId="30" fillId="0" borderId="6" xfId="4" applyFont="1" applyFill="1" applyBorder="1" applyAlignment="1" applyProtection="1">
      <alignment horizontal="center" vertical="top" wrapText="1"/>
      <protection locked="0"/>
    </xf>
    <xf numFmtId="0" fontId="30" fillId="0" borderId="8" xfId="4" applyFont="1" applyFill="1" applyBorder="1" applyAlignment="1" applyProtection="1">
      <alignment horizontal="center" vertical="top" wrapText="1"/>
      <protection locked="0"/>
    </xf>
    <xf numFmtId="0" fontId="30" fillId="0" borderId="9" xfId="4" applyFont="1" applyFill="1" applyBorder="1" applyAlignment="1" applyProtection="1">
      <alignment horizontal="center" vertical="top" wrapText="1"/>
      <protection locked="0"/>
    </xf>
    <xf numFmtId="0" fontId="30" fillId="0" borderId="0" xfId="4" applyFont="1" applyFill="1" applyBorder="1" applyAlignment="1" applyProtection="1">
      <alignment horizontal="center" vertical="top" wrapText="1"/>
      <protection locked="0"/>
    </xf>
    <xf numFmtId="0" fontId="30" fillId="0" borderId="10" xfId="4" applyFont="1" applyFill="1" applyBorder="1" applyAlignment="1" applyProtection="1">
      <alignment horizontal="center" vertical="top" wrapText="1"/>
      <protection locked="0"/>
    </xf>
    <xf numFmtId="0" fontId="30" fillId="0" borderId="11" xfId="4" applyFont="1" applyFill="1" applyBorder="1" applyAlignment="1" applyProtection="1">
      <alignment horizontal="center" vertical="top" wrapText="1"/>
      <protection locked="0"/>
    </xf>
    <xf numFmtId="0" fontId="30" fillId="0" borderId="7" xfId="4" applyFont="1" applyFill="1" applyBorder="1" applyAlignment="1" applyProtection="1">
      <alignment horizontal="center" vertical="top" wrapText="1"/>
      <protection locked="0"/>
    </xf>
    <xf numFmtId="0" fontId="30" fillId="0" borderId="12" xfId="4" applyFont="1" applyFill="1" applyBorder="1" applyAlignment="1" applyProtection="1">
      <alignment horizontal="center" vertical="top" wrapText="1"/>
      <protection locked="0"/>
    </xf>
    <xf numFmtId="49" fontId="30" fillId="0" borderId="3" xfId="4" applyNumberFormat="1" applyFont="1" applyFill="1" applyBorder="1" applyAlignment="1" applyProtection="1">
      <alignment horizontal="center" wrapText="1"/>
      <protection locked="0"/>
    </xf>
    <xf numFmtId="49" fontId="30" fillId="0" borderId="4" xfId="4" applyNumberFormat="1" applyFont="1" applyFill="1" applyBorder="1" applyAlignment="1" applyProtection="1">
      <alignment horizontal="center" wrapText="1"/>
      <protection locked="0"/>
    </xf>
    <xf numFmtId="49" fontId="30" fillId="0" borderId="5" xfId="4" applyNumberFormat="1" applyFont="1" applyFill="1" applyBorder="1" applyAlignment="1" applyProtection="1">
      <alignment horizontal="center" wrapText="1"/>
      <protection locked="0"/>
    </xf>
    <xf numFmtId="0" fontId="0" fillId="0" borderId="3" xfId="0" applyFont="1" applyBorder="1" applyAlignment="1">
      <alignment horizontal="center"/>
    </xf>
    <xf numFmtId="0" fontId="30" fillId="0" borderId="3" xfId="0" applyFont="1" applyFill="1" applyBorder="1" applyAlignment="1">
      <alignment horizontal="left" vertical="top" wrapText="1"/>
    </xf>
    <xf numFmtId="0" fontId="30" fillId="0" borderId="4" xfId="0" applyFont="1" applyFill="1" applyBorder="1" applyAlignment="1">
      <alignment horizontal="left" vertical="top" wrapText="1"/>
    </xf>
    <xf numFmtId="0" fontId="30" fillId="0" borderId="5" xfId="0" applyFont="1" applyFill="1" applyBorder="1" applyAlignment="1">
      <alignment horizontal="left" vertical="top" wrapText="1"/>
    </xf>
    <xf numFmtId="0" fontId="30" fillId="0" borderId="14" xfId="0" applyFont="1" applyFill="1" applyBorder="1" applyAlignment="1" applyProtection="1">
      <alignment horizontal="center" vertical="top" wrapText="1"/>
      <protection locked="0"/>
    </xf>
    <xf numFmtId="0" fontId="30" fillId="0" borderId="4" xfId="0" applyFont="1" applyFill="1" applyBorder="1" applyAlignment="1" applyProtection="1">
      <alignment horizontal="center" vertical="top" wrapText="1"/>
      <protection locked="0"/>
    </xf>
    <xf numFmtId="0" fontId="9" fillId="0" borderId="3" xfId="4" applyFont="1" applyBorder="1" applyAlignment="1" applyProtection="1">
      <alignment horizontal="center" vertical="center" wrapText="1"/>
      <protection locked="0"/>
    </xf>
    <xf numFmtId="0" fontId="30" fillId="0" borderId="4" xfId="4" applyFont="1" applyBorder="1" applyAlignment="1" applyProtection="1">
      <alignment horizontal="center" vertical="center" wrapText="1"/>
      <protection locked="0"/>
    </xf>
    <xf numFmtId="0" fontId="30" fillId="0" borderId="5" xfId="4" applyFont="1" applyBorder="1" applyAlignment="1" applyProtection="1">
      <alignment horizontal="center" vertical="center" wrapText="1"/>
      <protection locked="0"/>
    </xf>
    <xf numFmtId="0" fontId="36" fillId="0" borderId="3" xfId="4" applyFont="1" applyBorder="1" applyAlignment="1" applyProtection="1">
      <alignment horizontal="center" wrapText="1"/>
      <protection locked="0"/>
    </xf>
    <xf numFmtId="0" fontId="36" fillId="0" borderId="4" xfId="4" applyFont="1" applyBorder="1" applyAlignment="1" applyProtection="1">
      <alignment horizontal="center" wrapText="1"/>
      <protection locked="0"/>
    </xf>
    <xf numFmtId="0" fontId="36" fillId="0" borderId="5" xfId="4" applyFont="1" applyBorder="1" applyAlignment="1" applyProtection="1">
      <alignment horizontal="center" wrapText="1"/>
      <protection locked="0"/>
    </xf>
    <xf numFmtId="1" fontId="36" fillId="0" borderId="3" xfId="4" applyNumberFormat="1" applyFont="1" applyBorder="1" applyAlignment="1" applyProtection="1">
      <alignment horizontal="center" wrapText="1"/>
      <protection locked="0"/>
    </xf>
    <xf numFmtId="1" fontId="36" fillId="0" borderId="4" xfId="4" applyNumberFormat="1" applyFont="1" applyBorder="1" applyAlignment="1" applyProtection="1">
      <alignment horizontal="center" wrapText="1"/>
      <protection locked="0"/>
    </xf>
    <xf numFmtId="1" fontId="36" fillId="0" borderId="5" xfId="4" applyNumberFormat="1" applyFont="1" applyBorder="1" applyAlignment="1" applyProtection="1">
      <alignment horizontal="center" wrapText="1"/>
      <protection locked="0"/>
    </xf>
    <xf numFmtId="0" fontId="9" fillId="0" borderId="3" xfId="4" applyFont="1" applyBorder="1" applyAlignment="1" applyProtection="1">
      <alignment horizontal="center" wrapText="1" shrinkToFit="1"/>
      <protection locked="0"/>
    </xf>
    <xf numFmtId="0" fontId="30" fillId="0" borderId="4" xfId="4" applyFont="1" applyBorder="1" applyAlignment="1" applyProtection="1">
      <alignment horizontal="center" wrapText="1" shrinkToFit="1"/>
      <protection locked="0"/>
    </xf>
    <xf numFmtId="0" fontId="30" fillId="0" borderId="5" xfId="4" applyFont="1" applyBorder="1" applyAlignment="1" applyProtection="1">
      <alignment horizontal="center" wrapText="1" shrinkToFit="1"/>
      <protection locked="0"/>
    </xf>
    <xf numFmtId="0" fontId="3" fillId="3" borderId="3" xfId="4" applyFont="1" applyFill="1" applyBorder="1" applyAlignment="1">
      <alignment horizontal="left" wrapText="1"/>
    </xf>
    <xf numFmtId="0" fontId="3" fillId="3" borderId="4" xfId="4" applyFont="1" applyFill="1" applyBorder="1" applyAlignment="1">
      <alignment horizontal="left" wrapText="1"/>
    </xf>
    <xf numFmtId="0" fontId="3" fillId="3" borderId="5" xfId="4" applyFont="1" applyFill="1" applyBorder="1" applyAlignment="1">
      <alignment horizontal="left" wrapText="1"/>
    </xf>
    <xf numFmtId="0" fontId="35" fillId="3" borderId="3" xfId="4" applyFont="1" applyFill="1" applyBorder="1" applyAlignment="1">
      <alignment horizontal="center" wrapText="1"/>
    </xf>
    <xf numFmtId="0" fontId="35" fillId="3" borderId="4" xfId="4" applyFont="1" applyFill="1" applyBorder="1" applyAlignment="1">
      <alignment horizontal="center" wrapText="1"/>
    </xf>
    <xf numFmtId="0" fontId="35" fillId="3" borderId="5" xfId="4" applyFont="1" applyFill="1" applyBorder="1" applyAlignment="1">
      <alignment horizontal="center" wrapText="1"/>
    </xf>
    <xf numFmtId="0" fontId="0" fillId="0" borderId="3" xfId="0" applyFont="1" applyBorder="1" applyAlignment="1">
      <alignment horizontal="center" vertical="center"/>
    </xf>
    <xf numFmtId="0" fontId="35" fillId="3" borderId="3" xfId="4" applyFont="1" applyFill="1" applyBorder="1" applyAlignment="1">
      <alignment horizontal="center" vertical="top"/>
    </xf>
    <xf numFmtId="0" fontId="35" fillId="3" borderId="4" xfId="4" applyFont="1" applyFill="1" applyBorder="1" applyAlignment="1">
      <alignment horizontal="center" vertical="top"/>
    </xf>
    <xf numFmtId="0" fontId="35" fillId="3" borderId="5" xfId="4" applyFont="1" applyFill="1" applyBorder="1" applyAlignment="1">
      <alignment horizontal="center" vertical="top"/>
    </xf>
    <xf numFmtId="0" fontId="35" fillId="3" borderId="3" xfId="4" applyFont="1" applyFill="1" applyBorder="1" applyAlignment="1">
      <alignment horizontal="center" vertical="top" wrapText="1"/>
    </xf>
    <xf numFmtId="0" fontId="35" fillId="3" borderId="4" xfId="4" applyFont="1" applyFill="1" applyBorder="1" applyAlignment="1">
      <alignment horizontal="center" vertical="top" wrapText="1"/>
    </xf>
    <xf numFmtId="0" fontId="35" fillId="3" borderId="5" xfId="4" applyFont="1" applyFill="1" applyBorder="1" applyAlignment="1">
      <alignment horizontal="center" vertical="top" wrapText="1"/>
    </xf>
    <xf numFmtId="1" fontId="36" fillId="0" borderId="3" xfId="4" applyNumberFormat="1" applyFont="1" applyFill="1" applyBorder="1" applyAlignment="1">
      <alignment horizontal="center" wrapText="1"/>
    </xf>
    <xf numFmtId="1" fontId="36" fillId="0" borderId="4" xfId="4" applyNumberFormat="1" applyFont="1" applyFill="1" applyBorder="1" applyAlignment="1">
      <alignment horizontal="center" wrapText="1"/>
    </xf>
    <xf numFmtId="1" fontId="36" fillId="0" borderId="5" xfId="4" applyNumberFormat="1" applyFont="1" applyFill="1" applyBorder="1" applyAlignment="1">
      <alignment horizontal="center" wrapText="1"/>
    </xf>
    <xf numFmtId="0" fontId="30" fillId="0" borderId="3" xfId="0" applyFont="1" applyFill="1" applyBorder="1" applyAlignment="1">
      <alignment horizontal="center" wrapText="1"/>
    </xf>
    <xf numFmtId="0" fontId="30" fillId="0" borderId="4" xfId="0" applyFont="1" applyFill="1" applyBorder="1" applyAlignment="1">
      <alignment horizontal="center" wrapText="1"/>
    </xf>
    <xf numFmtId="0" fontId="30" fillId="0" borderId="5" xfId="0" applyFont="1" applyFill="1" applyBorder="1" applyAlignment="1">
      <alignment horizontal="center" wrapText="1"/>
    </xf>
    <xf numFmtId="0" fontId="29" fillId="3" borderId="3" xfId="0" applyFont="1" applyFill="1" applyBorder="1" applyAlignment="1">
      <alignment horizontal="left" vertical="top" wrapText="1"/>
    </xf>
    <xf numFmtId="0" fontId="29" fillId="3" borderId="4" xfId="0" applyFont="1" applyFill="1" applyBorder="1" applyAlignment="1">
      <alignment horizontal="left" vertical="top" wrapText="1"/>
    </xf>
    <xf numFmtId="0" fontId="29" fillId="3" borderId="5" xfId="0" applyFont="1" applyFill="1" applyBorder="1" applyAlignment="1">
      <alignment horizontal="left" vertical="top" wrapText="1"/>
    </xf>
    <xf numFmtId="0" fontId="30" fillId="0" borderId="13" xfId="0" applyFont="1" applyFill="1" applyBorder="1" applyAlignment="1" applyProtection="1">
      <alignment horizontal="left" vertical="top" wrapText="1"/>
      <protection locked="0"/>
    </xf>
    <xf numFmtId="0" fontId="29" fillId="3" borderId="3" xfId="0" applyFont="1" applyFill="1" applyBorder="1" applyAlignment="1">
      <alignment horizontal="center" wrapText="1"/>
    </xf>
    <xf numFmtId="0" fontId="29" fillId="3" borderId="4" xfId="0" applyFont="1" applyFill="1" applyBorder="1" applyAlignment="1">
      <alignment horizontal="center" wrapText="1"/>
    </xf>
    <xf numFmtId="0" fontId="29" fillId="3" borderId="5" xfId="0" applyFont="1" applyFill="1" applyBorder="1" applyAlignment="1">
      <alignment horizontal="center" wrapText="1"/>
    </xf>
    <xf numFmtId="0" fontId="35" fillId="3" borderId="3" xfId="0" applyFont="1" applyFill="1" applyBorder="1" applyAlignment="1">
      <alignment horizontal="right"/>
    </xf>
    <xf numFmtId="0" fontId="35" fillId="3" borderId="4" xfId="0" applyFont="1" applyFill="1" applyBorder="1" applyAlignment="1">
      <alignment horizontal="right"/>
    </xf>
    <xf numFmtId="0" fontId="35" fillId="3" borderId="5" xfId="0" applyFont="1" applyFill="1" applyBorder="1" applyAlignment="1">
      <alignment horizontal="right"/>
    </xf>
    <xf numFmtId="0" fontId="29" fillId="3" borderId="3" xfId="4" applyFont="1" applyFill="1" applyBorder="1" applyAlignment="1">
      <alignment horizontal="center"/>
    </xf>
    <xf numFmtId="0" fontId="29" fillId="3" borderId="4" xfId="4" applyFont="1" applyFill="1" applyBorder="1" applyAlignment="1">
      <alignment horizontal="center"/>
    </xf>
    <xf numFmtId="0" fontId="29" fillId="3" borderId="5" xfId="4" applyFont="1" applyFill="1" applyBorder="1" applyAlignment="1">
      <alignment horizontal="center"/>
    </xf>
    <xf numFmtId="0" fontId="30" fillId="0" borderId="3" xfId="0" applyFont="1" applyBorder="1" applyAlignment="1" applyProtection="1">
      <alignment horizontal="center" vertical="center"/>
      <protection locked="0"/>
    </xf>
    <xf numFmtId="0" fontId="30" fillId="0" borderId="4" xfId="0" applyFont="1" applyBorder="1" applyAlignment="1" applyProtection="1">
      <alignment horizontal="center" vertical="center"/>
      <protection locked="0"/>
    </xf>
    <xf numFmtId="0" fontId="30" fillId="0" borderId="5" xfId="0" applyFont="1" applyBorder="1" applyAlignment="1" applyProtection="1">
      <alignment horizontal="center" vertical="center"/>
      <protection locked="0"/>
    </xf>
    <xf numFmtId="0" fontId="30" fillId="0" borderId="7" xfId="0" applyFont="1" applyBorder="1" applyAlignment="1">
      <alignment horizontal="left"/>
    </xf>
    <xf numFmtId="1" fontId="29" fillId="3" borderId="3" xfId="0" applyNumberFormat="1" applyFont="1" applyFill="1" applyBorder="1" applyAlignment="1">
      <alignment horizontal="center"/>
    </xf>
    <xf numFmtId="1" fontId="29" fillId="3" borderId="4" xfId="0" applyNumberFormat="1" applyFont="1" applyFill="1" applyBorder="1" applyAlignment="1">
      <alignment horizontal="center"/>
    </xf>
    <xf numFmtId="1" fontId="29" fillId="3" borderId="5" xfId="0" applyNumberFormat="1" applyFont="1" applyFill="1" applyBorder="1" applyAlignment="1">
      <alignment horizontal="center"/>
    </xf>
    <xf numFmtId="1" fontId="35" fillId="3" borderId="3" xfId="0" applyNumberFormat="1" applyFont="1" applyFill="1" applyBorder="1" applyAlignment="1">
      <alignment horizontal="center"/>
    </xf>
    <xf numFmtId="1" fontId="35" fillId="3" borderId="4" xfId="0" applyNumberFormat="1" applyFont="1" applyFill="1" applyBorder="1" applyAlignment="1">
      <alignment horizontal="center"/>
    </xf>
    <xf numFmtId="1" fontId="35" fillId="3" borderId="5" xfId="0" applyNumberFormat="1" applyFont="1" applyFill="1" applyBorder="1" applyAlignment="1">
      <alignment horizontal="center"/>
    </xf>
    <xf numFmtId="0" fontId="30" fillId="2" borderId="13" xfId="0" applyFont="1" applyFill="1" applyBorder="1" applyAlignment="1" applyProtection="1">
      <alignment horizontal="left" vertical="top" wrapText="1"/>
      <protection locked="0"/>
    </xf>
    <xf numFmtId="0" fontId="30" fillId="2" borderId="6" xfId="0" applyFont="1" applyFill="1" applyBorder="1" applyAlignment="1" applyProtection="1">
      <alignment horizontal="left" vertical="top" wrapText="1"/>
      <protection locked="0"/>
    </xf>
    <xf numFmtId="0" fontId="30" fillId="2" borderId="8" xfId="0" applyFont="1" applyFill="1" applyBorder="1" applyAlignment="1" applyProtection="1">
      <alignment horizontal="left" vertical="top" wrapText="1"/>
      <protection locked="0"/>
    </xf>
    <xf numFmtId="0" fontId="30" fillId="2" borderId="9" xfId="0" applyFont="1" applyFill="1" applyBorder="1" applyAlignment="1" applyProtection="1">
      <alignment horizontal="left" vertical="top" wrapText="1"/>
      <protection locked="0"/>
    </xf>
    <xf numFmtId="0" fontId="30" fillId="2" borderId="0" xfId="0" applyFont="1" applyFill="1" applyBorder="1" applyAlignment="1" applyProtection="1">
      <alignment horizontal="left" vertical="top" wrapText="1"/>
      <protection locked="0"/>
    </xf>
    <xf numFmtId="0" fontId="30" fillId="2" borderId="10" xfId="0" applyFont="1" applyFill="1" applyBorder="1" applyAlignment="1" applyProtection="1">
      <alignment horizontal="left" vertical="top" wrapText="1"/>
      <protection locked="0"/>
    </xf>
    <xf numFmtId="0" fontId="30" fillId="2" borderId="11" xfId="0" applyFont="1" applyFill="1" applyBorder="1" applyAlignment="1" applyProtection="1">
      <alignment horizontal="left" vertical="top" wrapText="1"/>
      <protection locked="0"/>
    </xf>
    <xf numFmtId="0" fontId="30" fillId="2" borderId="7" xfId="0" applyFont="1" applyFill="1" applyBorder="1" applyAlignment="1" applyProtection="1">
      <alignment horizontal="left" vertical="top" wrapText="1"/>
      <protection locked="0"/>
    </xf>
    <xf numFmtId="0" fontId="30" fillId="2" borderId="12" xfId="0" applyFont="1" applyFill="1" applyBorder="1" applyAlignment="1" applyProtection="1">
      <alignment horizontal="left" vertical="top" wrapText="1"/>
      <protection locked="0"/>
    </xf>
    <xf numFmtId="49" fontId="9" fillId="0" borderId="3" xfId="0" applyNumberFormat="1" applyFont="1" applyFill="1" applyBorder="1" applyAlignment="1" applyProtection="1">
      <alignment horizontal="center" vertical="top" wrapText="1"/>
      <protection locked="0"/>
    </xf>
    <xf numFmtId="49" fontId="30" fillId="0" borderId="4" xfId="0" applyNumberFormat="1" applyFont="1" applyFill="1" applyBorder="1" applyAlignment="1" applyProtection="1">
      <alignment horizontal="center" vertical="top" wrapText="1"/>
      <protection locked="0"/>
    </xf>
    <xf numFmtId="49" fontId="30" fillId="0" borderId="5" xfId="0" applyNumberFormat="1" applyFont="1" applyFill="1" applyBorder="1" applyAlignment="1" applyProtection="1">
      <alignment horizontal="center" vertical="top" wrapText="1"/>
      <protection locked="0"/>
    </xf>
    <xf numFmtId="164" fontId="30" fillId="0" borderId="4" xfId="0" applyNumberFormat="1" applyFont="1" applyFill="1" applyBorder="1" applyAlignment="1" applyProtection="1">
      <alignment horizontal="center" vertical="top" wrapText="1"/>
      <protection locked="0"/>
    </xf>
    <xf numFmtId="0" fontId="30" fillId="0" borderId="3" xfId="0" applyNumberFormat="1" applyFont="1" applyBorder="1" applyAlignment="1" applyProtection="1">
      <alignment horizontal="center" wrapText="1"/>
      <protection locked="0"/>
    </xf>
    <xf numFmtId="0" fontId="30" fillId="0" borderId="4" xfId="0" applyNumberFormat="1" applyFont="1" applyBorder="1" applyAlignment="1" applyProtection="1">
      <alignment horizontal="center" wrapText="1"/>
      <protection locked="0"/>
    </xf>
    <xf numFmtId="0" fontId="30" fillId="0" borderId="5" xfId="0" applyNumberFormat="1" applyFont="1" applyBorder="1" applyAlignment="1" applyProtection="1">
      <alignment horizontal="center" wrapText="1"/>
      <protection locked="0"/>
    </xf>
    <xf numFmtId="3" fontId="30" fillId="0" borderId="3" xfId="0" applyNumberFormat="1" applyFont="1" applyFill="1" applyBorder="1" applyAlignment="1" applyProtection="1">
      <alignment horizontal="center" wrapText="1"/>
      <protection locked="0"/>
    </xf>
    <xf numFmtId="3" fontId="30" fillId="0" borderId="4" xfId="0" applyNumberFormat="1" applyFont="1" applyFill="1" applyBorder="1" applyAlignment="1" applyProtection="1">
      <alignment horizontal="center" wrapText="1"/>
      <protection locked="0"/>
    </xf>
    <xf numFmtId="3" fontId="30" fillId="0" borderId="5" xfId="0" applyNumberFormat="1" applyFont="1" applyFill="1" applyBorder="1" applyAlignment="1" applyProtection="1">
      <alignment horizontal="center" wrapText="1"/>
      <protection locked="0"/>
    </xf>
    <xf numFmtId="0" fontId="30" fillId="0" borderId="6" xfId="0" applyFont="1" applyBorder="1" applyAlignment="1">
      <alignment horizontal="left"/>
    </xf>
    <xf numFmtId="0" fontId="29" fillId="3" borderId="3" xfId="0" applyFont="1" applyFill="1" applyBorder="1" applyAlignment="1">
      <alignment horizontal="center"/>
    </xf>
    <xf numFmtId="0" fontId="29" fillId="3" borderId="4" xfId="0" applyFont="1" applyFill="1" applyBorder="1" applyAlignment="1">
      <alignment horizontal="center"/>
    </xf>
    <xf numFmtId="0" fontId="29" fillId="3" borderId="5" xfId="0" applyFont="1" applyFill="1" applyBorder="1" applyAlignment="1">
      <alignment horizontal="center"/>
    </xf>
    <xf numFmtId="0" fontId="33" fillId="0" borderId="0" xfId="4" applyFont="1" applyBorder="1" applyAlignment="1">
      <alignment horizontal="center" vertical="center" wrapText="1"/>
    </xf>
    <xf numFmtId="0" fontId="33" fillId="0" borderId="7" xfId="4" applyFont="1" applyBorder="1" applyAlignment="1">
      <alignment horizontal="center" vertical="center" wrapText="1"/>
    </xf>
    <xf numFmtId="0" fontId="29" fillId="3" borderId="3" xfId="4" applyFont="1" applyFill="1" applyBorder="1" applyAlignment="1">
      <alignment horizontal="center" vertical="top" wrapText="1"/>
    </xf>
    <xf numFmtId="0" fontId="29" fillId="3" borderId="4" xfId="4" applyFont="1" applyFill="1" applyBorder="1" applyAlignment="1">
      <alignment horizontal="center" vertical="top" wrapText="1"/>
    </xf>
    <xf numFmtId="0" fontId="29" fillId="3" borderId="5" xfId="4" applyFont="1" applyFill="1" applyBorder="1" applyAlignment="1">
      <alignment horizontal="center" vertical="top" wrapText="1"/>
    </xf>
    <xf numFmtId="0" fontId="30" fillId="0" borderId="14" xfId="4" applyFont="1" applyFill="1" applyBorder="1" applyAlignment="1" applyProtection="1">
      <alignment horizontal="center" vertical="top" wrapText="1"/>
      <protection locked="0"/>
    </xf>
    <xf numFmtId="0" fontId="30" fillId="0" borderId="4" xfId="4" applyFont="1" applyFill="1" applyBorder="1" applyAlignment="1" applyProtection="1">
      <alignment horizontal="center" vertical="top" wrapText="1"/>
      <protection locked="0"/>
    </xf>
    <xf numFmtId="0" fontId="35" fillId="0" borderId="4" xfId="4" applyFont="1" applyFill="1" applyBorder="1" applyAlignment="1">
      <alignment horizontal="center" vertical="top" wrapText="1"/>
    </xf>
    <xf numFmtId="0" fontId="5" fillId="3" borderId="3" xfId="4" applyFont="1" applyFill="1" applyBorder="1" applyAlignment="1">
      <alignment horizontal="left" vertical="justify" wrapText="1"/>
    </xf>
    <xf numFmtId="0" fontId="5" fillId="3" borderId="4" xfId="4" applyFont="1" applyFill="1" applyBorder="1" applyAlignment="1">
      <alignment horizontal="left" vertical="justify"/>
    </xf>
    <xf numFmtId="0" fontId="5" fillId="3" borderId="5" xfId="4" applyFont="1" applyFill="1" applyBorder="1" applyAlignment="1">
      <alignment horizontal="left" vertical="justify"/>
    </xf>
    <xf numFmtId="0" fontId="13" fillId="0" borderId="6" xfId="4" applyFont="1" applyBorder="1" applyAlignment="1">
      <alignment horizontal="center" vertical="center" wrapText="1"/>
    </xf>
    <xf numFmtId="0" fontId="13" fillId="0" borderId="7" xfId="4" applyFont="1" applyBorder="1" applyAlignment="1">
      <alignment horizontal="center" vertical="center" wrapText="1"/>
    </xf>
    <xf numFmtId="0" fontId="35" fillId="3" borderId="3" xfId="0" applyFont="1" applyFill="1" applyBorder="1" applyAlignment="1">
      <alignment horizontal="center" vertical="center"/>
    </xf>
    <xf numFmtId="0" fontId="35" fillId="3" borderId="4" xfId="0" applyFont="1" applyFill="1" applyBorder="1" applyAlignment="1">
      <alignment horizontal="center" vertical="center"/>
    </xf>
    <xf numFmtId="0" fontId="35" fillId="3" borderId="5" xfId="0" applyFont="1" applyFill="1" applyBorder="1" applyAlignment="1">
      <alignment horizontal="center" vertical="center"/>
    </xf>
    <xf numFmtId="0" fontId="4" fillId="0" borderId="0" xfId="4" applyFont="1" applyAlignment="1"/>
    <xf numFmtId="0" fontId="12" fillId="0" borderId="0" xfId="4" applyFont="1" applyAlignment="1"/>
    <xf numFmtId="0" fontId="36" fillId="4" borderId="1" xfId="4" applyNumberFormat="1" applyFont="1" applyFill="1" applyBorder="1" applyAlignment="1">
      <alignment horizontal="left" vertical="top" wrapText="1"/>
    </xf>
    <xf numFmtId="0" fontId="36" fillId="0" borderId="1" xfId="4" applyNumberFormat="1" applyFont="1" applyBorder="1" applyAlignment="1">
      <alignment horizontal="left" vertical="top" wrapText="1"/>
    </xf>
    <xf numFmtId="0" fontId="4" fillId="0" borderId="1" xfId="4" applyNumberFormat="1" applyFont="1" applyBorder="1" applyAlignment="1">
      <alignment horizontal="left" vertical="top" wrapText="1"/>
    </xf>
    <xf numFmtId="0" fontId="9" fillId="0" borderId="1" xfId="0" applyFont="1" applyBorder="1" applyAlignment="1">
      <alignment horizontal="center" vertical="top" wrapText="1"/>
    </xf>
    <xf numFmtId="0" fontId="30" fillId="0" borderId="1" xfId="0" applyFont="1" applyBorder="1" applyAlignment="1">
      <alignment horizontal="center" vertical="top" wrapText="1"/>
    </xf>
    <xf numFmtId="0" fontId="36" fillId="0" borderId="1" xfId="4" applyFont="1" applyBorder="1" applyAlignment="1">
      <alignment horizontal="center" vertical="center"/>
    </xf>
    <xf numFmtId="0" fontId="36" fillId="0" borderId="0" xfId="4" applyFont="1" applyBorder="1" applyAlignment="1"/>
    <xf numFmtId="49" fontId="9" fillId="0" borderId="1" xfId="0" applyNumberFormat="1" applyFont="1" applyBorder="1" applyAlignment="1">
      <alignment horizontal="center" vertical="center" wrapText="1"/>
    </xf>
    <xf numFmtId="49" fontId="30" fillId="0" borderId="1" xfId="0" applyNumberFormat="1" applyFont="1" applyBorder="1" applyAlignment="1">
      <alignment horizontal="center" vertical="center" wrapText="1"/>
    </xf>
    <xf numFmtId="0" fontId="28" fillId="0" borderId="0" xfId="4" applyFont="1" applyAlignment="1">
      <alignment horizontal="center"/>
    </xf>
    <xf numFmtId="0" fontId="12" fillId="0" borderId="0" xfId="4" applyFont="1" applyAlignment="1">
      <alignment horizontal="center"/>
    </xf>
    <xf numFmtId="0" fontId="5" fillId="3" borderId="1" xfId="0" applyFont="1" applyFill="1" applyBorder="1" applyAlignment="1">
      <alignment horizontal="left" wrapText="1"/>
    </xf>
    <xf numFmtId="14" fontId="4" fillId="0" borderId="3" xfId="4" applyNumberFormat="1" applyFont="1" applyBorder="1" applyAlignment="1">
      <alignment horizontal="center" vertical="center"/>
    </xf>
    <xf numFmtId="0" fontId="4" fillId="0" borderId="4" xfId="4" applyFont="1" applyBorder="1" applyAlignment="1">
      <alignment horizontal="center" vertical="center"/>
    </xf>
    <xf numFmtId="0" fontId="4" fillId="0" borderId="5" xfId="4" applyFont="1" applyBorder="1" applyAlignment="1">
      <alignment horizontal="center" vertical="center"/>
    </xf>
    <xf numFmtId="0" fontId="35" fillId="3" borderId="1" xfId="4" applyFont="1" applyFill="1" applyBorder="1" applyAlignment="1">
      <alignment horizontal="center" vertical="center" wrapText="1"/>
    </xf>
    <xf numFmtId="3" fontId="35" fillId="3" borderId="1" xfId="4" applyNumberFormat="1" applyFont="1" applyFill="1" applyBorder="1" applyAlignment="1">
      <alignment horizontal="center" vertical="center" wrapText="1"/>
    </xf>
    <xf numFmtId="0" fontId="13" fillId="0" borderId="0" xfId="4" applyFont="1" applyBorder="1" applyAlignment="1">
      <alignment horizontal="center" vertical="center" wrapText="1"/>
    </xf>
    <xf numFmtId="0" fontId="13" fillId="0" borderId="6" xfId="4" applyFont="1" applyBorder="1" applyAlignment="1">
      <alignment horizontal="center" vertical="center" wrapText="1" shrinkToFit="1"/>
    </xf>
    <xf numFmtId="0" fontId="13" fillId="0" borderId="0" xfId="4" applyFont="1" applyBorder="1" applyAlignment="1">
      <alignment horizontal="center" vertical="center" wrapText="1" shrinkToFit="1"/>
    </xf>
    <xf numFmtId="49" fontId="4" fillId="0" borderId="3" xfId="4" quotePrefix="1" applyNumberFormat="1" applyFont="1" applyBorder="1" applyAlignment="1">
      <alignment horizontal="center" vertical="center" wrapText="1"/>
    </xf>
    <xf numFmtId="49" fontId="36" fillId="0" borderId="4" xfId="4" applyNumberFormat="1" applyFont="1" applyBorder="1" applyAlignment="1">
      <alignment horizontal="center" vertical="center" wrapText="1"/>
    </xf>
    <xf numFmtId="49" fontId="36" fillId="0" borderId="5" xfId="4" applyNumberFormat="1" applyFont="1" applyBorder="1" applyAlignment="1">
      <alignment horizontal="center" vertical="center" wrapText="1"/>
    </xf>
    <xf numFmtId="0" fontId="4" fillId="0" borderId="1" xfId="4" applyFont="1" applyBorder="1" applyAlignment="1">
      <alignment horizontal="center" vertical="center" wrapText="1"/>
    </xf>
    <xf numFmtId="0" fontId="36" fillId="0" borderId="1" xfId="4" applyFont="1" applyBorder="1" applyAlignment="1">
      <alignment horizontal="center" vertical="center" wrapText="1"/>
    </xf>
    <xf numFmtId="0" fontId="35" fillId="3" borderId="1" xfId="4" applyFont="1" applyFill="1" applyBorder="1" applyAlignment="1">
      <alignment horizontal="left" vertical="center" wrapText="1"/>
    </xf>
    <xf numFmtId="0" fontId="29" fillId="3" borderId="1" xfId="4" applyFont="1" applyFill="1" applyBorder="1" applyAlignment="1">
      <alignment horizontal="left" vertical="center" wrapText="1"/>
    </xf>
    <xf numFmtId="0" fontId="36" fillId="0" borderId="3" xfId="4" applyFont="1" applyBorder="1" applyAlignment="1">
      <alignment horizontal="center" vertical="center" wrapText="1"/>
    </xf>
    <xf numFmtId="0" fontId="36" fillId="0" borderId="4" xfId="4" applyFont="1" applyBorder="1" applyAlignment="1">
      <alignment horizontal="center" vertical="center" wrapText="1"/>
    </xf>
    <xf numFmtId="0" fontId="36" fillId="0" borderId="5" xfId="4" applyFont="1" applyBorder="1" applyAlignment="1">
      <alignment horizontal="center" vertical="center" wrapText="1"/>
    </xf>
    <xf numFmtId="0" fontId="35" fillId="3" borderId="1" xfId="4" applyFont="1" applyFill="1" applyBorder="1" applyAlignment="1">
      <alignment horizontal="left" vertical="center"/>
    </xf>
    <xf numFmtId="0" fontId="4" fillId="0" borderId="3" xfId="4" applyFont="1" applyBorder="1" applyAlignment="1">
      <alignment horizontal="center" vertical="center"/>
    </xf>
    <xf numFmtId="0" fontId="48" fillId="0" borderId="4" xfId="11" applyBorder="1" applyAlignment="1" applyProtection="1">
      <alignment horizontal="center"/>
    </xf>
    <xf numFmtId="49" fontId="48" fillId="0" borderId="1" xfId="11" applyNumberFormat="1" applyBorder="1" applyAlignment="1" applyProtection="1">
      <alignment horizontal="center" vertical="center" wrapText="1"/>
    </xf>
    <xf numFmtId="0" fontId="36" fillId="0" borderId="1" xfId="4" applyNumberFormat="1" applyFont="1" applyBorder="1" applyAlignment="1">
      <alignment horizontal="center" vertical="center" wrapText="1"/>
    </xf>
    <xf numFmtId="165" fontId="36" fillId="0" borderId="1" xfId="4" applyNumberFormat="1" applyFont="1" applyBorder="1" applyAlignment="1">
      <alignment horizontal="center" vertical="center"/>
    </xf>
    <xf numFmtId="0" fontId="3" fillId="3" borderId="1" xfId="4" applyFont="1" applyFill="1" applyBorder="1" applyAlignment="1">
      <alignment horizontal="left" vertical="center" wrapText="1"/>
    </xf>
    <xf numFmtId="0" fontId="5" fillId="3" borderId="1" xfId="4" applyFont="1" applyFill="1" applyBorder="1" applyAlignment="1">
      <alignment horizontal="left" vertical="center" wrapText="1"/>
    </xf>
    <xf numFmtId="0" fontId="35" fillId="3" borderId="1" xfId="4" applyFont="1" applyFill="1" applyBorder="1" applyAlignment="1">
      <alignment horizontal="center" wrapText="1"/>
    </xf>
    <xf numFmtId="0" fontId="30" fillId="3" borderId="1" xfId="0" applyFont="1" applyFill="1" applyBorder="1" applyAlignment="1">
      <alignment horizontal="center" wrapText="1"/>
    </xf>
    <xf numFmtId="0" fontId="35" fillId="3" borderId="1" xfId="4" applyFont="1" applyFill="1" applyBorder="1" applyAlignment="1">
      <alignment horizontal="left" vertical="center" wrapText="1" shrinkToFit="1"/>
    </xf>
    <xf numFmtId="0" fontId="36" fillId="0" borderId="13" xfId="4" applyFont="1" applyFill="1" applyBorder="1" applyAlignment="1">
      <alignment horizontal="left" vertical="top" wrapText="1" shrinkToFit="1"/>
    </xf>
    <xf numFmtId="0" fontId="30" fillId="0" borderId="6" xfId="0" applyFont="1" applyFill="1" applyBorder="1" applyAlignment="1">
      <alignment horizontal="left" vertical="top" wrapText="1" shrinkToFit="1"/>
    </xf>
    <xf numFmtId="0" fontId="30" fillId="0" borderId="8" xfId="0" applyFont="1" applyFill="1" applyBorder="1" applyAlignment="1">
      <alignment horizontal="left" vertical="top" wrapText="1" shrinkToFit="1"/>
    </xf>
    <xf numFmtId="0" fontId="36" fillId="0" borderId="9" xfId="4" applyFont="1" applyFill="1" applyBorder="1" applyAlignment="1">
      <alignment horizontal="left" vertical="top" wrapText="1" shrinkToFit="1"/>
    </xf>
    <xf numFmtId="0" fontId="30" fillId="0" borderId="0" xfId="0" applyFont="1" applyFill="1" applyBorder="1" applyAlignment="1">
      <alignment horizontal="left" vertical="top" wrapText="1" shrinkToFit="1"/>
    </xf>
    <xf numFmtId="0" fontId="30" fillId="0" borderId="10" xfId="0" applyFont="1" applyFill="1" applyBorder="1" applyAlignment="1">
      <alignment horizontal="left" vertical="top" wrapText="1" shrinkToFit="1"/>
    </xf>
    <xf numFmtId="0" fontId="30" fillId="0" borderId="11" xfId="0" applyFont="1" applyFill="1" applyBorder="1" applyAlignment="1">
      <alignment horizontal="left" vertical="top" wrapText="1" shrinkToFit="1"/>
    </xf>
    <xf numFmtId="0" fontId="30" fillId="0" borderId="7" xfId="0" applyFont="1" applyFill="1" applyBorder="1" applyAlignment="1">
      <alignment horizontal="left" vertical="top" wrapText="1" shrinkToFit="1"/>
    </xf>
    <xf numFmtId="0" fontId="30" fillId="0" borderId="12" xfId="0" applyFont="1" applyFill="1" applyBorder="1" applyAlignment="1">
      <alignment horizontal="left" vertical="top" wrapText="1" shrinkToFit="1"/>
    </xf>
    <xf numFmtId="0" fontId="29" fillId="3" borderId="1" xfId="0" applyFont="1" applyFill="1" applyBorder="1" applyAlignment="1">
      <alignment horizontal="left" wrapText="1"/>
    </xf>
    <xf numFmtId="0" fontId="30" fillId="3" borderId="1" xfId="0" applyFont="1" applyFill="1" applyBorder="1" applyAlignment="1">
      <alignment horizontal="left" wrapText="1"/>
    </xf>
    <xf numFmtId="0" fontId="29" fillId="3" borderId="3" xfId="0" applyFont="1" applyFill="1" applyBorder="1" applyAlignment="1">
      <alignment horizontal="center" vertical="center" wrapText="1"/>
    </xf>
    <xf numFmtId="0" fontId="29" fillId="3" borderId="4" xfId="0" applyFont="1" applyFill="1" applyBorder="1" applyAlignment="1">
      <alignment horizontal="center" vertical="center" wrapText="1"/>
    </xf>
    <xf numFmtId="0" fontId="29" fillId="3" borderId="5" xfId="0" applyFont="1" applyFill="1" applyBorder="1" applyAlignment="1">
      <alignment horizontal="center" vertical="center" wrapText="1"/>
    </xf>
    <xf numFmtId="0" fontId="30" fillId="0" borderId="0" xfId="0" applyFont="1" applyBorder="1" applyAlignment="1">
      <alignment horizontal="center" vertical="top" wrapText="1"/>
    </xf>
    <xf numFmtId="0" fontId="5" fillId="3" borderId="1" xfId="0" applyFont="1" applyFill="1" applyBorder="1" applyAlignment="1">
      <alignment horizontal="left" vertical="top" wrapText="1" shrinkToFit="1"/>
    </xf>
    <xf numFmtId="0" fontId="29" fillId="3" borderId="1" xfId="0" applyFont="1" applyFill="1" applyBorder="1" applyAlignment="1">
      <alignment horizontal="left" vertical="top" wrapText="1" shrinkToFit="1"/>
    </xf>
    <xf numFmtId="0" fontId="42" fillId="0" borderId="1" xfId="0" applyFont="1" applyFill="1" applyBorder="1" applyAlignment="1">
      <alignment horizontal="left" vertical="top" wrapText="1" shrinkToFit="1"/>
    </xf>
    <xf numFmtId="0" fontId="30" fillId="0" borderId="1" xfId="0" applyFont="1" applyFill="1" applyBorder="1" applyAlignment="1">
      <alignment horizontal="left" vertical="top" wrapText="1" shrinkToFit="1"/>
    </xf>
    <xf numFmtId="0" fontId="9" fillId="0" borderId="1" xfId="0" applyFont="1" applyFill="1" applyBorder="1" applyAlignment="1">
      <alignment horizontal="left" vertical="top" wrapText="1" shrinkToFit="1"/>
    </xf>
    <xf numFmtId="0" fontId="22" fillId="0" borderId="9" xfId="0" applyFont="1" applyBorder="1" applyAlignment="1">
      <alignment horizontal="center" vertical="top" wrapText="1"/>
    </xf>
    <xf numFmtId="0" fontId="3" fillId="3" borderId="1" xfId="4" applyFont="1" applyFill="1" applyBorder="1" applyAlignment="1">
      <alignment horizontal="left" wrapText="1"/>
    </xf>
    <xf numFmtId="0" fontId="35" fillId="3" borderId="1" xfId="4" applyFont="1" applyFill="1" applyBorder="1" applyAlignment="1">
      <alignment horizontal="left" wrapText="1"/>
    </xf>
    <xf numFmtId="0" fontId="4" fillId="4" borderId="1" xfId="4" applyFont="1" applyFill="1" applyBorder="1" applyAlignment="1">
      <alignment horizontal="center" vertical="top" wrapText="1"/>
    </xf>
    <xf numFmtId="0" fontId="36" fillId="4" borderId="1" xfId="4" applyFont="1" applyFill="1" applyBorder="1" applyAlignment="1">
      <alignment horizontal="center" vertical="top" wrapText="1"/>
    </xf>
    <xf numFmtId="0" fontId="22" fillId="0" borderId="0" xfId="0" applyFont="1" applyBorder="1" applyAlignment="1">
      <alignment horizontal="center" vertical="center" wrapText="1"/>
    </xf>
    <xf numFmtId="0" fontId="0" fillId="0" borderId="0"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50" fillId="0" borderId="3" xfId="7" applyFont="1" applyBorder="1" applyAlignment="1">
      <alignment horizontal="center"/>
    </xf>
    <xf numFmtId="0" fontId="50" fillId="0" borderId="5" xfId="7" applyFont="1" applyBorder="1" applyAlignment="1">
      <alignment horizontal="center"/>
    </xf>
    <xf numFmtId="0" fontId="51" fillId="3" borderId="1" xfId="7" applyFont="1" applyFill="1" applyBorder="1" applyAlignment="1">
      <alignment horizontal="left" vertical="center" wrapText="1"/>
    </xf>
    <xf numFmtId="0" fontId="51" fillId="3" borderId="1" xfId="7" applyFont="1" applyFill="1" applyBorder="1" applyAlignment="1">
      <alignment horizontal="center" vertical="center"/>
    </xf>
    <xf numFmtId="0" fontId="64" fillId="0" borderId="0" xfId="7" applyFont="1" applyAlignment="1">
      <alignment horizontal="center" vertical="center"/>
    </xf>
    <xf numFmtId="0" fontId="51" fillId="3" borderId="3" xfId="7" applyFont="1" applyFill="1" applyBorder="1" applyAlignment="1">
      <alignment horizontal="center" vertical="center"/>
    </xf>
    <xf numFmtId="0" fontId="51" fillId="3" borderId="5" xfId="7" applyFont="1" applyFill="1" applyBorder="1" applyAlignment="1">
      <alignment horizontal="center" vertical="center"/>
    </xf>
    <xf numFmtId="0" fontId="19" fillId="0" borderId="1" xfId="0" applyFont="1" applyBorder="1" applyAlignment="1">
      <alignment horizontal="center" vertical="center" wrapText="1"/>
    </xf>
    <xf numFmtId="0" fontId="10" fillId="0" borderId="1" xfId="7" applyFont="1" applyBorder="1" applyAlignment="1" applyProtection="1">
      <alignment horizontal="left"/>
      <protection hidden="1"/>
    </xf>
    <xf numFmtId="0" fontId="8" fillId="3" borderId="1" xfId="7" applyFont="1" applyFill="1" applyBorder="1" applyAlignment="1" applyProtection="1">
      <alignment horizontal="center"/>
      <protection hidden="1"/>
    </xf>
    <xf numFmtId="0" fontId="8" fillId="0" borderId="1" xfId="7" applyFont="1" applyBorder="1" applyAlignment="1" applyProtection="1">
      <alignment horizontal="left"/>
      <protection locked="0"/>
    </xf>
    <xf numFmtId="0" fontId="8" fillId="0" borderId="3" xfId="7" applyFont="1" applyBorder="1" applyAlignment="1" applyProtection="1">
      <alignment horizontal="left"/>
      <protection locked="0"/>
    </xf>
    <xf numFmtId="0" fontId="8" fillId="0" borderId="5" xfId="7" applyFont="1" applyBorder="1" applyAlignment="1" applyProtection="1">
      <alignment horizontal="left"/>
      <protection locked="0"/>
    </xf>
    <xf numFmtId="0" fontId="51" fillId="3" borderId="1" xfId="7" applyFont="1" applyFill="1" applyBorder="1" applyAlignment="1">
      <alignment horizontal="left" vertical="center"/>
    </xf>
    <xf numFmtId="0" fontId="22" fillId="0" borderId="0" xfId="0" applyFont="1" applyAlignment="1">
      <alignment horizontal="left" vertical="top" wrapText="1"/>
    </xf>
    <xf numFmtId="0" fontId="22" fillId="0" borderId="0" xfId="0" applyFont="1" applyAlignment="1">
      <alignment horizontal="left" vertical="top"/>
    </xf>
    <xf numFmtId="49" fontId="52" fillId="0" borderId="3" xfId="7" applyNumberFormat="1" applyFont="1" applyBorder="1" applyAlignment="1">
      <alignment horizontal="center" vertical="center" wrapText="1"/>
    </xf>
    <xf numFmtId="0" fontId="52" fillId="0" borderId="4" xfId="7" applyNumberFormat="1" applyFont="1" applyBorder="1" applyAlignment="1">
      <alignment horizontal="center" vertical="center" wrapText="1"/>
    </xf>
    <xf numFmtId="0" fontId="9" fillId="0" borderId="5" xfId="0" applyNumberFormat="1" applyFont="1" applyBorder="1" applyAlignment="1">
      <alignment horizontal="center" vertical="center" wrapText="1"/>
    </xf>
    <xf numFmtId="0" fontId="8" fillId="0" borderId="0" xfId="7" applyFont="1" applyBorder="1" applyAlignment="1" applyProtection="1">
      <protection locked="0"/>
    </xf>
    <xf numFmtId="0" fontId="0" fillId="0" borderId="0" xfId="0" applyFont="1" applyBorder="1" applyAlignment="1"/>
    <xf numFmtId="0" fontId="10" fillId="0" borderId="1" xfId="7" applyFont="1" applyBorder="1" applyAlignment="1" applyProtection="1">
      <alignment horizontal="left"/>
      <protection locked="0"/>
    </xf>
    <xf numFmtId="0" fontId="51" fillId="0" borderId="0" xfId="7" applyFont="1" applyBorder="1" applyAlignment="1">
      <alignment wrapText="1"/>
    </xf>
    <xf numFmtId="0" fontId="0" fillId="0" borderId="0" xfId="0" applyFont="1" applyBorder="1" applyAlignment="1">
      <alignment wrapText="1"/>
    </xf>
    <xf numFmtId="0" fontId="65" fillId="0" borderId="7" xfId="7" applyFont="1" applyBorder="1" applyAlignment="1">
      <alignment horizontal="center"/>
    </xf>
    <xf numFmtId="0" fontId="64" fillId="0" borderId="0" xfId="7" applyFont="1" applyAlignment="1">
      <alignment horizontal="center" vertical="center" wrapText="1"/>
    </xf>
    <xf numFmtId="0" fontId="64" fillId="0" borderId="0" xfId="7" applyFont="1" applyBorder="1" applyAlignment="1">
      <alignment horizontal="center" vertical="center"/>
    </xf>
    <xf numFmtId="0" fontId="64" fillId="0" borderId="6" xfId="7" applyFont="1" applyBorder="1" applyAlignment="1">
      <alignment horizontal="center" vertical="center" wrapText="1"/>
    </xf>
    <xf numFmtId="0" fontId="64" fillId="0" borderId="7" xfId="7" applyFont="1" applyBorder="1" applyAlignment="1">
      <alignment horizontal="center" vertical="center" wrapText="1"/>
    </xf>
    <xf numFmtId="0" fontId="51" fillId="3" borderId="1" xfId="7" applyFont="1" applyFill="1" applyBorder="1" applyAlignment="1">
      <alignment wrapText="1"/>
    </xf>
    <xf numFmtId="0" fontId="10" fillId="3" borderId="1" xfId="0" applyFont="1" applyFill="1" applyBorder="1" applyAlignment="1">
      <alignment wrapText="1"/>
    </xf>
    <xf numFmtId="0" fontId="52" fillId="0" borderId="3" xfId="7" applyFont="1" applyBorder="1" applyAlignment="1">
      <alignment horizontal="center" vertical="center" wrapText="1"/>
    </xf>
    <xf numFmtId="0" fontId="10" fillId="3" borderId="1" xfId="7" applyFont="1" applyFill="1" applyBorder="1" applyAlignment="1">
      <alignment wrapText="1"/>
    </xf>
  </cellXfs>
  <cellStyles count="12">
    <cellStyle name="Hüperlink 2" xfId="1"/>
    <cellStyle name="Hüperlink 3" xfId="2"/>
    <cellStyle name="Hyperlink" xfId="11" builtinId="8"/>
    <cellStyle name="Kustannukset" xfId="3"/>
    <cellStyle name="Normaallaad 2" xfId="4"/>
    <cellStyle name="Normaallaad 2 2" xfId="5"/>
    <cellStyle name="Normaallaad 2 3" xfId="10"/>
    <cellStyle name="Normaallaad 3" xfId="6"/>
    <cellStyle name="Normaallaad 4" xfId="7"/>
    <cellStyle name="Normaallaad 5" xfId="8"/>
    <cellStyle name="Normal" xfId="0" builtinId="0"/>
    <cellStyle name="Otsikko"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13</xdr:col>
      <xdr:colOff>381000</xdr:colOff>
      <xdr:row>1</xdr:row>
      <xdr:rowOff>38100</xdr:rowOff>
    </xdr:to>
    <xdr:pic>
      <xdr:nvPicPr>
        <xdr:cNvPr id="2" name="Picture 1" descr="dfgfdgfdg.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
          <a:ext cx="8115300" cy="1133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13</xdr:col>
      <xdr:colOff>381000</xdr:colOff>
      <xdr:row>1</xdr:row>
      <xdr:rowOff>38100</xdr:rowOff>
    </xdr:to>
    <xdr:pic>
      <xdr:nvPicPr>
        <xdr:cNvPr id="13440" name="Picture 1" descr="dfgfdgfdg.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
          <a:ext cx="8305800" cy="1133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571500</xdr:colOff>
      <xdr:row>0</xdr:row>
      <xdr:rowOff>1133475</xdr:rowOff>
    </xdr:to>
    <xdr:pic>
      <xdr:nvPicPr>
        <xdr:cNvPr id="15377" name="Picture 1" descr="dfgfdgfdg.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72475" cy="1133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Follower/Documents/2015%20tudengiprojekt/J&#228;rgija%20projekti%20taotluse-%20ja%20aruandevorm.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eas.ee/images/doc/ettevotjale/arendamine/t-ja-o/to-lopparuann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kti taotlus"/>
      <sheetName val="Aruanne"/>
      <sheetName val="Arvete esitamise kord"/>
      <sheetName val="Finantskokkuvõte"/>
      <sheetName val="valemileht"/>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õpparuanne "/>
      <sheetName val="Kulude aruanne"/>
      <sheetName val="Kulude loetelu"/>
      <sheetName val="SF tegevuses osalenud isikud"/>
    </sheetNames>
    <sheetDataSet>
      <sheetData sheetId="0">
        <row r="68">
          <cell r="S68" t="str">
            <v>Mõju on olnud väga suur</v>
          </cell>
          <cell r="T68" t="str">
            <v>Mõju on olnud suur</v>
          </cell>
          <cell r="U68" t="str">
            <v>Mõju on olnud keskpärane</v>
          </cell>
          <cell r="V68" t="str">
            <v>Mõju on olnud vaevumärgatav</v>
          </cell>
          <cell r="W68" t="str">
            <v>Mõju puudub</v>
          </cell>
        </row>
      </sheetData>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robotiklubi.ee/" TargetMode="External"/><Relationship Id="rId2" Type="http://schemas.openxmlformats.org/officeDocument/2006/relationships/hyperlink" Target="mailto:peetersalong@gmail.com" TargetMode="External"/><Relationship Id="rId1" Type="http://schemas.openxmlformats.org/officeDocument/2006/relationships/hyperlink" Target="mailto:robotiklubi@robotiklubi.e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robotiklubi.ee/" TargetMode="External"/><Relationship Id="rId1" Type="http://schemas.openxmlformats.org/officeDocument/2006/relationships/hyperlink" Target="mailto:peetersalong@gmail.com"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topLeftCell="A106" zoomScaleNormal="100" workbookViewId="0">
      <selection activeCell="B116" sqref="B116:K116"/>
    </sheetView>
  </sheetViews>
  <sheetFormatPr defaultColWidth="8.85546875" defaultRowHeight="12.75" x14ac:dyDescent="0.2"/>
  <cols>
    <col min="3" max="3" width="9.140625" customWidth="1"/>
    <col min="12" max="13" width="9.140625" customWidth="1"/>
    <col min="14" max="14" width="6.140625" customWidth="1"/>
    <col min="15" max="15" width="3.85546875" style="100" customWidth="1"/>
    <col min="16" max="16" width="3.140625" style="100" customWidth="1"/>
    <col min="17" max="17" width="5.42578125" style="100" customWidth="1"/>
    <col min="18" max="18" width="8.85546875" style="100" customWidth="1"/>
    <col min="19" max="20" width="9.140625" style="100" customWidth="1"/>
    <col min="259" max="259" width="9.140625" customWidth="1"/>
    <col min="268" max="269" width="9.140625" customWidth="1"/>
    <col min="270" max="270" width="6.140625" customWidth="1"/>
    <col min="271" max="271" width="3.85546875" customWidth="1"/>
    <col min="272" max="272" width="3.140625" customWidth="1"/>
    <col min="273" max="273" width="5.42578125" customWidth="1"/>
    <col min="274" max="274" width="8.85546875" customWidth="1"/>
    <col min="275" max="276" width="9.140625" customWidth="1"/>
    <col min="515" max="515" width="9.140625" customWidth="1"/>
    <col min="524" max="525" width="9.140625" customWidth="1"/>
    <col min="526" max="526" width="6.140625" customWidth="1"/>
    <col min="527" max="527" width="3.85546875" customWidth="1"/>
    <col min="528" max="528" width="3.140625" customWidth="1"/>
    <col min="529" max="529" width="5.42578125" customWidth="1"/>
    <col min="530" max="530" width="8.85546875" customWidth="1"/>
    <col min="531" max="532" width="9.140625" customWidth="1"/>
    <col min="771" max="771" width="9.140625" customWidth="1"/>
    <col min="780" max="781" width="9.140625" customWidth="1"/>
    <col min="782" max="782" width="6.140625" customWidth="1"/>
    <col min="783" max="783" width="3.85546875" customWidth="1"/>
    <col min="784" max="784" width="3.140625" customWidth="1"/>
    <col min="785" max="785" width="5.42578125" customWidth="1"/>
    <col min="786" max="786" width="8.85546875" customWidth="1"/>
    <col min="787" max="788" width="9.140625" customWidth="1"/>
    <col min="1027" max="1027" width="9.140625" customWidth="1"/>
    <col min="1036" max="1037" width="9.140625" customWidth="1"/>
    <col min="1038" max="1038" width="6.140625" customWidth="1"/>
    <col min="1039" max="1039" width="3.85546875" customWidth="1"/>
    <col min="1040" max="1040" width="3.140625" customWidth="1"/>
    <col min="1041" max="1041" width="5.42578125" customWidth="1"/>
    <col min="1042" max="1042" width="8.85546875" customWidth="1"/>
    <col min="1043" max="1044" width="9.140625" customWidth="1"/>
    <col min="1283" max="1283" width="9.140625" customWidth="1"/>
    <col min="1292" max="1293" width="9.140625" customWidth="1"/>
    <col min="1294" max="1294" width="6.140625" customWidth="1"/>
    <col min="1295" max="1295" width="3.85546875" customWidth="1"/>
    <col min="1296" max="1296" width="3.140625" customWidth="1"/>
    <col min="1297" max="1297" width="5.42578125" customWidth="1"/>
    <col min="1298" max="1298" width="8.85546875" customWidth="1"/>
    <col min="1299" max="1300" width="9.140625" customWidth="1"/>
    <col min="1539" max="1539" width="9.140625" customWidth="1"/>
    <col min="1548" max="1549" width="9.140625" customWidth="1"/>
    <col min="1550" max="1550" width="6.140625" customWidth="1"/>
    <col min="1551" max="1551" width="3.85546875" customWidth="1"/>
    <col min="1552" max="1552" width="3.140625" customWidth="1"/>
    <col min="1553" max="1553" width="5.42578125" customWidth="1"/>
    <col min="1554" max="1554" width="8.85546875" customWidth="1"/>
    <col min="1555" max="1556" width="9.140625" customWidth="1"/>
    <col min="1795" max="1795" width="9.140625" customWidth="1"/>
    <col min="1804" max="1805" width="9.140625" customWidth="1"/>
    <col min="1806" max="1806" width="6.140625" customWidth="1"/>
    <col min="1807" max="1807" width="3.85546875" customWidth="1"/>
    <col min="1808" max="1808" width="3.140625" customWidth="1"/>
    <col min="1809" max="1809" width="5.42578125" customWidth="1"/>
    <col min="1810" max="1810" width="8.85546875" customWidth="1"/>
    <col min="1811" max="1812" width="9.140625" customWidth="1"/>
    <col min="2051" max="2051" width="9.140625" customWidth="1"/>
    <col min="2060" max="2061" width="9.140625" customWidth="1"/>
    <col min="2062" max="2062" width="6.140625" customWidth="1"/>
    <col min="2063" max="2063" width="3.85546875" customWidth="1"/>
    <col min="2064" max="2064" width="3.140625" customWidth="1"/>
    <col min="2065" max="2065" width="5.42578125" customWidth="1"/>
    <col min="2066" max="2066" width="8.85546875" customWidth="1"/>
    <col min="2067" max="2068" width="9.140625" customWidth="1"/>
    <col min="2307" max="2307" width="9.140625" customWidth="1"/>
    <col min="2316" max="2317" width="9.140625" customWidth="1"/>
    <col min="2318" max="2318" width="6.140625" customWidth="1"/>
    <col min="2319" max="2319" width="3.85546875" customWidth="1"/>
    <col min="2320" max="2320" width="3.140625" customWidth="1"/>
    <col min="2321" max="2321" width="5.42578125" customWidth="1"/>
    <col min="2322" max="2322" width="8.85546875" customWidth="1"/>
    <col min="2323" max="2324" width="9.140625" customWidth="1"/>
    <col min="2563" max="2563" width="9.140625" customWidth="1"/>
    <col min="2572" max="2573" width="9.140625" customWidth="1"/>
    <col min="2574" max="2574" width="6.140625" customWidth="1"/>
    <col min="2575" max="2575" width="3.85546875" customWidth="1"/>
    <col min="2576" max="2576" width="3.140625" customWidth="1"/>
    <col min="2577" max="2577" width="5.42578125" customWidth="1"/>
    <col min="2578" max="2578" width="8.85546875" customWidth="1"/>
    <col min="2579" max="2580" width="9.140625" customWidth="1"/>
    <col min="2819" max="2819" width="9.140625" customWidth="1"/>
    <col min="2828" max="2829" width="9.140625" customWidth="1"/>
    <col min="2830" max="2830" width="6.140625" customWidth="1"/>
    <col min="2831" max="2831" width="3.85546875" customWidth="1"/>
    <col min="2832" max="2832" width="3.140625" customWidth="1"/>
    <col min="2833" max="2833" width="5.42578125" customWidth="1"/>
    <col min="2834" max="2834" width="8.85546875" customWidth="1"/>
    <col min="2835" max="2836" width="9.140625" customWidth="1"/>
    <col min="3075" max="3075" width="9.140625" customWidth="1"/>
    <col min="3084" max="3085" width="9.140625" customWidth="1"/>
    <col min="3086" max="3086" width="6.140625" customWidth="1"/>
    <col min="3087" max="3087" width="3.85546875" customWidth="1"/>
    <col min="3088" max="3088" width="3.140625" customWidth="1"/>
    <col min="3089" max="3089" width="5.42578125" customWidth="1"/>
    <col min="3090" max="3090" width="8.85546875" customWidth="1"/>
    <col min="3091" max="3092" width="9.140625" customWidth="1"/>
    <col min="3331" max="3331" width="9.140625" customWidth="1"/>
    <col min="3340" max="3341" width="9.140625" customWidth="1"/>
    <col min="3342" max="3342" width="6.140625" customWidth="1"/>
    <col min="3343" max="3343" width="3.85546875" customWidth="1"/>
    <col min="3344" max="3344" width="3.140625" customWidth="1"/>
    <col min="3345" max="3345" width="5.42578125" customWidth="1"/>
    <col min="3346" max="3346" width="8.85546875" customWidth="1"/>
    <col min="3347" max="3348" width="9.140625" customWidth="1"/>
    <col min="3587" max="3587" width="9.140625" customWidth="1"/>
    <col min="3596" max="3597" width="9.140625" customWidth="1"/>
    <col min="3598" max="3598" width="6.140625" customWidth="1"/>
    <col min="3599" max="3599" width="3.85546875" customWidth="1"/>
    <col min="3600" max="3600" width="3.140625" customWidth="1"/>
    <col min="3601" max="3601" width="5.42578125" customWidth="1"/>
    <col min="3602" max="3602" width="8.85546875" customWidth="1"/>
    <col min="3603" max="3604" width="9.140625" customWidth="1"/>
    <col min="3843" max="3843" width="9.140625" customWidth="1"/>
    <col min="3852" max="3853" width="9.140625" customWidth="1"/>
    <col min="3854" max="3854" width="6.140625" customWidth="1"/>
    <col min="3855" max="3855" width="3.85546875" customWidth="1"/>
    <col min="3856" max="3856" width="3.140625" customWidth="1"/>
    <col min="3857" max="3857" width="5.42578125" customWidth="1"/>
    <col min="3858" max="3858" width="8.85546875" customWidth="1"/>
    <col min="3859" max="3860" width="9.140625" customWidth="1"/>
    <col min="4099" max="4099" width="9.140625" customWidth="1"/>
    <col min="4108" max="4109" width="9.140625" customWidth="1"/>
    <col min="4110" max="4110" width="6.140625" customWidth="1"/>
    <col min="4111" max="4111" width="3.85546875" customWidth="1"/>
    <col min="4112" max="4112" width="3.140625" customWidth="1"/>
    <col min="4113" max="4113" width="5.42578125" customWidth="1"/>
    <col min="4114" max="4114" width="8.85546875" customWidth="1"/>
    <col min="4115" max="4116" width="9.140625" customWidth="1"/>
    <col min="4355" max="4355" width="9.140625" customWidth="1"/>
    <col min="4364" max="4365" width="9.140625" customWidth="1"/>
    <col min="4366" max="4366" width="6.140625" customWidth="1"/>
    <col min="4367" max="4367" width="3.85546875" customWidth="1"/>
    <col min="4368" max="4368" width="3.140625" customWidth="1"/>
    <col min="4369" max="4369" width="5.42578125" customWidth="1"/>
    <col min="4370" max="4370" width="8.85546875" customWidth="1"/>
    <col min="4371" max="4372" width="9.140625" customWidth="1"/>
    <col min="4611" max="4611" width="9.140625" customWidth="1"/>
    <col min="4620" max="4621" width="9.140625" customWidth="1"/>
    <col min="4622" max="4622" width="6.140625" customWidth="1"/>
    <col min="4623" max="4623" width="3.85546875" customWidth="1"/>
    <col min="4624" max="4624" width="3.140625" customWidth="1"/>
    <col min="4625" max="4625" width="5.42578125" customWidth="1"/>
    <col min="4626" max="4626" width="8.85546875" customWidth="1"/>
    <col min="4627" max="4628" width="9.140625" customWidth="1"/>
    <col min="4867" max="4867" width="9.140625" customWidth="1"/>
    <col min="4876" max="4877" width="9.140625" customWidth="1"/>
    <col min="4878" max="4878" width="6.140625" customWidth="1"/>
    <col min="4879" max="4879" width="3.85546875" customWidth="1"/>
    <col min="4880" max="4880" width="3.140625" customWidth="1"/>
    <col min="4881" max="4881" width="5.42578125" customWidth="1"/>
    <col min="4882" max="4882" width="8.85546875" customWidth="1"/>
    <col min="4883" max="4884" width="9.140625" customWidth="1"/>
    <col min="5123" max="5123" width="9.140625" customWidth="1"/>
    <col min="5132" max="5133" width="9.140625" customWidth="1"/>
    <col min="5134" max="5134" width="6.140625" customWidth="1"/>
    <col min="5135" max="5135" width="3.85546875" customWidth="1"/>
    <col min="5136" max="5136" width="3.140625" customWidth="1"/>
    <col min="5137" max="5137" width="5.42578125" customWidth="1"/>
    <col min="5138" max="5138" width="8.85546875" customWidth="1"/>
    <col min="5139" max="5140" width="9.140625" customWidth="1"/>
    <col min="5379" max="5379" width="9.140625" customWidth="1"/>
    <col min="5388" max="5389" width="9.140625" customWidth="1"/>
    <col min="5390" max="5390" width="6.140625" customWidth="1"/>
    <col min="5391" max="5391" width="3.85546875" customWidth="1"/>
    <col min="5392" max="5392" width="3.140625" customWidth="1"/>
    <col min="5393" max="5393" width="5.42578125" customWidth="1"/>
    <col min="5394" max="5394" width="8.85546875" customWidth="1"/>
    <col min="5395" max="5396" width="9.140625" customWidth="1"/>
    <col min="5635" max="5635" width="9.140625" customWidth="1"/>
    <col min="5644" max="5645" width="9.140625" customWidth="1"/>
    <col min="5646" max="5646" width="6.140625" customWidth="1"/>
    <col min="5647" max="5647" width="3.85546875" customWidth="1"/>
    <col min="5648" max="5648" width="3.140625" customWidth="1"/>
    <col min="5649" max="5649" width="5.42578125" customWidth="1"/>
    <col min="5650" max="5650" width="8.85546875" customWidth="1"/>
    <col min="5651" max="5652" width="9.140625" customWidth="1"/>
    <col min="5891" max="5891" width="9.140625" customWidth="1"/>
    <col min="5900" max="5901" width="9.140625" customWidth="1"/>
    <col min="5902" max="5902" width="6.140625" customWidth="1"/>
    <col min="5903" max="5903" width="3.85546875" customWidth="1"/>
    <col min="5904" max="5904" width="3.140625" customWidth="1"/>
    <col min="5905" max="5905" width="5.42578125" customWidth="1"/>
    <col min="5906" max="5906" width="8.85546875" customWidth="1"/>
    <col min="5907" max="5908" width="9.140625" customWidth="1"/>
    <col min="6147" max="6147" width="9.140625" customWidth="1"/>
    <col min="6156" max="6157" width="9.140625" customWidth="1"/>
    <col min="6158" max="6158" width="6.140625" customWidth="1"/>
    <col min="6159" max="6159" width="3.85546875" customWidth="1"/>
    <col min="6160" max="6160" width="3.140625" customWidth="1"/>
    <col min="6161" max="6161" width="5.42578125" customWidth="1"/>
    <col min="6162" max="6162" width="8.85546875" customWidth="1"/>
    <col min="6163" max="6164" width="9.140625" customWidth="1"/>
    <col min="6403" max="6403" width="9.140625" customWidth="1"/>
    <col min="6412" max="6413" width="9.140625" customWidth="1"/>
    <col min="6414" max="6414" width="6.140625" customWidth="1"/>
    <col min="6415" max="6415" width="3.85546875" customWidth="1"/>
    <col min="6416" max="6416" width="3.140625" customWidth="1"/>
    <col min="6417" max="6417" width="5.42578125" customWidth="1"/>
    <col min="6418" max="6418" width="8.85546875" customWidth="1"/>
    <col min="6419" max="6420" width="9.140625" customWidth="1"/>
    <col min="6659" max="6659" width="9.140625" customWidth="1"/>
    <col min="6668" max="6669" width="9.140625" customWidth="1"/>
    <col min="6670" max="6670" width="6.140625" customWidth="1"/>
    <col min="6671" max="6671" width="3.85546875" customWidth="1"/>
    <col min="6672" max="6672" width="3.140625" customWidth="1"/>
    <col min="6673" max="6673" width="5.42578125" customWidth="1"/>
    <col min="6674" max="6674" width="8.85546875" customWidth="1"/>
    <col min="6675" max="6676" width="9.140625" customWidth="1"/>
    <col min="6915" max="6915" width="9.140625" customWidth="1"/>
    <col min="6924" max="6925" width="9.140625" customWidth="1"/>
    <col min="6926" max="6926" width="6.140625" customWidth="1"/>
    <col min="6927" max="6927" width="3.85546875" customWidth="1"/>
    <col min="6928" max="6928" width="3.140625" customWidth="1"/>
    <col min="6929" max="6929" width="5.42578125" customWidth="1"/>
    <col min="6930" max="6930" width="8.85546875" customWidth="1"/>
    <col min="6931" max="6932" width="9.140625" customWidth="1"/>
    <col min="7171" max="7171" width="9.140625" customWidth="1"/>
    <col min="7180" max="7181" width="9.140625" customWidth="1"/>
    <col min="7182" max="7182" width="6.140625" customWidth="1"/>
    <col min="7183" max="7183" width="3.85546875" customWidth="1"/>
    <col min="7184" max="7184" width="3.140625" customWidth="1"/>
    <col min="7185" max="7185" width="5.42578125" customWidth="1"/>
    <col min="7186" max="7186" width="8.85546875" customWidth="1"/>
    <col min="7187" max="7188" width="9.140625" customWidth="1"/>
    <col min="7427" max="7427" width="9.140625" customWidth="1"/>
    <col min="7436" max="7437" width="9.140625" customWidth="1"/>
    <col min="7438" max="7438" width="6.140625" customWidth="1"/>
    <col min="7439" max="7439" width="3.85546875" customWidth="1"/>
    <col min="7440" max="7440" width="3.140625" customWidth="1"/>
    <col min="7441" max="7441" width="5.42578125" customWidth="1"/>
    <col min="7442" max="7442" width="8.85546875" customWidth="1"/>
    <col min="7443" max="7444" width="9.140625" customWidth="1"/>
    <col min="7683" max="7683" width="9.140625" customWidth="1"/>
    <col min="7692" max="7693" width="9.140625" customWidth="1"/>
    <col min="7694" max="7694" width="6.140625" customWidth="1"/>
    <col min="7695" max="7695" width="3.85546875" customWidth="1"/>
    <col min="7696" max="7696" width="3.140625" customWidth="1"/>
    <col min="7697" max="7697" width="5.42578125" customWidth="1"/>
    <col min="7698" max="7698" width="8.85546875" customWidth="1"/>
    <col min="7699" max="7700" width="9.140625" customWidth="1"/>
    <col min="7939" max="7939" width="9.140625" customWidth="1"/>
    <col min="7948" max="7949" width="9.140625" customWidth="1"/>
    <col min="7950" max="7950" width="6.140625" customWidth="1"/>
    <col min="7951" max="7951" width="3.85546875" customWidth="1"/>
    <col min="7952" max="7952" width="3.140625" customWidth="1"/>
    <col min="7953" max="7953" width="5.42578125" customWidth="1"/>
    <col min="7954" max="7954" width="8.85546875" customWidth="1"/>
    <col min="7955" max="7956" width="9.140625" customWidth="1"/>
    <col min="8195" max="8195" width="9.140625" customWidth="1"/>
    <col min="8204" max="8205" width="9.140625" customWidth="1"/>
    <col min="8206" max="8206" width="6.140625" customWidth="1"/>
    <col min="8207" max="8207" width="3.85546875" customWidth="1"/>
    <col min="8208" max="8208" width="3.140625" customWidth="1"/>
    <col min="8209" max="8209" width="5.42578125" customWidth="1"/>
    <col min="8210" max="8210" width="8.85546875" customWidth="1"/>
    <col min="8211" max="8212" width="9.140625" customWidth="1"/>
    <col min="8451" max="8451" width="9.140625" customWidth="1"/>
    <col min="8460" max="8461" width="9.140625" customWidth="1"/>
    <col min="8462" max="8462" width="6.140625" customWidth="1"/>
    <col min="8463" max="8463" width="3.85546875" customWidth="1"/>
    <col min="8464" max="8464" width="3.140625" customWidth="1"/>
    <col min="8465" max="8465" width="5.42578125" customWidth="1"/>
    <col min="8466" max="8466" width="8.85546875" customWidth="1"/>
    <col min="8467" max="8468" width="9.140625" customWidth="1"/>
    <col min="8707" max="8707" width="9.140625" customWidth="1"/>
    <col min="8716" max="8717" width="9.140625" customWidth="1"/>
    <col min="8718" max="8718" width="6.140625" customWidth="1"/>
    <col min="8719" max="8719" width="3.85546875" customWidth="1"/>
    <col min="8720" max="8720" width="3.140625" customWidth="1"/>
    <col min="8721" max="8721" width="5.42578125" customWidth="1"/>
    <col min="8722" max="8722" width="8.85546875" customWidth="1"/>
    <col min="8723" max="8724" width="9.140625" customWidth="1"/>
    <col min="8963" max="8963" width="9.140625" customWidth="1"/>
    <col min="8972" max="8973" width="9.140625" customWidth="1"/>
    <col min="8974" max="8974" width="6.140625" customWidth="1"/>
    <col min="8975" max="8975" width="3.85546875" customWidth="1"/>
    <col min="8976" max="8976" width="3.140625" customWidth="1"/>
    <col min="8977" max="8977" width="5.42578125" customWidth="1"/>
    <col min="8978" max="8978" width="8.85546875" customWidth="1"/>
    <col min="8979" max="8980" width="9.140625" customWidth="1"/>
    <col min="9219" max="9219" width="9.140625" customWidth="1"/>
    <col min="9228" max="9229" width="9.140625" customWidth="1"/>
    <col min="9230" max="9230" width="6.140625" customWidth="1"/>
    <col min="9231" max="9231" width="3.85546875" customWidth="1"/>
    <col min="9232" max="9232" width="3.140625" customWidth="1"/>
    <col min="9233" max="9233" width="5.42578125" customWidth="1"/>
    <col min="9234" max="9234" width="8.85546875" customWidth="1"/>
    <col min="9235" max="9236" width="9.140625" customWidth="1"/>
    <col min="9475" max="9475" width="9.140625" customWidth="1"/>
    <col min="9484" max="9485" width="9.140625" customWidth="1"/>
    <col min="9486" max="9486" width="6.140625" customWidth="1"/>
    <col min="9487" max="9487" width="3.85546875" customWidth="1"/>
    <col min="9488" max="9488" width="3.140625" customWidth="1"/>
    <col min="9489" max="9489" width="5.42578125" customWidth="1"/>
    <col min="9490" max="9490" width="8.85546875" customWidth="1"/>
    <col min="9491" max="9492" width="9.140625" customWidth="1"/>
    <col min="9731" max="9731" width="9.140625" customWidth="1"/>
    <col min="9740" max="9741" width="9.140625" customWidth="1"/>
    <col min="9742" max="9742" width="6.140625" customWidth="1"/>
    <col min="9743" max="9743" width="3.85546875" customWidth="1"/>
    <col min="9744" max="9744" width="3.140625" customWidth="1"/>
    <col min="9745" max="9745" width="5.42578125" customWidth="1"/>
    <col min="9746" max="9746" width="8.85546875" customWidth="1"/>
    <col min="9747" max="9748" width="9.140625" customWidth="1"/>
    <col min="9987" max="9987" width="9.140625" customWidth="1"/>
    <col min="9996" max="9997" width="9.140625" customWidth="1"/>
    <col min="9998" max="9998" width="6.140625" customWidth="1"/>
    <col min="9999" max="9999" width="3.85546875" customWidth="1"/>
    <col min="10000" max="10000" width="3.140625" customWidth="1"/>
    <col min="10001" max="10001" width="5.42578125" customWidth="1"/>
    <col min="10002" max="10002" width="8.85546875" customWidth="1"/>
    <col min="10003" max="10004" width="9.140625" customWidth="1"/>
    <col min="10243" max="10243" width="9.140625" customWidth="1"/>
    <col min="10252" max="10253" width="9.140625" customWidth="1"/>
    <col min="10254" max="10254" width="6.140625" customWidth="1"/>
    <col min="10255" max="10255" width="3.85546875" customWidth="1"/>
    <col min="10256" max="10256" width="3.140625" customWidth="1"/>
    <col min="10257" max="10257" width="5.42578125" customWidth="1"/>
    <col min="10258" max="10258" width="8.85546875" customWidth="1"/>
    <col min="10259" max="10260" width="9.140625" customWidth="1"/>
    <col min="10499" max="10499" width="9.140625" customWidth="1"/>
    <col min="10508" max="10509" width="9.140625" customWidth="1"/>
    <col min="10510" max="10510" width="6.140625" customWidth="1"/>
    <col min="10511" max="10511" width="3.85546875" customWidth="1"/>
    <col min="10512" max="10512" width="3.140625" customWidth="1"/>
    <col min="10513" max="10513" width="5.42578125" customWidth="1"/>
    <col min="10514" max="10514" width="8.85546875" customWidth="1"/>
    <col min="10515" max="10516" width="9.140625" customWidth="1"/>
    <col min="10755" max="10755" width="9.140625" customWidth="1"/>
    <col min="10764" max="10765" width="9.140625" customWidth="1"/>
    <col min="10766" max="10766" width="6.140625" customWidth="1"/>
    <col min="10767" max="10767" width="3.85546875" customWidth="1"/>
    <col min="10768" max="10768" width="3.140625" customWidth="1"/>
    <col min="10769" max="10769" width="5.42578125" customWidth="1"/>
    <col min="10770" max="10770" width="8.85546875" customWidth="1"/>
    <col min="10771" max="10772" width="9.140625" customWidth="1"/>
    <col min="11011" max="11011" width="9.140625" customWidth="1"/>
    <col min="11020" max="11021" width="9.140625" customWidth="1"/>
    <col min="11022" max="11022" width="6.140625" customWidth="1"/>
    <col min="11023" max="11023" width="3.85546875" customWidth="1"/>
    <col min="11024" max="11024" width="3.140625" customWidth="1"/>
    <col min="11025" max="11025" width="5.42578125" customWidth="1"/>
    <col min="11026" max="11026" width="8.85546875" customWidth="1"/>
    <col min="11027" max="11028" width="9.140625" customWidth="1"/>
    <col min="11267" max="11267" width="9.140625" customWidth="1"/>
    <col min="11276" max="11277" width="9.140625" customWidth="1"/>
    <col min="11278" max="11278" width="6.140625" customWidth="1"/>
    <col min="11279" max="11279" width="3.85546875" customWidth="1"/>
    <col min="11280" max="11280" width="3.140625" customWidth="1"/>
    <col min="11281" max="11281" width="5.42578125" customWidth="1"/>
    <col min="11282" max="11282" width="8.85546875" customWidth="1"/>
    <col min="11283" max="11284" width="9.140625" customWidth="1"/>
    <col min="11523" max="11523" width="9.140625" customWidth="1"/>
    <col min="11532" max="11533" width="9.140625" customWidth="1"/>
    <col min="11534" max="11534" width="6.140625" customWidth="1"/>
    <col min="11535" max="11535" width="3.85546875" customWidth="1"/>
    <col min="11536" max="11536" width="3.140625" customWidth="1"/>
    <col min="11537" max="11537" width="5.42578125" customWidth="1"/>
    <col min="11538" max="11538" width="8.85546875" customWidth="1"/>
    <col min="11539" max="11540" width="9.140625" customWidth="1"/>
    <col min="11779" max="11779" width="9.140625" customWidth="1"/>
    <col min="11788" max="11789" width="9.140625" customWidth="1"/>
    <col min="11790" max="11790" width="6.140625" customWidth="1"/>
    <col min="11791" max="11791" width="3.85546875" customWidth="1"/>
    <col min="11792" max="11792" width="3.140625" customWidth="1"/>
    <col min="11793" max="11793" width="5.42578125" customWidth="1"/>
    <col min="11794" max="11794" width="8.85546875" customWidth="1"/>
    <col min="11795" max="11796" width="9.140625" customWidth="1"/>
    <col min="12035" max="12035" width="9.140625" customWidth="1"/>
    <col min="12044" max="12045" width="9.140625" customWidth="1"/>
    <col min="12046" max="12046" width="6.140625" customWidth="1"/>
    <col min="12047" max="12047" width="3.85546875" customWidth="1"/>
    <col min="12048" max="12048" width="3.140625" customWidth="1"/>
    <col min="12049" max="12049" width="5.42578125" customWidth="1"/>
    <col min="12050" max="12050" width="8.85546875" customWidth="1"/>
    <col min="12051" max="12052" width="9.140625" customWidth="1"/>
    <col min="12291" max="12291" width="9.140625" customWidth="1"/>
    <col min="12300" max="12301" width="9.140625" customWidth="1"/>
    <col min="12302" max="12302" width="6.140625" customWidth="1"/>
    <col min="12303" max="12303" width="3.85546875" customWidth="1"/>
    <col min="12304" max="12304" width="3.140625" customWidth="1"/>
    <col min="12305" max="12305" width="5.42578125" customWidth="1"/>
    <col min="12306" max="12306" width="8.85546875" customWidth="1"/>
    <col min="12307" max="12308" width="9.140625" customWidth="1"/>
    <col min="12547" max="12547" width="9.140625" customWidth="1"/>
    <col min="12556" max="12557" width="9.140625" customWidth="1"/>
    <col min="12558" max="12558" width="6.140625" customWidth="1"/>
    <col min="12559" max="12559" width="3.85546875" customWidth="1"/>
    <col min="12560" max="12560" width="3.140625" customWidth="1"/>
    <col min="12561" max="12561" width="5.42578125" customWidth="1"/>
    <col min="12562" max="12562" width="8.85546875" customWidth="1"/>
    <col min="12563" max="12564" width="9.140625" customWidth="1"/>
    <col min="12803" max="12803" width="9.140625" customWidth="1"/>
    <col min="12812" max="12813" width="9.140625" customWidth="1"/>
    <col min="12814" max="12814" width="6.140625" customWidth="1"/>
    <col min="12815" max="12815" width="3.85546875" customWidth="1"/>
    <col min="12816" max="12816" width="3.140625" customWidth="1"/>
    <col min="12817" max="12817" width="5.42578125" customWidth="1"/>
    <col min="12818" max="12818" width="8.85546875" customWidth="1"/>
    <col min="12819" max="12820" width="9.140625" customWidth="1"/>
    <col min="13059" max="13059" width="9.140625" customWidth="1"/>
    <col min="13068" max="13069" width="9.140625" customWidth="1"/>
    <col min="13070" max="13070" width="6.140625" customWidth="1"/>
    <col min="13071" max="13071" width="3.85546875" customWidth="1"/>
    <col min="13072" max="13072" width="3.140625" customWidth="1"/>
    <col min="13073" max="13073" width="5.42578125" customWidth="1"/>
    <col min="13074" max="13074" width="8.85546875" customWidth="1"/>
    <col min="13075" max="13076" width="9.140625" customWidth="1"/>
    <col min="13315" max="13315" width="9.140625" customWidth="1"/>
    <col min="13324" max="13325" width="9.140625" customWidth="1"/>
    <col min="13326" max="13326" width="6.140625" customWidth="1"/>
    <col min="13327" max="13327" width="3.85546875" customWidth="1"/>
    <col min="13328" max="13328" width="3.140625" customWidth="1"/>
    <col min="13329" max="13329" width="5.42578125" customWidth="1"/>
    <col min="13330" max="13330" width="8.85546875" customWidth="1"/>
    <col min="13331" max="13332" width="9.140625" customWidth="1"/>
    <col min="13571" max="13571" width="9.140625" customWidth="1"/>
    <col min="13580" max="13581" width="9.140625" customWidth="1"/>
    <col min="13582" max="13582" width="6.140625" customWidth="1"/>
    <col min="13583" max="13583" width="3.85546875" customWidth="1"/>
    <col min="13584" max="13584" width="3.140625" customWidth="1"/>
    <col min="13585" max="13585" width="5.42578125" customWidth="1"/>
    <col min="13586" max="13586" width="8.85546875" customWidth="1"/>
    <col min="13587" max="13588" width="9.140625" customWidth="1"/>
    <col min="13827" max="13827" width="9.140625" customWidth="1"/>
    <col min="13836" max="13837" width="9.140625" customWidth="1"/>
    <col min="13838" max="13838" width="6.140625" customWidth="1"/>
    <col min="13839" max="13839" width="3.85546875" customWidth="1"/>
    <col min="13840" max="13840" width="3.140625" customWidth="1"/>
    <col min="13841" max="13841" width="5.42578125" customWidth="1"/>
    <col min="13842" max="13842" width="8.85546875" customWidth="1"/>
    <col min="13843" max="13844" width="9.140625" customWidth="1"/>
    <col min="14083" max="14083" width="9.140625" customWidth="1"/>
    <col min="14092" max="14093" width="9.140625" customWidth="1"/>
    <col min="14094" max="14094" width="6.140625" customWidth="1"/>
    <col min="14095" max="14095" width="3.85546875" customWidth="1"/>
    <col min="14096" max="14096" width="3.140625" customWidth="1"/>
    <col min="14097" max="14097" width="5.42578125" customWidth="1"/>
    <col min="14098" max="14098" width="8.85546875" customWidth="1"/>
    <col min="14099" max="14100" width="9.140625" customWidth="1"/>
    <col min="14339" max="14339" width="9.140625" customWidth="1"/>
    <col min="14348" max="14349" width="9.140625" customWidth="1"/>
    <col min="14350" max="14350" width="6.140625" customWidth="1"/>
    <col min="14351" max="14351" width="3.85546875" customWidth="1"/>
    <col min="14352" max="14352" width="3.140625" customWidth="1"/>
    <col min="14353" max="14353" width="5.42578125" customWidth="1"/>
    <col min="14354" max="14354" width="8.85546875" customWidth="1"/>
    <col min="14355" max="14356" width="9.140625" customWidth="1"/>
    <col min="14595" max="14595" width="9.140625" customWidth="1"/>
    <col min="14604" max="14605" width="9.140625" customWidth="1"/>
    <col min="14606" max="14606" width="6.140625" customWidth="1"/>
    <col min="14607" max="14607" width="3.85546875" customWidth="1"/>
    <col min="14608" max="14608" width="3.140625" customWidth="1"/>
    <col min="14609" max="14609" width="5.42578125" customWidth="1"/>
    <col min="14610" max="14610" width="8.85546875" customWidth="1"/>
    <col min="14611" max="14612" width="9.140625" customWidth="1"/>
    <col min="14851" max="14851" width="9.140625" customWidth="1"/>
    <col min="14860" max="14861" width="9.140625" customWidth="1"/>
    <col min="14862" max="14862" width="6.140625" customWidth="1"/>
    <col min="14863" max="14863" width="3.85546875" customWidth="1"/>
    <col min="14864" max="14864" width="3.140625" customWidth="1"/>
    <col min="14865" max="14865" width="5.42578125" customWidth="1"/>
    <col min="14866" max="14866" width="8.85546875" customWidth="1"/>
    <col min="14867" max="14868" width="9.140625" customWidth="1"/>
    <col min="15107" max="15107" width="9.140625" customWidth="1"/>
    <col min="15116" max="15117" width="9.140625" customWidth="1"/>
    <col min="15118" max="15118" width="6.140625" customWidth="1"/>
    <col min="15119" max="15119" width="3.85546875" customWidth="1"/>
    <col min="15120" max="15120" width="3.140625" customWidth="1"/>
    <col min="15121" max="15121" width="5.42578125" customWidth="1"/>
    <col min="15122" max="15122" width="8.85546875" customWidth="1"/>
    <col min="15123" max="15124" width="9.140625" customWidth="1"/>
    <col min="15363" max="15363" width="9.140625" customWidth="1"/>
    <col min="15372" max="15373" width="9.140625" customWidth="1"/>
    <col min="15374" max="15374" width="6.140625" customWidth="1"/>
    <col min="15375" max="15375" width="3.85546875" customWidth="1"/>
    <col min="15376" max="15376" width="3.140625" customWidth="1"/>
    <col min="15377" max="15377" width="5.42578125" customWidth="1"/>
    <col min="15378" max="15378" width="8.85546875" customWidth="1"/>
    <col min="15379" max="15380" width="9.140625" customWidth="1"/>
    <col min="15619" max="15619" width="9.140625" customWidth="1"/>
    <col min="15628" max="15629" width="9.140625" customWidth="1"/>
    <col min="15630" max="15630" width="6.140625" customWidth="1"/>
    <col min="15631" max="15631" width="3.85546875" customWidth="1"/>
    <col min="15632" max="15632" width="3.140625" customWidth="1"/>
    <col min="15633" max="15633" width="5.42578125" customWidth="1"/>
    <col min="15634" max="15634" width="8.85546875" customWidth="1"/>
    <col min="15635" max="15636" width="9.140625" customWidth="1"/>
    <col min="15875" max="15875" width="9.140625" customWidth="1"/>
    <col min="15884" max="15885" width="9.140625" customWidth="1"/>
    <col min="15886" max="15886" width="6.140625" customWidth="1"/>
    <col min="15887" max="15887" width="3.85546875" customWidth="1"/>
    <col min="15888" max="15888" width="3.140625" customWidth="1"/>
    <col min="15889" max="15889" width="5.42578125" customWidth="1"/>
    <col min="15890" max="15890" width="8.85546875" customWidth="1"/>
    <col min="15891" max="15892" width="9.140625" customWidth="1"/>
    <col min="16131" max="16131" width="9.140625" customWidth="1"/>
    <col min="16140" max="16141" width="9.140625" customWidth="1"/>
    <col min="16142" max="16142" width="6.140625" customWidth="1"/>
    <col min="16143" max="16143" width="3.85546875" customWidth="1"/>
    <col min="16144" max="16144" width="3.140625" customWidth="1"/>
    <col min="16145" max="16145" width="5.42578125" customWidth="1"/>
    <col min="16146" max="16146" width="8.85546875" customWidth="1"/>
    <col min="16147" max="16148" width="9.140625" customWidth="1"/>
  </cols>
  <sheetData>
    <row r="1" spans="1:26" ht="89.25" customHeight="1" x14ac:dyDescent="0.85">
      <c r="A1" s="118"/>
      <c r="B1" s="118"/>
      <c r="C1" s="118"/>
      <c r="D1" s="118"/>
      <c r="E1" s="118"/>
      <c r="F1" s="118"/>
      <c r="G1" s="118"/>
      <c r="H1" s="118"/>
      <c r="I1" s="118"/>
      <c r="J1" s="118"/>
      <c r="K1" s="118"/>
      <c r="L1" s="118"/>
      <c r="M1" s="118"/>
      <c r="N1" s="118"/>
      <c r="O1" s="118"/>
      <c r="P1" s="118"/>
      <c r="Q1" s="118"/>
      <c r="R1" s="118"/>
      <c r="S1" s="118"/>
      <c r="T1" s="118"/>
    </row>
    <row r="2" spans="1:26" ht="45.75" x14ac:dyDescent="0.2">
      <c r="A2" s="350" t="s">
        <v>132</v>
      </c>
      <c r="B2" s="350"/>
      <c r="C2" s="350"/>
      <c r="D2" s="350"/>
      <c r="E2" s="350"/>
      <c r="F2" s="350"/>
      <c r="G2" s="350"/>
      <c r="H2" s="350"/>
      <c r="I2" s="350"/>
      <c r="J2" s="350"/>
      <c r="K2" s="350"/>
      <c r="L2" s="350"/>
      <c r="M2" s="350"/>
      <c r="N2" s="350"/>
      <c r="O2" s="79"/>
      <c r="P2" s="79"/>
      <c r="Q2" s="79"/>
      <c r="R2" s="79"/>
      <c r="S2" s="79"/>
      <c r="T2" s="79"/>
      <c r="U2" s="40"/>
      <c r="V2" s="40"/>
      <c r="W2" s="40"/>
      <c r="X2" s="40"/>
      <c r="Y2" s="40"/>
      <c r="Z2" s="40"/>
    </row>
    <row r="3" spans="1:26" ht="12.75" customHeight="1" x14ac:dyDescent="0.2">
      <c r="A3" s="351" t="s">
        <v>100</v>
      </c>
      <c r="B3" s="351"/>
      <c r="C3" s="351"/>
      <c r="D3" s="351"/>
      <c r="E3" s="351"/>
      <c r="F3" s="351"/>
      <c r="G3" s="351"/>
      <c r="H3" s="351"/>
      <c r="I3" s="351"/>
      <c r="J3" s="351"/>
      <c r="K3" s="351"/>
      <c r="L3" s="351"/>
      <c r="M3" s="351"/>
      <c r="N3" s="351"/>
      <c r="O3" s="137"/>
      <c r="P3" s="137"/>
      <c r="Q3" s="137"/>
      <c r="R3" s="135"/>
      <c r="S3" s="135"/>
      <c r="T3" s="135"/>
      <c r="U3" s="135"/>
      <c r="V3" s="135"/>
      <c r="W3" s="135"/>
      <c r="X3" s="135"/>
      <c r="Y3" s="135"/>
      <c r="Z3" s="40"/>
    </row>
    <row r="4" spans="1:26" ht="12.75" customHeight="1" x14ac:dyDescent="0.2">
      <c r="A4" s="308"/>
      <c r="B4" s="308"/>
      <c r="C4" s="308"/>
      <c r="D4" s="308"/>
      <c r="E4" s="308"/>
      <c r="F4" s="308"/>
      <c r="G4" s="308"/>
      <c r="H4" s="308"/>
      <c r="I4" s="308"/>
      <c r="J4" s="308"/>
      <c r="K4" s="308"/>
      <c r="L4" s="308"/>
      <c r="M4" s="308"/>
      <c r="N4" s="308"/>
      <c r="O4" s="137"/>
      <c r="P4" s="137"/>
      <c r="Q4" s="137"/>
      <c r="R4" s="135"/>
      <c r="S4" s="135"/>
      <c r="T4" s="135"/>
      <c r="U4" s="135"/>
      <c r="V4" s="135"/>
      <c r="W4" s="135"/>
      <c r="X4" s="135"/>
      <c r="Y4" s="135"/>
      <c r="Z4" s="40"/>
    </row>
    <row r="5" spans="1:26" ht="15" customHeight="1" x14ac:dyDescent="0.2">
      <c r="A5" s="352" t="s">
        <v>128</v>
      </c>
      <c r="B5" s="353"/>
      <c r="C5" s="353"/>
      <c r="D5" s="353"/>
      <c r="E5" s="354"/>
      <c r="F5" s="191" t="s">
        <v>140</v>
      </c>
      <c r="G5" s="192"/>
      <c r="H5" s="192"/>
      <c r="I5" s="192"/>
      <c r="J5" s="193"/>
      <c r="K5" s="352" t="s">
        <v>129</v>
      </c>
      <c r="L5" s="353"/>
      <c r="M5" s="353"/>
      <c r="N5" s="354"/>
      <c r="O5" s="138"/>
      <c r="P5" s="138"/>
      <c r="Q5" s="138"/>
      <c r="R5" s="135"/>
      <c r="S5" s="135"/>
      <c r="T5" s="135"/>
      <c r="U5" s="135"/>
      <c r="V5" s="135"/>
      <c r="W5" s="135"/>
      <c r="X5" s="135"/>
      <c r="Y5" s="135"/>
      <c r="Z5" s="40"/>
    </row>
    <row r="6" spans="1:26" ht="15" customHeight="1" x14ac:dyDescent="0.25">
      <c r="A6" s="355" t="s">
        <v>174</v>
      </c>
      <c r="B6" s="356"/>
      <c r="C6" s="356"/>
      <c r="D6" s="356"/>
      <c r="E6" s="357"/>
      <c r="F6" s="358" t="s">
        <v>174</v>
      </c>
      <c r="G6" s="359"/>
      <c r="H6" s="359"/>
      <c r="I6" s="359"/>
      <c r="J6" s="360"/>
      <c r="K6" s="361" t="s">
        <v>175</v>
      </c>
      <c r="L6" s="362"/>
      <c r="M6" s="362"/>
      <c r="N6" s="363"/>
      <c r="O6" s="139"/>
      <c r="P6" s="139"/>
      <c r="Q6" s="139"/>
      <c r="R6" s="135"/>
      <c r="S6" s="135"/>
      <c r="T6" s="135"/>
      <c r="U6" s="135"/>
      <c r="V6" s="135"/>
      <c r="W6" s="135"/>
      <c r="X6" s="135"/>
      <c r="Y6" s="135"/>
      <c r="Z6" s="40"/>
    </row>
    <row r="7" spans="1:26" ht="15" customHeight="1" x14ac:dyDescent="0.25">
      <c r="A7" s="338" t="s">
        <v>141</v>
      </c>
      <c r="B7" s="339"/>
      <c r="C7" s="339"/>
      <c r="D7" s="339"/>
      <c r="E7" s="339"/>
      <c r="F7" s="339"/>
      <c r="G7" s="339"/>
      <c r="H7" s="339"/>
      <c r="I7" s="339"/>
      <c r="J7" s="339"/>
      <c r="K7" s="339"/>
      <c r="L7" s="339"/>
      <c r="M7" s="339"/>
      <c r="N7" s="340"/>
      <c r="O7" s="82"/>
      <c r="P7" s="82"/>
      <c r="Q7" s="82"/>
      <c r="R7" s="135"/>
      <c r="S7" s="135"/>
      <c r="T7" s="135"/>
      <c r="U7" s="135"/>
      <c r="V7" s="135"/>
      <c r="W7" s="135"/>
      <c r="X7" s="135"/>
      <c r="Y7" s="135"/>
      <c r="Z7" s="40"/>
    </row>
    <row r="8" spans="1:26" ht="15" x14ac:dyDescent="0.25">
      <c r="A8" s="341" t="s">
        <v>176</v>
      </c>
      <c r="B8" s="342"/>
      <c r="C8" s="342"/>
      <c r="D8" s="342"/>
      <c r="E8" s="342"/>
      <c r="F8" s="342"/>
      <c r="G8" s="342"/>
      <c r="H8" s="342"/>
      <c r="I8" s="342"/>
      <c r="J8" s="342"/>
      <c r="K8" s="342"/>
      <c r="L8" s="342"/>
      <c r="M8" s="342"/>
      <c r="N8" s="343"/>
      <c r="O8" s="82"/>
      <c r="P8" s="82"/>
      <c r="Q8" s="82"/>
      <c r="R8" s="135"/>
      <c r="S8" s="135"/>
      <c r="T8" s="135"/>
      <c r="U8" s="135"/>
      <c r="V8" s="135"/>
      <c r="W8" s="135"/>
      <c r="X8" s="135"/>
      <c r="Y8" s="135"/>
      <c r="Z8" s="40"/>
    </row>
    <row r="9" spans="1:26" ht="14.25" customHeight="1" x14ac:dyDescent="0.2">
      <c r="A9" s="320" t="s">
        <v>127</v>
      </c>
      <c r="B9" s="321"/>
      <c r="C9" s="322"/>
      <c r="D9" s="320" t="s">
        <v>126</v>
      </c>
      <c r="E9" s="321"/>
      <c r="F9" s="321"/>
      <c r="G9" s="322"/>
      <c r="H9" s="320" t="s">
        <v>116</v>
      </c>
      <c r="I9" s="321"/>
      <c r="J9" s="321"/>
      <c r="K9" s="321"/>
      <c r="L9" s="321"/>
      <c r="M9" s="321"/>
      <c r="N9" s="322"/>
      <c r="O9" s="140"/>
      <c r="P9" s="140"/>
      <c r="Q9" s="140"/>
      <c r="R9" s="135"/>
      <c r="S9" s="135"/>
      <c r="T9" s="135"/>
      <c r="U9" s="135"/>
      <c r="V9" s="135"/>
      <c r="W9" s="135"/>
      <c r="X9" s="135"/>
      <c r="Y9" s="135"/>
      <c r="Z9" s="40"/>
    </row>
    <row r="10" spans="1:26" ht="15" x14ac:dyDescent="0.25">
      <c r="A10" s="344"/>
      <c r="B10" s="345"/>
      <c r="C10" s="346"/>
      <c r="D10" s="312" t="s">
        <v>177</v>
      </c>
      <c r="E10" s="313"/>
      <c r="F10" s="313"/>
      <c r="G10" s="314"/>
      <c r="H10" s="347" t="s">
        <v>178</v>
      </c>
      <c r="I10" s="348"/>
      <c r="J10" s="348"/>
      <c r="K10" s="348"/>
      <c r="L10" s="348"/>
      <c r="M10" s="348"/>
      <c r="N10" s="349"/>
      <c r="O10" s="141"/>
      <c r="P10" s="141"/>
      <c r="Q10" s="141"/>
      <c r="R10" s="135"/>
      <c r="S10" s="135"/>
      <c r="T10" s="135"/>
      <c r="U10" s="135"/>
      <c r="V10" s="135"/>
      <c r="W10" s="135"/>
      <c r="X10" s="135"/>
      <c r="Y10" s="135"/>
      <c r="Z10" s="40"/>
    </row>
    <row r="11" spans="1:26" ht="14.25" customHeight="1" x14ac:dyDescent="0.2">
      <c r="A11" s="320" t="s">
        <v>101</v>
      </c>
      <c r="B11" s="321"/>
      <c r="C11" s="321"/>
      <c r="D11" s="321"/>
      <c r="E11" s="321"/>
      <c r="F11" s="321"/>
      <c r="G11" s="321"/>
      <c r="H11" s="321"/>
      <c r="I11" s="321"/>
      <c r="J11" s="321"/>
      <c r="K11" s="321"/>
      <c r="L11" s="321"/>
      <c r="M11" s="321"/>
      <c r="N11" s="322"/>
      <c r="O11" s="82"/>
      <c r="P11" s="82"/>
      <c r="Q11" s="82"/>
      <c r="R11" s="82"/>
      <c r="S11" s="82"/>
      <c r="T11" s="82"/>
      <c r="U11" s="40"/>
      <c r="V11" s="40"/>
      <c r="W11" s="40"/>
      <c r="X11" s="40"/>
      <c r="Y11" s="40"/>
      <c r="Z11" s="40"/>
    </row>
    <row r="12" spans="1:26" ht="14.25" x14ac:dyDescent="0.2">
      <c r="A12" s="309" t="s">
        <v>102</v>
      </c>
      <c r="B12" s="310"/>
      <c r="C12" s="310"/>
      <c r="D12" s="310"/>
      <c r="E12" s="310"/>
      <c r="F12" s="310"/>
      <c r="G12" s="311"/>
      <c r="H12" s="323" t="s">
        <v>179</v>
      </c>
      <c r="I12" s="324"/>
      <c r="J12" s="324"/>
      <c r="K12" s="324"/>
      <c r="L12" s="324"/>
      <c r="M12" s="324"/>
      <c r="N12" s="325"/>
      <c r="O12" s="82"/>
      <c r="P12" s="82"/>
      <c r="Q12" s="82"/>
      <c r="R12" s="82"/>
      <c r="S12" s="82"/>
      <c r="T12" s="82"/>
      <c r="U12" s="40"/>
      <c r="V12" s="40"/>
      <c r="W12" s="40"/>
      <c r="X12" s="40"/>
      <c r="Y12" s="40"/>
      <c r="Z12" s="40"/>
    </row>
    <row r="13" spans="1:26" ht="15.75" customHeight="1" x14ac:dyDescent="0.25">
      <c r="A13" s="326" t="s">
        <v>103</v>
      </c>
      <c r="B13" s="327"/>
      <c r="C13" s="327"/>
      <c r="D13" s="327"/>
      <c r="E13" s="327"/>
      <c r="F13" s="327"/>
      <c r="G13" s="328"/>
      <c r="H13" s="329">
        <v>38211050014</v>
      </c>
      <c r="I13" s="330"/>
      <c r="J13" s="330"/>
      <c r="K13" s="330"/>
      <c r="L13" s="330"/>
      <c r="M13" s="330"/>
      <c r="N13" s="331"/>
      <c r="O13" s="82"/>
      <c r="P13" s="82"/>
      <c r="Q13" s="82"/>
      <c r="R13" s="82"/>
      <c r="S13" s="82"/>
      <c r="T13" s="82"/>
      <c r="U13" s="40"/>
      <c r="V13" s="40"/>
      <c r="W13" s="40"/>
      <c r="X13" s="40"/>
      <c r="Y13" s="40"/>
      <c r="Z13" s="40"/>
    </row>
    <row r="14" spans="1:26" ht="14.25" x14ac:dyDescent="0.2">
      <c r="A14" s="332" t="s">
        <v>104</v>
      </c>
      <c r="B14" s="333"/>
      <c r="C14" s="333"/>
      <c r="D14" s="333"/>
      <c r="E14" s="333"/>
      <c r="F14" s="333"/>
      <c r="G14" s="334"/>
      <c r="H14" s="335">
        <v>53913050</v>
      </c>
      <c r="I14" s="336"/>
      <c r="J14" s="336"/>
      <c r="K14" s="336"/>
      <c r="L14" s="336"/>
      <c r="M14" s="336"/>
      <c r="N14" s="337"/>
      <c r="O14" s="82"/>
      <c r="P14" s="82"/>
      <c r="Q14" s="82"/>
      <c r="R14" s="82"/>
      <c r="S14" s="82"/>
      <c r="T14" s="82"/>
    </row>
    <row r="15" spans="1:26" ht="14.25" x14ac:dyDescent="0.2">
      <c r="A15" s="309" t="s">
        <v>105</v>
      </c>
      <c r="B15" s="310"/>
      <c r="C15" s="310"/>
      <c r="D15" s="310"/>
      <c r="E15" s="310"/>
      <c r="F15" s="310"/>
      <c r="G15" s="311"/>
      <c r="H15" s="312" t="s">
        <v>180</v>
      </c>
      <c r="I15" s="313"/>
      <c r="J15" s="313"/>
      <c r="K15" s="313"/>
      <c r="L15" s="313"/>
      <c r="M15" s="313"/>
      <c r="N15" s="314"/>
      <c r="O15" s="82"/>
      <c r="P15" s="82"/>
      <c r="Q15" s="82"/>
      <c r="R15" s="82"/>
      <c r="S15" s="82"/>
      <c r="T15" s="82"/>
    </row>
    <row r="16" spans="1:26" ht="14.25" x14ac:dyDescent="0.2">
      <c r="A16" s="315"/>
      <c r="B16" s="315"/>
      <c r="C16" s="315"/>
      <c r="D16" s="315"/>
      <c r="E16" s="315"/>
      <c r="F16" s="315"/>
      <c r="G16" s="315"/>
      <c r="H16" s="315"/>
      <c r="I16" s="315"/>
      <c r="J16" s="315"/>
      <c r="K16" s="315"/>
      <c r="L16" s="315"/>
      <c r="M16" s="315"/>
      <c r="N16" s="315"/>
      <c r="O16" s="82"/>
      <c r="P16" s="82"/>
      <c r="Q16" s="82"/>
      <c r="R16" s="82"/>
      <c r="S16" s="82"/>
      <c r="T16" s="82"/>
    </row>
    <row r="17" spans="1:20" ht="30.75" customHeight="1" x14ac:dyDescent="0.25">
      <c r="A17" s="316" t="s">
        <v>181</v>
      </c>
      <c r="B17" s="317"/>
      <c r="C17" s="317"/>
      <c r="D17" s="317"/>
      <c r="E17" s="317"/>
      <c r="F17" s="317"/>
      <c r="G17" s="317"/>
      <c r="H17" s="317"/>
      <c r="I17" s="317"/>
      <c r="J17" s="317"/>
      <c r="K17" s="317"/>
      <c r="L17" s="317"/>
      <c r="M17" s="317"/>
      <c r="N17" s="318"/>
      <c r="O17" s="82"/>
      <c r="P17" s="82"/>
      <c r="Q17" s="82"/>
      <c r="R17" s="82"/>
      <c r="S17" s="82"/>
      <c r="T17" s="82"/>
    </row>
    <row r="18" spans="1:20" ht="14.25" customHeight="1" x14ac:dyDescent="0.2">
      <c r="A18" s="288" t="s">
        <v>182</v>
      </c>
      <c r="B18" s="289"/>
      <c r="C18" s="289"/>
      <c r="D18" s="289"/>
      <c r="E18" s="289"/>
      <c r="F18" s="289"/>
      <c r="G18" s="289"/>
      <c r="H18" s="289"/>
      <c r="I18" s="289"/>
      <c r="J18" s="289"/>
      <c r="K18" s="289"/>
      <c r="L18" s="289"/>
      <c r="M18" s="289"/>
      <c r="N18" s="290"/>
      <c r="O18" s="142"/>
      <c r="P18" s="142"/>
      <c r="Q18" s="142"/>
      <c r="R18" s="82"/>
      <c r="S18" s="82"/>
      <c r="T18" s="82"/>
    </row>
    <row r="19" spans="1:20" ht="14.25" customHeight="1" x14ac:dyDescent="0.2">
      <c r="A19" s="291"/>
      <c r="B19" s="292"/>
      <c r="C19" s="292"/>
      <c r="D19" s="292"/>
      <c r="E19" s="292"/>
      <c r="F19" s="292"/>
      <c r="G19" s="292"/>
      <c r="H19" s="292"/>
      <c r="I19" s="292"/>
      <c r="J19" s="292"/>
      <c r="K19" s="292"/>
      <c r="L19" s="292"/>
      <c r="M19" s="292"/>
      <c r="N19" s="293"/>
      <c r="O19" s="143"/>
      <c r="P19" s="143"/>
      <c r="Q19" s="143"/>
      <c r="R19" s="143"/>
      <c r="S19" s="143"/>
      <c r="T19" s="143"/>
    </row>
    <row r="20" spans="1:20" ht="15" x14ac:dyDescent="0.2">
      <c r="A20" s="291"/>
      <c r="B20" s="292"/>
      <c r="C20" s="292"/>
      <c r="D20" s="292"/>
      <c r="E20" s="292"/>
      <c r="F20" s="292"/>
      <c r="G20" s="292"/>
      <c r="H20" s="292"/>
      <c r="I20" s="292"/>
      <c r="J20" s="292"/>
      <c r="K20" s="292"/>
      <c r="L20" s="292"/>
      <c r="M20" s="292"/>
      <c r="N20" s="293"/>
      <c r="O20" s="144"/>
      <c r="P20" s="144"/>
      <c r="Q20" s="144"/>
      <c r="R20" s="144"/>
      <c r="S20" s="144"/>
      <c r="T20" s="144"/>
    </row>
    <row r="21" spans="1:20" ht="15" x14ac:dyDescent="0.2">
      <c r="A21" s="291"/>
      <c r="B21" s="292"/>
      <c r="C21" s="292"/>
      <c r="D21" s="292"/>
      <c r="E21" s="292"/>
      <c r="F21" s="292"/>
      <c r="G21" s="292"/>
      <c r="H21" s="292"/>
      <c r="I21" s="292"/>
      <c r="J21" s="292"/>
      <c r="K21" s="292"/>
      <c r="L21" s="292"/>
      <c r="M21" s="292"/>
      <c r="N21" s="293"/>
      <c r="O21" s="144"/>
      <c r="P21" s="144"/>
      <c r="Q21" s="144"/>
      <c r="R21" s="144"/>
      <c r="S21" s="144"/>
      <c r="T21" s="144"/>
    </row>
    <row r="22" spans="1:20" ht="15" x14ac:dyDescent="0.2">
      <c r="A22" s="291"/>
      <c r="B22" s="292"/>
      <c r="C22" s="292"/>
      <c r="D22" s="292"/>
      <c r="E22" s="292"/>
      <c r="F22" s="292"/>
      <c r="G22" s="292"/>
      <c r="H22" s="292"/>
      <c r="I22" s="292"/>
      <c r="J22" s="292"/>
      <c r="K22" s="292"/>
      <c r="L22" s="292"/>
      <c r="M22" s="292"/>
      <c r="N22" s="293"/>
      <c r="O22" s="144"/>
      <c r="P22" s="144"/>
      <c r="Q22" s="144"/>
      <c r="R22" s="144"/>
      <c r="S22" s="144"/>
      <c r="T22" s="144"/>
    </row>
    <row r="23" spans="1:20" ht="15" x14ac:dyDescent="0.2">
      <c r="A23" s="291"/>
      <c r="B23" s="292"/>
      <c r="C23" s="292"/>
      <c r="D23" s="292"/>
      <c r="E23" s="292"/>
      <c r="F23" s="292"/>
      <c r="G23" s="292"/>
      <c r="H23" s="292"/>
      <c r="I23" s="292"/>
      <c r="J23" s="292"/>
      <c r="K23" s="292"/>
      <c r="L23" s="292"/>
      <c r="M23" s="292"/>
      <c r="N23" s="293"/>
      <c r="O23" s="144"/>
      <c r="P23" s="144"/>
      <c r="Q23" s="144"/>
      <c r="R23" s="144"/>
      <c r="S23" s="144"/>
      <c r="T23" s="144"/>
    </row>
    <row r="24" spans="1:20" ht="15" x14ac:dyDescent="0.2">
      <c r="A24" s="291"/>
      <c r="B24" s="292"/>
      <c r="C24" s="292"/>
      <c r="D24" s="292"/>
      <c r="E24" s="292"/>
      <c r="F24" s="292"/>
      <c r="G24" s="292"/>
      <c r="H24" s="292"/>
      <c r="I24" s="292"/>
      <c r="J24" s="292"/>
      <c r="K24" s="292"/>
      <c r="L24" s="292"/>
      <c r="M24" s="292"/>
      <c r="N24" s="293"/>
      <c r="O24" s="144"/>
      <c r="P24" s="144"/>
      <c r="Q24" s="144"/>
      <c r="R24" s="144"/>
      <c r="S24" s="144"/>
      <c r="T24" s="144"/>
    </row>
    <row r="25" spans="1:20" ht="15" x14ac:dyDescent="0.2">
      <c r="A25" s="291"/>
      <c r="B25" s="292"/>
      <c r="C25" s="292"/>
      <c r="D25" s="292"/>
      <c r="E25" s="292"/>
      <c r="F25" s="292"/>
      <c r="G25" s="292"/>
      <c r="H25" s="292"/>
      <c r="I25" s="292"/>
      <c r="J25" s="292"/>
      <c r="K25" s="292"/>
      <c r="L25" s="292"/>
      <c r="M25" s="292"/>
      <c r="N25" s="293"/>
      <c r="O25" s="144"/>
      <c r="P25" s="144"/>
      <c r="Q25" s="144"/>
      <c r="R25" s="144"/>
      <c r="S25" s="144"/>
      <c r="T25" s="144"/>
    </row>
    <row r="26" spans="1:20" ht="15" x14ac:dyDescent="0.2">
      <c r="A26" s="291"/>
      <c r="B26" s="292"/>
      <c r="C26" s="292"/>
      <c r="D26" s="292"/>
      <c r="E26" s="292"/>
      <c r="F26" s="292"/>
      <c r="G26" s="292"/>
      <c r="H26" s="292"/>
      <c r="I26" s="292"/>
      <c r="J26" s="292"/>
      <c r="K26" s="292"/>
      <c r="L26" s="292"/>
      <c r="M26" s="292"/>
      <c r="N26" s="293"/>
      <c r="O26" s="144"/>
      <c r="P26" s="144"/>
      <c r="Q26" s="144"/>
      <c r="R26" s="144"/>
      <c r="S26" s="144"/>
      <c r="T26" s="144"/>
    </row>
    <row r="27" spans="1:20" ht="15" x14ac:dyDescent="0.2">
      <c r="A27" s="291"/>
      <c r="B27" s="292"/>
      <c r="C27" s="292"/>
      <c r="D27" s="292"/>
      <c r="E27" s="292"/>
      <c r="F27" s="292"/>
      <c r="G27" s="292"/>
      <c r="H27" s="292"/>
      <c r="I27" s="292"/>
      <c r="J27" s="292"/>
      <c r="K27" s="292"/>
      <c r="L27" s="292"/>
      <c r="M27" s="292"/>
      <c r="N27" s="293"/>
      <c r="O27" s="144"/>
      <c r="P27" s="144"/>
      <c r="Q27" s="144"/>
      <c r="R27" s="144"/>
      <c r="S27" s="144"/>
      <c r="T27" s="144"/>
    </row>
    <row r="28" spans="1:20" ht="15" x14ac:dyDescent="0.2">
      <c r="A28" s="294"/>
      <c r="B28" s="295"/>
      <c r="C28" s="295"/>
      <c r="D28" s="295"/>
      <c r="E28" s="295"/>
      <c r="F28" s="295"/>
      <c r="G28" s="295"/>
      <c r="H28" s="295"/>
      <c r="I28" s="295"/>
      <c r="J28" s="295"/>
      <c r="K28" s="295"/>
      <c r="L28" s="295"/>
      <c r="M28" s="295"/>
      <c r="N28" s="296"/>
      <c r="O28" s="144"/>
      <c r="P28" s="144"/>
      <c r="Q28" s="144"/>
      <c r="R28" s="144"/>
      <c r="S28" s="144"/>
      <c r="T28" s="144"/>
    </row>
    <row r="29" spans="1:20" ht="15" x14ac:dyDescent="0.2">
      <c r="A29" s="319"/>
      <c r="B29" s="297"/>
      <c r="C29" s="297"/>
      <c r="D29" s="297"/>
      <c r="E29" s="297"/>
      <c r="F29" s="297"/>
      <c r="G29" s="297"/>
      <c r="H29" s="297"/>
      <c r="I29" s="297"/>
      <c r="J29" s="297"/>
      <c r="K29" s="297"/>
      <c r="L29" s="297"/>
      <c r="M29" s="297"/>
      <c r="N29" s="297"/>
      <c r="O29" s="144"/>
      <c r="P29" s="144"/>
      <c r="Q29" s="144"/>
      <c r="R29" s="144"/>
      <c r="S29" s="144"/>
      <c r="T29" s="144"/>
    </row>
    <row r="30" spans="1:20" ht="15" customHeight="1" x14ac:dyDescent="0.2">
      <c r="A30" s="285" t="s">
        <v>183</v>
      </c>
      <c r="B30" s="286"/>
      <c r="C30" s="286"/>
      <c r="D30" s="286"/>
      <c r="E30" s="286"/>
      <c r="F30" s="286"/>
      <c r="G30" s="286"/>
      <c r="H30" s="286"/>
      <c r="I30" s="286"/>
      <c r="J30" s="286"/>
      <c r="K30" s="286"/>
      <c r="L30" s="286"/>
      <c r="M30" s="286"/>
      <c r="N30" s="287"/>
      <c r="O30" s="144"/>
      <c r="P30" s="144"/>
      <c r="Q30" s="144"/>
      <c r="R30" s="144"/>
      <c r="S30" s="144"/>
      <c r="T30" s="144"/>
    </row>
    <row r="31" spans="1:20" ht="15" x14ac:dyDescent="0.2">
      <c r="A31" s="288" t="s">
        <v>184</v>
      </c>
      <c r="B31" s="289"/>
      <c r="C31" s="289"/>
      <c r="D31" s="289"/>
      <c r="E31" s="289"/>
      <c r="F31" s="289"/>
      <c r="G31" s="289"/>
      <c r="H31" s="289"/>
      <c r="I31" s="289"/>
      <c r="J31" s="289"/>
      <c r="K31" s="289"/>
      <c r="L31" s="289"/>
      <c r="M31" s="289"/>
      <c r="N31" s="290"/>
      <c r="O31" s="144"/>
      <c r="P31" s="144"/>
      <c r="Q31" s="144"/>
      <c r="R31" s="144"/>
      <c r="S31" s="144"/>
      <c r="T31" s="144"/>
    </row>
    <row r="32" spans="1:20" ht="14.25" customHeight="1" x14ac:dyDescent="0.2">
      <c r="A32" s="291"/>
      <c r="B32" s="292"/>
      <c r="C32" s="292"/>
      <c r="D32" s="292"/>
      <c r="E32" s="292"/>
      <c r="F32" s="292"/>
      <c r="G32" s="292"/>
      <c r="H32" s="292"/>
      <c r="I32" s="292"/>
      <c r="J32" s="292"/>
      <c r="K32" s="292"/>
      <c r="L32" s="292"/>
      <c r="M32" s="292"/>
      <c r="N32" s="293"/>
      <c r="O32" s="145"/>
      <c r="P32" s="145"/>
      <c r="Q32" s="145"/>
      <c r="R32" s="145"/>
      <c r="S32" s="145"/>
      <c r="T32" s="145"/>
    </row>
    <row r="33" spans="1:21" ht="15" x14ac:dyDescent="0.2">
      <c r="A33" s="291"/>
      <c r="B33" s="292"/>
      <c r="C33" s="292"/>
      <c r="D33" s="292"/>
      <c r="E33" s="292"/>
      <c r="F33" s="292"/>
      <c r="G33" s="292"/>
      <c r="H33" s="292"/>
      <c r="I33" s="292"/>
      <c r="J33" s="292"/>
      <c r="K33" s="292"/>
      <c r="L33" s="292"/>
      <c r="M33" s="292"/>
      <c r="N33" s="293"/>
      <c r="O33" s="144"/>
      <c r="P33" s="144"/>
      <c r="Q33" s="144"/>
      <c r="R33" s="144"/>
      <c r="S33" s="144"/>
      <c r="T33" s="144"/>
    </row>
    <row r="34" spans="1:21" ht="15" x14ac:dyDescent="0.2">
      <c r="A34" s="291"/>
      <c r="B34" s="292"/>
      <c r="C34" s="292"/>
      <c r="D34" s="292"/>
      <c r="E34" s="292"/>
      <c r="F34" s="292"/>
      <c r="G34" s="292"/>
      <c r="H34" s="292"/>
      <c r="I34" s="292"/>
      <c r="J34" s="292"/>
      <c r="K34" s="292"/>
      <c r="L34" s="292"/>
      <c r="M34" s="292"/>
      <c r="N34" s="293"/>
      <c r="O34" s="144"/>
      <c r="P34" s="144"/>
      <c r="Q34" s="144"/>
      <c r="R34" s="144"/>
      <c r="S34" s="144"/>
      <c r="T34" s="144"/>
    </row>
    <row r="35" spans="1:21" ht="15" x14ac:dyDescent="0.2">
      <c r="A35" s="291"/>
      <c r="B35" s="292"/>
      <c r="C35" s="292"/>
      <c r="D35" s="292"/>
      <c r="E35" s="292"/>
      <c r="F35" s="292"/>
      <c r="G35" s="292"/>
      <c r="H35" s="292"/>
      <c r="I35" s="292"/>
      <c r="J35" s="292"/>
      <c r="K35" s="292"/>
      <c r="L35" s="292"/>
      <c r="M35" s="292"/>
      <c r="N35" s="293"/>
      <c r="O35" s="144"/>
      <c r="P35" s="144"/>
      <c r="Q35" s="144"/>
      <c r="R35" s="144"/>
      <c r="S35" s="144"/>
      <c r="T35" s="144"/>
    </row>
    <row r="36" spans="1:21" ht="15" x14ac:dyDescent="0.2">
      <c r="A36" s="291"/>
      <c r="B36" s="292"/>
      <c r="C36" s="292"/>
      <c r="D36" s="292"/>
      <c r="E36" s="292"/>
      <c r="F36" s="292"/>
      <c r="G36" s="292"/>
      <c r="H36" s="292"/>
      <c r="I36" s="292"/>
      <c r="J36" s="292"/>
      <c r="K36" s="292"/>
      <c r="L36" s="292"/>
      <c r="M36" s="292"/>
      <c r="N36" s="293"/>
      <c r="O36" s="144"/>
      <c r="P36" s="144"/>
      <c r="Q36" s="144"/>
      <c r="R36" s="144"/>
      <c r="S36" s="144"/>
      <c r="T36" s="144"/>
    </row>
    <row r="37" spans="1:21" ht="15" x14ac:dyDescent="0.2">
      <c r="A37" s="291"/>
      <c r="B37" s="292"/>
      <c r="C37" s="292"/>
      <c r="D37" s="292"/>
      <c r="E37" s="292"/>
      <c r="F37" s="292"/>
      <c r="G37" s="292"/>
      <c r="H37" s="292"/>
      <c r="I37" s="292"/>
      <c r="J37" s="292"/>
      <c r="K37" s="292"/>
      <c r="L37" s="292"/>
      <c r="M37" s="292"/>
      <c r="N37" s="293"/>
      <c r="O37" s="144"/>
      <c r="P37" s="144"/>
      <c r="Q37" s="144"/>
      <c r="R37" s="144"/>
      <c r="S37" s="144"/>
      <c r="T37" s="144"/>
    </row>
    <row r="38" spans="1:21" ht="15" x14ac:dyDescent="0.2">
      <c r="A38" s="291"/>
      <c r="B38" s="292"/>
      <c r="C38" s="292"/>
      <c r="D38" s="292"/>
      <c r="E38" s="292"/>
      <c r="F38" s="292"/>
      <c r="G38" s="292"/>
      <c r="H38" s="292"/>
      <c r="I38" s="292"/>
      <c r="J38" s="292"/>
      <c r="K38" s="292"/>
      <c r="L38" s="292"/>
      <c r="M38" s="292"/>
      <c r="N38" s="293"/>
      <c r="O38" s="144"/>
      <c r="P38" s="144"/>
      <c r="Q38" s="144"/>
      <c r="R38" s="144"/>
      <c r="S38" s="144"/>
      <c r="T38" s="144"/>
    </row>
    <row r="39" spans="1:21" ht="15" x14ac:dyDescent="0.2">
      <c r="A39" s="291"/>
      <c r="B39" s="292"/>
      <c r="C39" s="292"/>
      <c r="D39" s="292"/>
      <c r="E39" s="292"/>
      <c r="F39" s="292"/>
      <c r="G39" s="292"/>
      <c r="H39" s="292"/>
      <c r="I39" s="292"/>
      <c r="J39" s="292"/>
      <c r="K39" s="292"/>
      <c r="L39" s="292"/>
      <c r="M39" s="292"/>
      <c r="N39" s="293"/>
      <c r="O39" s="144"/>
      <c r="P39" s="144"/>
      <c r="Q39" s="144"/>
      <c r="R39" s="144"/>
      <c r="S39" s="144"/>
      <c r="T39" s="144"/>
    </row>
    <row r="40" spans="1:21" ht="15" x14ac:dyDescent="0.2">
      <c r="A40" s="291"/>
      <c r="B40" s="292"/>
      <c r="C40" s="292"/>
      <c r="D40" s="292"/>
      <c r="E40" s="292"/>
      <c r="F40" s="292"/>
      <c r="G40" s="292"/>
      <c r="H40" s="292"/>
      <c r="I40" s="292"/>
      <c r="J40" s="292"/>
      <c r="K40" s="292"/>
      <c r="L40" s="292"/>
      <c r="M40" s="292"/>
      <c r="N40" s="293"/>
      <c r="O40" s="144"/>
      <c r="P40" s="144"/>
      <c r="Q40" s="144"/>
      <c r="R40" s="144"/>
      <c r="S40" s="144"/>
      <c r="T40" s="144"/>
    </row>
    <row r="41" spans="1:21" ht="15" x14ac:dyDescent="0.2">
      <c r="A41" s="294"/>
      <c r="B41" s="295"/>
      <c r="C41" s="295"/>
      <c r="D41" s="295"/>
      <c r="E41" s="295"/>
      <c r="F41" s="295"/>
      <c r="G41" s="295"/>
      <c r="H41" s="295"/>
      <c r="I41" s="295"/>
      <c r="J41" s="295"/>
      <c r="K41" s="295"/>
      <c r="L41" s="295"/>
      <c r="M41" s="295"/>
      <c r="N41" s="296"/>
      <c r="O41" s="144"/>
      <c r="P41" s="144"/>
      <c r="Q41" s="144"/>
      <c r="R41" s="144"/>
      <c r="S41" s="144"/>
      <c r="T41" s="144"/>
    </row>
    <row r="42" spans="1:21" ht="15" x14ac:dyDescent="0.2">
      <c r="A42" s="297"/>
      <c r="B42" s="297"/>
      <c r="C42" s="297"/>
      <c r="D42" s="297"/>
      <c r="E42" s="297"/>
      <c r="F42" s="297"/>
      <c r="G42" s="297"/>
      <c r="H42" s="297"/>
      <c r="I42" s="297"/>
      <c r="J42" s="297"/>
      <c r="K42" s="297"/>
      <c r="L42" s="297"/>
      <c r="M42" s="297"/>
      <c r="N42" s="297"/>
      <c r="O42" s="144"/>
      <c r="P42" s="144"/>
      <c r="Q42" s="144"/>
      <c r="R42" s="144"/>
      <c r="S42" s="144"/>
      <c r="T42" s="144"/>
    </row>
    <row r="43" spans="1:21" ht="30" customHeight="1" x14ac:dyDescent="0.2">
      <c r="A43" s="234" t="s">
        <v>185</v>
      </c>
      <c r="B43" s="235"/>
      <c r="C43" s="235"/>
      <c r="D43" s="235"/>
      <c r="E43" s="235"/>
      <c r="F43" s="235"/>
      <c r="G43" s="235"/>
      <c r="H43" s="235"/>
      <c r="I43" s="235"/>
      <c r="J43" s="235"/>
      <c r="K43" s="235"/>
      <c r="L43" s="235"/>
      <c r="M43" s="235"/>
      <c r="N43" s="236"/>
      <c r="O43" s="37"/>
      <c r="P43" s="37"/>
      <c r="Q43" s="55"/>
      <c r="R43" s="37"/>
      <c r="S43" s="37"/>
      <c r="T43" s="37"/>
      <c r="U43" s="55"/>
    </row>
    <row r="44" spans="1:21" ht="15" x14ac:dyDescent="0.2">
      <c r="A44" s="298" t="s">
        <v>186</v>
      </c>
      <c r="B44" s="299"/>
      <c r="C44" s="299"/>
      <c r="D44" s="299"/>
      <c r="E44" s="299"/>
      <c r="F44" s="299"/>
      <c r="G44" s="299"/>
      <c r="H44" s="299"/>
      <c r="I44" s="299"/>
      <c r="J44" s="299"/>
      <c r="K44" s="299"/>
      <c r="L44" s="299"/>
      <c r="M44" s="299"/>
      <c r="N44" s="300"/>
      <c r="O44" s="37"/>
      <c r="P44" s="37"/>
      <c r="Q44" s="37"/>
      <c r="R44" s="37"/>
      <c r="S44" s="37"/>
      <c r="T44" s="37"/>
    </row>
    <row r="45" spans="1:21" ht="14.25" customHeight="1" x14ac:dyDescent="0.2">
      <c r="A45" s="301"/>
      <c r="B45" s="302"/>
      <c r="C45" s="302"/>
      <c r="D45" s="302"/>
      <c r="E45" s="302"/>
      <c r="F45" s="302"/>
      <c r="G45" s="302"/>
      <c r="H45" s="302"/>
      <c r="I45" s="302"/>
      <c r="J45" s="302"/>
      <c r="K45" s="302"/>
      <c r="L45" s="302"/>
      <c r="M45" s="302"/>
      <c r="N45" s="303"/>
      <c r="O45" s="146"/>
      <c r="P45" s="146"/>
      <c r="Q45" s="146"/>
      <c r="R45" s="146"/>
      <c r="S45" s="146"/>
      <c r="T45" s="146"/>
    </row>
    <row r="46" spans="1:21" ht="15" x14ac:dyDescent="0.2">
      <c r="A46" s="301"/>
      <c r="B46" s="302"/>
      <c r="C46" s="302"/>
      <c r="D46" s="302"/>
      <c r="E46" s="302"/>
      <c r="F46" s="302"/>
      <c r="G46" s="302"/>
      <c r="H46" s="302"/>
      <c r="I46" s="302"/>
      <c r="J46" s="302"/>
      <c r="K46" s="302"/>
      <c r="L46" s="302"/>
      <c r="M46" s="302"/>
      <c r="N46" s="303"/>
      <c r="O46" s="37"/>
      <c r="P46" s="37"/>
      <c r="Q46" s="37"/>
      <c r="R46" s="37"/>
      <c r="S46" s="37"/>
      <c r="T46" s="37"/>
    </row>
    <row r="47" spans="1:21" ht="15" x14ac:dyDescent="0.2">
      <c r="A47" s="301"/>
      <c r="B47" s="302"/>
      <c r="C47" s="302"/>
      <c r="D47" s="302"/>
      <c r="E47" s="302"/>
      <c r="F47" s="302"/>
      <c r="G47" s="302"/>
      <c r="H47" s="302"/>
      <c r="I47" s="302"/>
      <c r="J47" s="302"/>
      <c r="K47" s="302"/>
      <c r="L47" s="302"/>
      <c r="M47" s="302"/>
      <c r="N47" s="303"/>
      <c r="O47" s="37"/>
      <c r="P47" s="37"/>
      <c r="Q47" s="37"/>
      <c r="R47" s="37"/>
      <c r="S47" s="37"/>
      <c r="T47" s="37"/>
    </row>
    <row r="48" spans="1:21" ht="15" x14ac:dyDescent="0.2">
      <c r="A48" s="301"/>
      <c r="B48" s="302"/>
      <c r="C48" s="302"/>
      <c r="D48" s="302"/>
      <c r="E48" s="302"/>
      <c r="F48" s="302"/>
      <c r="G48" s="302"/>
      <c r="H48" s="302"/>
      <c r="I48" s="302"/>
      <c r="J48" s="302"/>
      <c r="K48" s="302"/>
      <c r="L48" s="302"/>
      <c r="M48" s="302"/>
      <c r="N48" s="303"/>
      <c r="O48" s="37"/>
      <c r="P48" s="37"/>
      <c r="Q48" s="37"/>
      <c r="R48" s="37"/>
      <c r="S48" s="37"/>
      <c r="T48" s="37"/>
    </row>
    <row r="49" spans="1:22" ht="15" x14ac:dyDescent="0.2">
      <c r="A49" s="301"/>
      <c r="B49" s="302"/>
      <c r="C49" s="302"/>
      <c r="D49" s="302"/>
      <c r="E49" s="302"/>
      <c r="F49" s="302"/>
      <c r="G49" s="302"/>
      <c r="H49" s="302"/>
      <c r="I49" s="302"/>
      <c r="J49" s="302"/>
      <c r="K49" s="302"/>
      <c r="L49" s="302"/>
      <c r="M49" s="302"/>
      <c r="N49" s="303"/>
      <c r="O49" s="37"/>
      <c r="P49" s="37"/>
      <c r="Q49" s="37"/>
      <c r="R49" s="37"/>
      <c r="S49" s="37"/>
      <c r="T49" s="37"/>
    </row>
    <row r="50" spans="1:22" ht="15" x14ac:dyDescent="0.2">
      <c r="A50" s="301"/>
      <c r="B50" s="302"/>
      <c r="C50" s="302"/>
      <c r="D50" s="302"/>
      <c r="E50" s="302"/>
      <c r="F50" s="302"/>
      <c r="G50" s="302"/>
      <c r="H50" s="302"/>
      <c r="I50" s="302"/>
      <c r="J50" s="302"/>
      <c r="K50" s="302"/>
      <c r="L50" s="302"/>
      <c r="M50" s="302"/>
      <c r="N50" s="303"/>
      <c r="O50" s="37"/>
      <c r="P50" s="37"/>
      <c r="Q50" s="37"/>
      <c r="R50" s="37"/>
      <c r="S50" s="37"/>
      <c r="T50" s="37"/>
    </row>
    <row r="51" spans="1:22" ht="15" x14ac:dyDescent="0.2">
      <c r="A51" s="301"/>
      <c r="B51" s="302"/>
      <c r="C51" s="302"/>
      <c r="D51" s="302"/>
      <c r="E51" s="302"/>
      <c r="F51" s="302"/>
      <c r="G51" s="302"/>
      <c r="H51" s="302"/>
      <c r="I51" s="302"/>
      <c r="J51" s="302"/>
      <c r="K51" s="302"/>
      <c r="L51" s="302"/>
      <c r="M51" s="302"/>
      <c r="N51" s="303"/>
      <c r="O51" s="37"/>
      <c r="P51" s="37"/>
      <c r="Q51" s="37"/>
      <c r="R51" s="37"/>
      <c r="S51" s="37"/>
      <c r="T51" s="37"/>
    </row>
    <row r="52" spans="1:22" ht="15" x14ac:dyDescent="0.2">
      <c r="A52" s="301"/>
      <c r="B52" s="302"/>
      <c r="C52" s="302"/>
      <c r="D52" s="302"/>
      <c r="E52" s="302"/>
      <c r="F52" s="302"/>
      <c r="G52" s="302"/>
      <c r="H52" s="302"/>
      <c r="I52" s="302"/>
      <c r="J52" s="302"/>
      <c r="K52" s="302"/>
      <c r="L52" s="302"/>
      <c r="M52" s="302"/>
      <c r="N52" s="303"/>
      <c r="O52" s="37"/>
      <c r="P52" s="37"/>
      <c r="Q52" s="37"/>
      <c r="R52" s="37"/>
      <c r="S52" s="37"/>
      <c r="T52" s="37"/>
    </row>
    <row r="53" spans="1:22" ht="15" x14ac:dyDescent="0.2">
      <c r="A53" s="301"/>
      <c r="B53" s="302"/>
      <c r="C53" s="302"/>
      <c r="D53" s="302"/>
      <c r="E53" s="302"/>
      <c r="F53" s="302"/>
      <c r="G53" s="302"/>
      <c r="H53" s="302"/>
      <c r="I53" s="302"/>
      <c r="J53" s="302"/>
      <c r="K53" s="302"/>
      <c r="L53" s="302"/>
      <c r="M53" s="302"/>
      <c r="N53" s="303"/>
      <c r="O53" s="37"/>
      <c r="P53" s="37"/>
      <c r="Q53" s="37"/>
      <c r="R53" s="37"/>
      <c r="S53" s="37"/>
      <c r="T53" s="37"/>
    </row>
    <row r="54" spans="1:22" ht="15" x14ac:dyDescent="0.2">
      <c r="A54" s="301"/>
      <c r="B54" s="302"/>
      <c r="C54" s="302"/>
      <c r="D54" s="302"/>
      <c r="E54" s="302"/>
      <c r="F54" s="302"/>
      <c r="G54" s="302"/>
      <c r="H54" s="302"/>
      <c r="I54" s="302"/>
      <c r="J54" s="302"/>
      <c r="K54" s="302"/>
      <c r="L54" s="302"/>
      <c r="M54" s="302"/>
      <c r="N54" s="303"/>
      <c r="O54" s="37"/>
      <c r="P54" s="37"/>
      <c r="Q54" s="37"/>
      <c r="R54" s="37"/>
      <c r="S54" s="37"/>
      <c r="T54" s="37"/>
    </row>
    <row r="55" spans="1:22" ht="15" x14ac:dyDescent="0.2">
      <c r="A55" s="304"/>
      <c r="B55" s="305"/>
      <c r="C55" s="305"/>
      <c r="D55" s="305"/>
      <c r="E55" s="305"/>
      <c r="F55" s="305"/>
      <c r="G55" s="305"/>
      <c r="H55" s="305"/>
      <c r="I55" s="305"/>
      <c r="J55" s="305"/>
      <c r="K55" s="305"/>
      <c r="L55" s="305"/>
      <c r="M55" s="305"/>
      <c r="N55" s="306"/>
      <c r="O55" s="37"/>
      <c r="P55" s="37"/>
      <c r="Q55" s="37"/>
      <c r="R55" s="37"/>
      <c r="S55" s="37"/>
      <c r="T55" s="37"/>
    </row>
    <row r="56" spans="1:22" ht="15" customHeight="1" x14ac:dyDescent="0.2">
      <c r="A56" s="307" t="s">
        <v>0</v>
      </c>
      <c r="B56" s="307"/>
      <c r="C56" s="307"/>
      <c r="D56" s="307"/>
      <c r="E56" s="307"/>
      <c r="F56" s="307"/>
      <c r="G56" s="307"/>
      <c r="H56" s="307"/>
      <c r="I56" s="307"/>
      <c r="J56" s="307"/>
      <c r="K56" s="307"/>
      <c r="L56" s="307"/>
      <c r="M56" s="307"/>
      <c r="N56" s="307"/>
      <c r="O56" s="144"/>
      <c r="P56" s="144"/>
      <c r="Q56" s="144"/>
      <c r="R56" s="144"/>
      <c r="S56" s="144"/>
      <c r="T56" s="144"/>
    </row>
    <row r="57" spans="1:22" ht="15" customHeight="1" x14ac:dyDescent="0.2">
      <c r="A57" s="308"/>
      <c r="B57" s="308"/>
      <c r="C57" s="308"/>
      <c r="D57" s="308"/>
      <c r="E57" s="308"/>
      <c r="F57" s="308"/>
      <c r="G57" s="308"/>
      <c r="H57" s="308"/>
      <c r="I57" s="308"/>
      <c r="J57" s="308"/>
      <c r="K57" s="308"/>
      <c r="L57" s="308"/>
      <c r="M57" s="308"/>
      <c r="N57" s="308"/>
      <c r="O57" s="144"/>
      <c r="P57" s="144"/>
      <c r="Q57" s="144"/>
      <c r="R57" s="144"/>
      <c r="S57" s="144"/>
      <c r="T57" s="144"/>
    </row>
    <row r="58" spans="1:22" ht="15.75" customHeight="1" x14ac:dyDescent="0.2">
      <c r="A58" s="162" t="s">
        <v>97</v>
      </c>
      <c r="B58" s="163"/>
      <c r="C58" s="163"/>
      <c r="D58" s="163"/>
      <c r="E58" s="163"/>
      <c r="F58" s="164"/>
      <c r="G58" s="279" t="s">
        <v>187</v>
      </c>
      <c r="H58" s="280"/>
      <c r="I58" s="280"/>
      <c r="J58" s="280"/>
      <c r="K58" s="280"/>
      <c r="L58" s="280"/>
      <c r="M58" s="280"/>
      <c r="N58" s="281"/>
      <c r="O58" s="147"/>
      <c r="P58" s="147"/>
      <c r="Q58" s="147"/>
      <c r="R58" s="147"/>
      <c r="S58" s="147"/>
      <c r="T58" s="147"/>
    </row>
    <row r="59" spans="1:22" ht="15.75" x14ac:dyDescent="0.2">
      <c r="A59" s="282"/>
      <c r="B59" s="282"/>
      <c r="C59" s="282"/>
      <c r="D59" s="282"/>
      <c r="E59" s="282"/>
      <c r="F59" s="282"/>
      <c r="G59" s="282"/>
      <c r="H59" s="282"/>
      <c r="I59" s="282"/>
      <c r="J59" s="282"/>
      <c r="K59" s="282"/>
      <c r="L59" s="282"/>
      <c r="M59" s="282"/>
      <c r="N59" s="282"/>
      <c r="O59" s="147"/>
      <c r="P59" s="147"/>
      <c r="Q59" s="147"/>
      <c r="R59" s="147"/>
      <c r="S59" s="147"/>
      <c r="T59" s="147"/>
    </row>
    <row r="60" spans="1:22" ht="30" customHeight="1" x14ac:dyDescent="0.2">
      <c r="A60" s="265" t="s">
        <v>188</v>
      </c>
      <c r="B60" s="266"/>
      <c r="C60" s="266"/>
      <c r="D60" s="266"/>
      <c r="E60" s="266"/>
      <c r="F60" s="266"/>
      <c r="G60" s="266"/>
      <c r="H60" s="266"/>
      <c r="I60" s="266"/>
      <c r="J60" s="266"/>
      <c r="K60" s="266"/>
      <c r="L60" s="266"/>
      <c r="M60" s="266"/>
      <c r="N60" s="267"/>
      <c r="O60" s="147"/>
      <c r="P60" s="147"/>
      <c r="Q60" s="55"/>
      <c r="R60" s="147"/>
      <c r="S60" s="147"/>
      <c r="T60" s="147"/>
      <c r="U60" s="55"/>
    </row>
    <row r="61" spans="1:22" ht="14.25" customHeight="1" x14ac:dyDescent="0.2">
      <c r="A61" s="249" t="s">
        <v>189</v>
      </c>
      <c r="B61" s="250"/>
      <c r="C61" s="250"/>
      <c r="D61" s="250"/>
      <c r="E61" s="250"/>
      <c r="F61" s="250"/>
      <c r="G61" s="250"/>
      <c r="H61" s="250"/>
      <c r="I61" s="250"/>
      <c r="J61" s="250"/>
      <c r="K61" s="250"/>
      <c r="L61" s="250"/>
      <c r="M61" s="250"/>
      <c r="N61" s="251"/>
      <c r="O61" s="88"/>
      <c r="P61" s="88"/>
      <c r="Q61" s="88"/>
      <c r="R61" s="88"/>
      <c r="S61" s="88"/>
      <c r="T61" s="88"/>
    </row>
    <row r="62" spans="1:22" ht="14.25" customHeight="1" x14ac:dyDescent="0.2">
      <c r="A62" s="252"/>
      <c r="B62" s="253"/>
      <c r="C62" s="253"/>
      <c r="D62" s="253"/>
      <c r="E62" s="253"/>
      <c r="F62" s="253"/>
      <c r="G62" s="253"/>
      <c r="H62" s="253"/>
      <c r="I62" s="253"/>
      <c r="J62" s="253"/>
      <c r="K62" s="253"/>
      <c r="L62" s="253"/>
      <c r="M62" s="253"/>
      <c r="N62" s="254"/>
      <c r="O62" s="148"/>
      <c r="P62" s="148"/>
      <c r="Q62" s="148"/>
      <c r="R62" s="148"/>
      <c r="S62" s="148"/>
      <c r="T62" s="148"/>
      <c r="U62" s="55"/>
    </row>
    <row r="63" spans="1:22" ht="15" x14ac:dyDescent="0.2">
      <c r="A63" s="252"/>
      <c r="B63" s="253"/>
      <c r="C63" s="253"/>
      <c r="D63" s="253"/>
      <c r="E63" s="253"/>
      <c r="F63" s="253"/>
      <c r="G63" s="253"/>
      <c r="H63" s="253"/>
      <c r="I63" s="253"/>
      <c r="J63" s="253"/>
      <c r="K63" s="253"/>
      <c r="L63" s="253"/>
      <c r="M63" s="253"/>
      <c r="N63" s="254"/>
      <c r="O63" s="37"/>
      <c r="P63" s="37"/>
      <c r="Q63" s="37"/>
      <c r="R63" s="37"/>
      <c r="S63" s="37"/>
      <c r="T63" s="37"/>
      <c r="U63" s="58"/>
      <c r="V63" s="56"/>
    </row>
    <row r="64" spans="1:22" ht="15" x14ac:dyDescent="0.2">
      <c r="A64" s="252"/>
      <c r="B64" s="253"/>
      <c r="C64" s="253"/>
      <c r="D64" s="253"/>
      <c r="E64" s="253"/>
      <c r="F64" s="253"/>
      <c r="G64" s="253"/>
      <c r="H64" s="253"/>
      <c r="I64" s="253"/>
      <c r="J64" s="253"/>
      <c r="K64" s="253"/>
      <c r="L64" s="253"/>
      <c r="M64" s="253"/>
      <c r="N64" s="254"/>
      <c r="O64" s="37"/>
      <c r="P64" s="37"/>
      <c r="Q64" s="37"/>
      <c r="R64" s="37"/>
      <c r="S64" s="37"/>
      <c r="T64" s="37"/>
    </row>
    <row r="65" spans="1:21" ht="15" x14ac:dyDescent="0.2">
      <c r="A65" s="252"/>
      <c r="B65" s="253"/>
      <c r="C65" s="253"/>
      <c r="D65" s="253"/>
      <c r="E65" s="253"/>
      <c r="F65" s="253"/>
      <c r="G65" s="253"/>
      <c r="H65" s="253"/>
      <c r="I65" s="253"/>
      <c r="J65" s="253"/>
      <c r="K65" s="253"/>
      <c r="L65" s="253"/>
      <c r="M65" s="253"/>
      <c r="N65" s="254"/>
      <c r="O65" s="37"/>
      <c r="P65" s="37"/>
      <c r="Q65" s="37"/>
      <c r="R65" s="37"/>
      <c r="S65" s="37"/>
      <c r="T65" s="37"/>
      <c r="U65" s="55"/>
    </row>
    <row r="66" spans="1:21" ht="15" x14ac:dyDescent="0.2">
      <c r="A66" s="252"/>
      <c r="B66" s="253"/>
      <c r="C66" s="253"/>
      <c r="D66" s="253"/>
      <c r="E66" s="253"/>
      <c r="F66" s="253"/>
      <c r="G66" s="253"/>
      <c r="H66" s="253"/>
      <c r="I66" s="253"/>
      <c r="J66" s="253"/>
      <c r="K66" s="253"/>
      <c r="L66" s="253"/>
      <c r="M66" s="253"/>
      <c r="N66" s="254"/>
      <c r="O66" s="37"/>
      <c r="P66" s="37"/>
      <c r="Q66" s="37"/>
      <c r="R66" s="37"/>
      <c r="S66" s="37"/>
      <c r="T66" s="37"/>
    </row>
    <row r="67" spans="1:21" ht="15" x14ac:dyDescent="0.2">
      <c r="A67" s="252"/>
      <c r="B67" s="253"/>
      <c r="C67" s="253"/>
      <c r="D67" s="253"/>
      <c r="E67" s="253"/>
      <c r="F67" s="253"/>
      <c r="G67" s="253"/>
      <c r="H67" s="253"/>
      <c r="I67" s="253"/>
      <c r="J67" s="253"/>
      <c r="K67" s="253"/>
      <c r="L67" s="253"/>
      <c r="M67" s="253"/>
      <c r="N67" s="254"/>
      <c r="O67" s="37"/>
      <c r="P67" s="37"/>
      <c r="Q67" s="37"/>
      <c r="R67" s="37"/>
      <c r="S67" s="37"/>
      <c r="T67" s="37"/>
    </row>
    <row r="68" spans="1:21" ht="15" x14ac:dyDescent="0.2">
      <c r="A68" s="252"/>
      <c r="B68" s="253"/>
      <c r="C68" s="253"/>
      <c r="D68" s="253"/>
      <c r="E68" s="253"/>
      <c r="F68" s="253"/>
      <c r="G68" s="253"/>
      <c r="H68" s="253"/>
      <c r="I68" s="253"/>
      <c r="J68" s="253"/>
      <c r="K68" s="253"/>
      <c r="L68" s="253"/>
      <c r="M68" s="253"/>
      <c r="N68" s="254"/>
      <c r="O68" s="37"/>
      <c r="P68" s="37"/>
      <c r="Q68" s="37"/>
      <c r="R68" s="37"/>
      <c r="S68" s="37"/>
      <c r="T68" s="37"/>
    </row>
    <row r="69" spans="1:21" ht="15" x14ac:dyDescent="0.2">
      <c r="A69" s="252"/>
      <c r="B69" s="253"/>
      <c r="C69" s="253"/>
      <c r="D69" s="253"/>
      <c r="E69" s="253"/>
      <c r="F69" s="253"/>
      <c r="G69" s="253"/>
      <c r="H69" s="253"/>
      <c r="I69" s="253"/>
      <c r="J69" s="253"/>
      <c r="K69" s="253"/>
      <c r="L69" s="253"/>
      <c r="M69" s="253"/>
      <c r="N69" s="254"/>
      <c r="O69" s="37"/>
      <c r="P69" s="37"/>
      <c r="Q69" s="37"/>
      <c r="R69" s="37"/>
      <c r="S69" s="37"/>
      <c r="T69" s="37"/>
    </row>
    <row r="70" spans="1:21" ht="15" x14ac:dyDescent="0.2">
      <c r="A70" s="252"/>
      <c r="B70" s="253"/>
      <c r="C70" s="253"/>
      <c r="D70" s="253"/>
      <c r="E70" s="253"/>
      <c r="F70" s="253"/>
      <c r="G70" s="253"/>
      <c r="H70" s="253"/>
      <c r="I70" s="253"/>
      <c r="J70" s="253"/>
      <c r="K70" s="253"/>
      <c r="L70" s="253"/>
      <c r="M70" s="253"/>
      <c r="N70" s="254"/>
      <c r="O70" s="37"/>
      <c r="P70" s="37"/>
      <c r="Q70" s="37"/>
      <c r="R70" s="37"/>
      <c r="S70" s="37"/>
      <c r="T70" s="37"/>
    </row>
    <row r="71" spans="1:21" ht="15" x14ac:dyDescent="0.2">
      <c r="A71" s="255"/>
      <c r="B71" s="256"/>
      <c r="C71" s="256"/>
      <c r="D71" s="256"/>
      <c r="E71" s="256"/>
      <c r="F71" s="256"/>
      <c r="G71" s="256"/>
      <c r="H71" s="256"/>
      <c r="I71" s="256"/>
      <c r="J71" s="256"/>
      <c r="K71" s="256"/>
      <c r="L71" s="256"/>
      <c r="M71" s="256"/>
      <c r="N71" s="257"/>
      <c r="O71" s="37"/>
      <c r="P71" s="37"/>
      <c r="Q71" s="37"/>
      <c r="R71" s="37"/>
      <c r="S71" s="37"/>
      <c r="T71" s="37"/>
    </row>
    <row r="72" spans="1:21" ht="15" x14ac:dyDescent="0.2">
      <c r="A72" s="283"/>
      <c r="B72" s="284"/>
      <c r="C72" s="284"/>
      <c r="D72" s="284"/>
      <c r="E72" s="284"/>
      <c r="F72" s="284"/>
      <c r="G72" s="284"/>
      <c r="H72" s="284"/>
      <c r="I72" s="284"/>
      <c r="J72" s="284"/>
      <c r="K72" s="284"/>
      <c r="L72" s="284"/>
      <c r="M72" s="284"/>
      <c r="N72" s="284"/>
      <c r="O72" s="37"/>
      <c r="P72" s="37"/>
      <c r="Q72" s="37"/>
      <c r="R72" s="37"/>
      <c r="S72" s="37"/>
      <c r="T72" s="37"/>
    </row>
    <row r="73" spans="1:21" ht="15" customHeight="1" x14ac:dyDescent="0.2">
      <c r="A73" s="265" t="s">
        <v>190</v>
      </c>
      <c r="B73" s="266"/>
      <c r="C73" s="266"/>
      <c r="D73" s="266"/>
      <c r="E73" s="266"/>
      <c r="F73" s="266"/>
      <c r="G73" s="266"/>
      <c r="H73" s="266"/>
      <c r="I73" s="266"/>
      <c r="J73" s="266"/>
      <c r="K73" s="266"/>
      <c r="L73" s="266"/>
      <c r="M73" s="266"/>
      <c r="N73" s="267"/>
      <c r="O73" s="37"/>
      <c r="P73" s="37"/>
      <c r="Q73" s="55"/>
      <c r="R73" s="37"/>
      <c r="S73" s="37"/>
      <c r="T73" s="37"/>
      <c r="U73" s="55"/>
    </row>
    <row r="74" spans="1:21" ht="12.75" customHeight="1" x14ac:dyDescent="0.2">
      <c r="A74" s="268" t="s">
        <v>191</v>
      </c>
      <c r="B74" s="269"/>
      <c r="C74" s="269"/>
      <c r="D74" s="269"/>
      <c r="E74" s="269"/>
      <c r="F74" s="269"/>
      <c r="G74" s="269"/>
      <c r="H74" s="269"/>
      <c r="I74" s="269"/>
      <c r="J74" s="269"/>
      <c r="K74" s="269"/>
      <c r="L74" s="269"/>
      <c r="M74" s="269"/>
      <c r="N74" s="270"/>
      <c r="O74" s="82"/>
      <c r="P74" s="82"/>
      <c r="Q74" s="82"/>
      <c r="R74" s="82"/>
      <c r="S74" s="82"/>
      <c r="T74" s="82"/>
      <c r="U74" s="55"/>
    </row>
    <row r="75" spans="1:21" ht="14.25" customHeight="1" x14ac:dyDescent="0.2">
      <c r="A75" s="271"/>
      <c r="B75" s="272"/>
      <c r="C75" s="272"/>
      <c r="D75" s="272"/>
      <c r="E75" s="272"/>
      <c r="F75" s="272"/>
      <c r="G75" s="272"/>
      <c r="H75" s="272"/>
      <c r="I75" s="272"/>
      <c r="J75" s="272"/>
      <c r="K75" s="272"/>
      <c r="L75" s="272"/>
      <c r="M75" s="272"/>
      <c r="N75" s="273"/>
      <c r="O75" s="90"/>
      <c r="P75" s="90"/>
      <c r="Q75" s="90"/>
      <c r="R75" s="90"/>
      <c r="S75" s="90"/>
      <c r="T75" s="90"/>
    </row>
    <row r="76" spans="1:21" ht="15" x14ac:dyDescent="0.2">
      <c r="A76" s="271"/>
      <c r="B76" s="272"/>
      <c r="C76" s="272"/>
      <c r="D76" s="272"/>
      <c r="E76" s="272"/>
      <c r="F76" s="272"/>
      <c r="G76" s="272"/>
      <c r="H76" s="272"/>
      <c r="I76" s="272"/>
      <c r="J76" s="272"/>
      <c r="K76" s="272"/>
      <c r="L76" s="272"/>
      <c r="M76" s="272"/>
      <c r="N76" s="273"/>
      <c r="O76" s="37"/>
      <c r="P76" s="37"/>
      <c r="Q76" s="37"/>
      <c r="R76" s="37"/>
      <c r="S76" s="37"/>
      <c r="T76" s="37"/>
    </row>
    <row r="77" spans="1:21" ht="15" x14ac:dyDescent="0.2">
      <c r="A77" s="271"/>
      <c r="B77" s="272"/>
      <c r="C77" s="272"/>
      <c r="D77" s="272"/>
      <c r="E77" s="272"/>
      <c r="F77" s="272"/>
      <c r="G77" s="272"/>
      <c r="H77" s="272"/>
      <c r="I77" s="272"/>
      <c r="J77" s="272"/>
      <c r="K77" s="272"/>
      <c r="L77" s="272"/>
      <c r="M77" s="272"/>
      <c r="N77" s="273"/>
      <c r="O77" s="37"/>
      <c r="P77" s="37"/>
      <c r="Q77" s="37"/>
      <c r="R77" s="37"/>
      <c r="S77" s="37"/>
      <c r="T77" s="37"/>
    </row>
    <row r="78" spans="1:21" ht="15" x14ac:dyDescent="0.2">
      <c r="A78" s="271"/>
      <c r="B78" s="272"/>
      <c r="C78" s="272"/>
      <c r="D78" s="272"/>
      <c r="E78" s="272"/>
      <c r="F78" s="272"/>
      <c r="G78" s="272"/>
      <c r="H78" s="272"/>
      <c r="I78" s="272"/>
      <c r="J78" s="272"/>
      <c r="K78" s="272"/>
      <c r="L78" s="272"/>
      <c r="M78" s="272"/>
      <c r="N78" s="273"/>
      <c r="O78" s="37"/>
      <c r="P78" s="37"/>
      <c r="Q78" s="37"/>
      <c r="R78" s="37"/>
      <c r="S78" s="37"/>
      <c r="T78" s="37"/>
    </row>
    <row r="79" spans="1:21" ht="15" x14ac:dyDescent="0.2">
      <c r="A79" s="271"/>
      <c r="B79" s="272"/>
      <c r="C79" s="272"/>
      <c r="D79" s="272"/>
      <c r="E79" s="272"/>
      <c r="F79" s="272"/>
      <c r="G79" s="272"/>
      <c r="H79" s="272"/>
      <c r="I79" s="272"/>
      <c r="J79" s="272"/>
      <c r="K79" s="272"/>
      <c r="L79" s="272"/>
      <c r="M79" s="272"/>
      <c r="N79" s="273"/>
      <c r="O79" s="37"/>
      <c r="P79" s="37"/>
      <c r="Q79" s="37"/>
      <c r="R79" s="37"/>
      <c r="S79" s="37"/>
      <c r="T79" s="37"/>
    </row>
    <row r="80" spans="1:21" ht="15" x14ac:dyDescent="0.2">
      <c r="A80" s="271"/>
      <c r="B80" s="272"/>
      <c r="C80" s="272"/>
      <c r="D80" s="272"/>
      <c r="E80" s="272"/>
      <c r="F80" s="272"/>
      <c r="G80" s="272"/>
      <c r="H80" s="272"/>
      <c r="I80" s="272"/>
      <c r="J80" s="272"/>
      <c r="K80" s="272"/>
      <c r="L80" s="272"/>
      <c r="M80" s="272"/>
      <c r="N80" s="273"/>
      <c r="O80" s="37"/>
      <c r="P80" s="37"/>
      <c r="Q80" s="37"/>
      <c r="R80" s="37"/>
      <c r="S80" s="37"/>
      <c r="T80" s="37"/>
    </row>
    <row r="81" spans="1:21" ht="15" x14ac:dyDescent="0.2">
      <c r="A81" s="271"/>
      <c r="B81" s="272"/>
      <c r="C81" s="272"/>
      <c r="D81" s="272"/>
      <c r="E81" s="272"/>
      <c r="F81" s="272"/>
      <c r="G81" s="272"/>
      <c r="H81" s="272"/>
      <c r="I81" s="272"/>
      <c r="J81" s="272"/>
      <c r="K81" s="272"/>
      <c r="L81" s="272"/>
      <c r="M81" s="272"/>
      <c r="N81" s="273"/>
      <c r="O81" s="37"/>
      <c r="P81" s="37"/>
      <c r="Q81" s="37"/>
      <c r="R81" s="37"/>
      <c r="S81" s="37"/>
      <c r="T81" s="37"/>
    </row>
    <row r="82" spans="1:21" ht="15" x14ac:dyDescent="0.2">
      <c r="A82" s="271"/>
      <c r="B82" s="272"/>
      <c r="C82" s="272"/>
      <c r="D82" s="272"/>
      <c r="E82" s="272"/>
      <c r="F82" s="272"/>
      <c r="G82" s="272"/>
      <c r="H82" s="272"/>
      <c r="I82" s="272"/>
      <c r="J82" s="272"/>
      <c r="K82" s="272"/>
      <c r="L82" s="272"/>
      <c r="M82" s="272"/>
      <c r="N82" s="273"/>
      <c r="O82" s="37"/>
      <c r="P82" s="37"/>
      <c r="Q82" s="37"/>
      <c r="R82" s="37"/>
      <c r="S82" s="37"/>
      <c r="T82" s="37"/>
    </row>
    <row r="83" spans="1:21" ht="15" x14ac:dyDescent="0.2">
      <c r="A83" s="271"/>
      <c r="B83" s="272"/>
      <c r="C83" s="272"/>
      <c r="D83" s="272"/>
      <c r="E83" s="272"/>
      <c r="F83" s="272"/>
      <c r="G83" s="272"/>
      <c r="H83" s="272"/>
      <c r="I83" s="272"/>
      <c r="J83" s="272"/>
      <c r="K83" s="272"/>
      <c r="L83" s="272"/>
      <c r="M83" s="272"/>
      <c r="N83" s="273"/>
      <c r="O83" s="37"/>
      <c r="P83" s="37"/>
      <c r="Q83" s="37"/>
      <c r="R83" s="37"/>
      <c r="S83" s="37"/>
      <c r="T83" s="37"/>
    </row>
    <row r="84" spans="1:21" ht="15" x14ac:dyDescent="0.2">
      <c r="A84" s="274"/>
      <c r="B84" s="275"/>
      <c r="C84" s="275"/>
      <c r="D84" s="275"/>
      <c r="E84" s="275"/>
      <c r="F84" s="275"/>
      <c r="G84" s="275"/>
      <c r="H84" s="275"/>
      <c r="I84" s="275"/>
      <c r="J84" s="275"/>
      <c r="K84" s="275"/>
      <c r="L84" s="275"/>
      <c r="M84" s="275"/>
      <c r="N84" s="276"/>
      <c r="O84" s="37"/>
      <c r="P84" s="37"/>
      <c r="Q84" s="37"/>
      <c r="R84" s="37"/>
      <c r="S84" s="37"/>
      <c r="T84" s="37"/>
    </row>
    <row r="85" spans="1:21" ht="15" x14ac:dyDescent="0.2">
      <c r="A85" s="149"/>
      <c r="B85" s="150"/>
      <c r="C85" s="150"/>
      <c r="D85" s="150"/>
      <c r="E85" s="150"/>
      <c r="F85" s="150"/>
      <c r="G85" s="150"/>
      <c r="H85" s="150"/>
      <c r="I85" s="150"/>
      <c r="J85" s="150"/>
      <c r="K85" s="150"/>
      <c r="L85" s="150"/>
      <c r="M85" s="150"/>
      <c r="N85" s="150"/>
      <c r="O85" s="37"/>
      <c r="P85" s="37"/>
      <c r="Q85" s="37"/>
      <c r="R85" s="37"/>
      <c r="S85" s="37"/>
      <c r="T85" s="37"/>
    </row>
    <row r="86" spans="1:21" ht="32.25" customHeight="1" x14ac:dyDescent="0.2">
      <c r="A86" s="162" t="s">
        <v>142</v>
      </c>
      <c r="B86" s="163"/>
      <c r="C86" s="163"/>
      <c r="D86" s="163"/>
      <c r="E86" s="163"/>
      <c r="F86" s="163"/>
      <c r="G86" s="164"/>
      <c r="H86" s="162" t="s">
        <v>143</v>
      </c>
      <c r="I86" s="163"/>
      <c r="J86" s="163"/>
      <c r="K86" s="163"/>
      <c r="L86" s="163"/>
      <c r="M86" s="163"/>
      <c r="N86" s="164"/>
      <c r="O86" s="37"/>
      <c r="P86" s="37"/>
      <c r="Q86" s="37"/>
      <c r="R86" s="37"/>
      <c r="S86" s="37"/>
      <c r="T86" s="37"/>
    </row>
    <row r="87" spans="1:21" ht="15" customHeight="1" x14ac:dyDescent="0.2">
      <c r="A87" s="277">
        <v>42109</v>
      </c>
      <c r="B87" s="258"/>
      <c r="C87" s="258"/>
      <c r="D87" s="258"/>
      <c r="E87" s="258"/>
      <c r="F87" s="258"/>
      <c r="G87" s="278"/>
      <c r="H87" s="277">
        <v>42369</v>
      </c>
      <c r="I87" s="258"/>
      <c r="J87" s="258"/>
      <c r="K87" s="258"/>
      <c r="L87" s="258"/>
      <c r="M87" s="258"/>
      <c r="N87" s="278"/>
      <c r="O87" s="37"/>
      <c r="P87" s="37"/>
      <c r="Q87" s="37"/>
      <c r="R87" s="37"/>
      <c r="S87" s="37"/>
      <c r="T87" s="37"/>
    </row>
    <row r="88" spans="1:21" ht="15" x14ac:dyDescent="0.2">
      <c r="A88" s="258"/>
      <c r="B88" s="258"/>
      <c r="C88" s="258"/>
      <c r="D88" s="258"/>
      <c r="E88" s="258"/>
      <c r="F88" s="258"/>
      <c r="G88" s="258"/>
      <c r="H88" s="258"/>
      <c r="I88" s="258"/>
      <c r="J88" s="258"/>
      <c r="K88" s="258"/>
      <c r="L88" s="258"/>
      <c r="M88" s="258"/>
      <c r="N88" s="258"/>
      <c r="O88" s="37"/>
      <c r="P88" s="37"/>
      <c r="Q88" s="37"/>
      <c r="R88" s="37"/>
      <c r="S88" s="37"/>
      <c r="T88" s="37"/>
      <c r="U88" s="40"/>
    </row>
    <row r="89" spans="1:21" ht="14.25" customHeight="1" x14ac:dyDescent="0.2">
      <c r="A89" s="162" t="s">
        <v>106</v>
      </c>
      <c r="B89" s="163"/>
      <c r="C89" s="163"/>
      <c r="D89" s="163"/>
      <c r="E89" s="163"/>
      <c r="F89" s="163"/>
      <c r="G89" s="163"/>
      <c r="H89" s="163"/>
      <c r="I89" s="163"/>
      <c r="J89" s="164"/>
      <c r="K89" s="162" t="s">
        <v>124</v>
      </c>
      <c r="L89" s="163"/>
      <c r="M89" s="163"/>
      <c r="N89" s="164"/>
      <c r="O89" s="91"/>
      <c r="P89" s="91"/>
      <c r="Q89" s="91"/>
      <c r="R89" s="91"/>
      <c r="S89" s="91"/>
      <c r="T89" s="91"/>
    </row>
    <row r="90" spans="1:21" ht="15" customHeight="1" x14ac:dyDescent="0.25">
      <c r="A90" s="240" t="s">
        <v>107</v>
      </c>
      <c r="B90" s="241"/>
      <c r="C90" s="241"/>
      <c r="D90" s="241"/>
      <c r="E90" s="241"/>
      <c r="F90" s="241"/>
      <c r="G90" s="241"/>
      <c r="H90" s="241"/>
      <c r="I90" s="241"/>
      <c r="J90" s="242"/>
      <c r="K90" s="259">
        <v>590</v>
      </c>
      <c r="L90" s="260"/>
      <c r="M90" s="260"/>
      <c r="N90" s="261"/>
      <c r="O90" s="92"/>
      <c r="P90" s="92"/>
      <c r="Q90" s="92"/>
      <c r="R90" s="92"/>
      <c r="S90" s="92"/>
      <c r="T90" s="92"/>
    </row>
    <row r="91" spans="1:21" ht="15" customHeight="1" x14ac:dyDescent="0.25">
      <c r="A91" s="240" t="s">
        <v>108</v>
      </c>
      <c r="B91" s="241"/>
      <c r="C91" s="241"/>
      <c r="D91" s="241"/>
      <c r="E91" s="241"/>
      <c r="F91" s="241"/>
      <c r="G91" s="241"/>
      <c r="H91" s="241"/>
      <c r="I91" s="241"/>
      <c r="J91" s="242"/>
      <c r="K91" s="262">
        <v>500</v>
      </c>
      <c r="L91" s="263"/>
      <c r="M91" s="263"/>
      <c r="N91" s="264"/>
      <c r="O91" s="91"/>
      <c r="P91" s="93"/>
      <c r="Q91" s="93"/>
      <c r="R91" s="93"/>
      <c r="S91" s="93"/>
      <c r="T91" s="77"/>
    </row>
    <row r="92" spans="1:21" ht="15" customHeight="1" x14ac:dyDescent="0.25">
      <c r="A92" s="240" t="s">
        <v>117</v>
      </c>
      <c r="B92" s="241"/>
      <c r="C92" s="241"/>
      <c r="D92" s="241"/>
      <c r="E92" s="241"/>
      <c r="F92" s="241"/>
      <c r="G92" s="241"/>
      <c r="H92" s="241"/>
      <c r="I92" s="241"/>
      <c r="J92" s="242"/>
      <c r="K92" s="243">
        <v>0</v>
      </c>
      <c r="L92" s="244"/>
      <c r="M92" s="244"/>
      <c r="N92" s="245"/>
      <c r="O92" s="94"/>
      <c r="P92" s="151"/>
      <c r="Q92" s="96"/>
      <c r="R92" s="96"/>
      <c r="S92" s="96"/>
      <c r="T92" s="96"/>
    </row>
    <row r="93" spans="1:21" ht="15" customHeight="1" x14ac:dyDescent="0.25">
      <c r="A93" s="240" t="s">
        <v>109</v>
      </c>
      <c r="B93" s="241"/>
      <c r="C93" s="241"/>
      <c r="D93" s="241"/>
      <c r="E93" s="241"/>
      <c r="F93" s="241"/>
      <c r="G93" s="241"/>
      <c r="H93" s="241"/>
      <c r="I93" s="241"/>
      <c r="J93" s="242"/>
      <c r="K93" s="246">
        <v>90</v>
      </c>
      <c r="L93" s="247"/>
      <c r="M93" s="247"/>
      <c r="N93" s="248"/>
      <c r="O93" s="97"/>
      <c r="P93" s="152"/>
      <c r="Q93" s="112"/>
      <c r="R93" s="112"/>
      <c r="S93" s="112"/>
      <c r="T93" s="112"/>
    </row>
    <row r="94" spans="1:21" ht="15" customHeight="1" x14ac:dyDescent="0.25">
      <c r="A94" s="174" t="s">
        <v>149</v>
      </c>
      <c r="B94" s="175"/>
      <c r="C94" s="175"/>
      <c r="D94" s="175"/>
      <c r="E94" s="175"/>
      <c r="F94" s="175"/>
      <c r="G94" s="175"/>
      <c r="H94" s="175"/>
      <c r="I94" s="175"/>
      <c r="J94" s="175"/>
      <c r="K94" s="175"/>
      <c r="L94" s="175"/>
      <c r="M94" s="175"/>
      <c r="N94" s="176"/>
      <c r="O94" s="97"/>
      <c r="P94" s="151"/>
      <c r="Q94" s="96"/>
      <c r="R94" s="96"/>
      <c r="S94" s="96"/>
      <c r="T94" s="96"/>
    </row>
    <row r="95" spans="1:21" ht="15" x14ac:dyDescent="0.25">
      <c r="A95" s="249" t="s">
        <v>192</v>
      </c>
      <c r="B95" s="250"/>
      <c r="C95" s="250"/>
      <c r="D95" s="250"/>
      <c r="E95" s="250"/>
      <c r="F95" s="250"/>
      <c r="G95" s="250"/>
      <c r="H95" s="250"/>
      <c r="I95" s="250"/>
      <c r="J95" s="250"/>
      <c r="K95" s="250"/>
      <c r="L95" s="250"/>
      <c r="M95" s="250"/>
      <c r="N95" s="251"/>
      <c r="O95" s="97"/>
      <c r="P95" s="152"/>
      <c r="Q95" s="112"/>
      <c r="R95" s="112"/>
      <c r="S95" s="112"/>
      <c r="T95" s="112"/>
    </row>
    <row r="96" spans="1:21" ht="14.25" customHeight="1" x14ac:dyDescent="0.2">
      <c r="A96" s="252"/>
      <c r="B96" s="253"/>
      <c r="C96" s="253"/>
      <c r="D96" s="253"/>
      <c r="E96" s="253"/>
      <c r="F96" s="253"/>
      <c r="G96" s="253"/>
      <c r="H96" s="253"/>
      <c r="I96" s="253"/>
      <c r="J96" s="253"/>
      <c r="K96" s="253"/>
      <c r="L96" s="253"/>
      <c r="M96" s="253"/>
      <c r="N96" s="254"/>
      <c r="O96" s="98"/>
      <c r="P96" s="98"/>
      <c r="Q96" s="98"/>
      <c r="R96" s="98"/>
      <c r="S96" s="98"/>
      <c r="T96" s="98"/>
    </row>
    <row r="97" spans="1:24" ht="15" x14ac:dyDescent="0.2">
      <c r="A97" s="252"/>
      <c r="B97" s="253"/>
      <c r="C97" s="253"/>
      <c r="D97" s="253"/>
      <c r="E97" s="253"/>
      <c r="F97" s="253"/>
      <c r="G97" s="253"/>
      <c r="H97" s="253"/>
      <c r="I97" s="253"/>
      <c r="J97" s="253"/>
      <c r="K97" s="253"/>
      <c r="L97" s="253"/>
      <c r="M97" s="253"/>
      <c r="N97" s="254"/>
      <c r="O97" s="37"/>
      <c r="P97" s="37"/>
      <c r="Q97" s="37"/>
      <c r="R97" s="37"/>
      <c r="S97" s="37"/>
      <c r="T97" s="37"/>
    </row>
    <row r="98" spans="1:24" ht="15" x14ac:dyDescent="0.2">
      <c r="A98" s="255"/>
      <c r="B98" s="256"/>
      <c r="C98" s="256"/>
      <c r="D98" s="256"/>
      <c r="E98" s="256"/>
      <c r="F98" s="256"/>
      <c r="G98" s="256"/>
      <c r="H98" s="256"/>
      <c r="I98" s="256"/>
      <c r="J98" s="256"/>
      <c r="K98" s="256"/>
      <c r="L98" s="256"/>
      <c r="M98" s="256"/>
      <c r="N98" s="257"/>
      <c r="O98" s="37"/>
      <c r="P98" s="37"/>
      <c r="Q98" s="37"/>
      <c r="R98" s="37"/>
      <c r="S98" s="37"/>
      <c r="T98" s="37"/>
    </row>
    <row r="99" spans="1:24" ht="15" x14ac:dyDescent="0.25">
      <c r="A99" s="232" t="s">
        <v>122</v>
      </c>
      <c r="B99" s="232"/>
      <c r="C99" s="232"/>
      <c r="D99" s="232"/>
      <c r="E99" s="232"/>
      <c r="F99" s="232"/>
      <c r="G99" s="232"/>
      <c r="H99" s="232"/>
      <c r="I99" s="232"/>
      <c r="J99" s="232"/>
      <c r="K99" s="232"/>
      <c r="L99" s="232"/>
      <c r="M99" s="232"/>
      <c r="N99" s="232"/>
      <c r="O99" s="37"/>
      <c r="P99" s="37"/>
      <c r="Q99" s="37"/>
      <c r="R99" s="37"/>
      <c r="S99" s="37"/>
      <c r="T99" s="37"/>
      <c r="V99" s="62"/>
    </row>
    <row r="100" spans="1:24" ht="15" x14ac:dyDescent="0.25">
      <c r="A100" s="233" t="s">
        <v>115</v>
      </c>
      <c r="B100" s="233"/>
      <c r="C100" s="233"/>
      <c r="D100" s="233"/>
      <c r="E100" s="233"/>
      <c r="F100" s="233"/>
      <c r="G100" s="233"/>
      <c r="H100" s="233"/>
      <c r="I100" s="233"/>
      <c r="J100" s="233"/>
      <c r="K100" s="233"/>
      <c r="L100" s="233"/>
      <c r="M100" s="233"/>
      <c r="N100" s="233"/>
      <c r="O100" s="37"/>
      <c r="P100" s="37"/>
      <c r="Q100" s="37"/>
      <c r="R100" s="37"/>
      <c r="S100" s="37"/>
      <c r="T100" s="37"/>
    </row>
    <row r="101" spans="1:24" ht="30.75" customHeight="1" x14ac:dyDescent="0.25">
      <c r="A101" s="234" t="s">
        <v>154</v>
      </c>
      <c r="B101" s="235"/>
      <c r="C101" s="235"/>
      <c r="D101" s="235"/>
      <c r="E101" s="235"/>
      <c r="F101" s="235"/>
      <c r="G101" s="235"/>
      <c r="H101" s="235"/>
      <c r="I101" s="235"/>
      <c r="J101" s="235"/>
      <c r="K101" s="235"/>
      <c r="L101" s="235"/>
      <c r="M101" s="235"/>
      <c r="N101" s="236"/>
      <c r="O101" s="37"/>
      <c r="P101" s="99"/>
      <c r="Q101" s="99"/>
      <c r="R101" s="99"/>
      <c r="S101" s="99"/>
      <c r="T101" s="99"/>
      <c r="U101" s="55"/>
    </row>
    <row r="102" spans="1:24" ht="15" x14ac:dyDescent="0.2">
      <c r="A102" s="237" t="s">
        <v>155</v>
      </c>
      <c r="B102" s="238"/>
      <c r="C102" s="238"/>
      <c r="D102" s="238"/>
      <c r="E102" s="238"/>
      <c r="F102" s="238"/>
      <c r="G102" s="238"/>
      <c r="H102" s="239"/>
      <c r="I102" s="237" t="s">
        <v>111</v>
      </c>
      <c r="J102" s="238"/>
      <c r="K102" s="238"/>
      <c r="L102" s="238"/>
      <c r="M102" s="238"/>
      <c r="N102" s="239"/>
      <c r="O102" s="113"/>
      <c r="P102" s="114"/>
      <c r="Q102" s="114"/>
      <c r="R102" s="114"/>
      <c r="S102" s="114"/>
      <c r="T102" s="114"/>
    </row>
    <row r="103" spans="1:24" ht="15" x14ac:dyDescent="0.2">
      <c r="A103" s="216"/>
      <c r="B103" s="217"/>
      <c r="C103" s="217"/>
      <c r="D103" s="217"/>
      <c r="E103" s="217"/>
      <c r="F103" s="217"/>
      <c r="G103" s="217"/>
      <c r="H103" s="218"/>
      <c r="I103" s="219"/>
      <c r="J103" s="189"/>
      <c r="K103" s="189"/>
      <c r="L103" s="189"/>
      <c r="M103" s="189"/>
      <c r="N103" s="220"/>
    </row>
    <row r="104" spans="1:24" ht="15" x14ac:dyDescent="0.2">
      <c r="A104" s="216"/>
      <c r="B104" s="217"/>
      <c r="C104" s="217"/>
      <c r="D104" s="217"/>
      <c r="E104" s="217"/>
      <c r="F104" s="217"/>
      <c r="G104" s="217"/>
      <c r="H104" s="218"/>
      <c r="I104" s="219"/>
      <c r="J104" s="189"/>
      <c r="K104" s="189"/>
      <c r="L104" s="189"/>
      <c r="M104" s="189"/>
      <c r="N104" s="220"/>
    </row>
    <row r="105" spans="1:24" ht="15" x14ac:dyDescent="0.2">
      <c r="A105" s="216"/>
      <c r="B105" s="217"/>
      <c r="C105" s="217"/>
      <c r="D105" s="217"/>
      <c r="E105" s="217"/>
      <c r="F105" s="217"/>
      <c r="G105" s="217"/>
      <c r="H105" s="218"/>
      <c r="I105" s="219"/>
      <c r="J105" s="189"/>
      <c r="K105" s="189"/>
      <c r="L105" s="189"/>
      <c r="M105" s="189"/>
      <c r="N105" s="220"/>
    </row>
    <row r="106" spans="1:24" ht="15" x14ac:dyDescent="0.2">
      <c r="A106" s="216"/>
      <c r="B106" s="217"/>
      <c r="C106" s="217"/>
      <c r="D106" s="217"/>
      <c r="E106" s="217"/>
      <c r="F106" s="217"/>
      <c r="G106" s="217"/>
      <c r="H106" s="218"/>
      <c r="I106" s="219"/>
      <c r="J106" s="189"/>
      <c r="K106" s="189"/>
      <c r="L106" s="189"/>
      <c r="M106" s="189"/>
      <c r="N106" s="220"/>
    </row>
    <row r="107" spans="1:24" ht="15" x14ac:dyDescent="0.2">
      <c r="A107" s="216"/>
      <c r="B107" s="217"/>
      <c r="C107" s="217"/>
      <c r="D107" s="217"/>
      <c r="E107" s="217"/>
      <c r="F107" s="217"/>
      <c r="G107" s="217"/>
      <c r="H107" s="218"/>
      <c r="I107" s="219"/>
      <c r="J107" s="189"/>
      <c r="K107" s="189"/>
      <c r="L107" s="189"/>
      <c r="M107" s="189"/>
      <c r="N107" s="220"/>
    </row>
    <row r="108" spans="1:24" ht="14.25" x14ac:dyDescent="0.2">
      <c r="A108" s="221" t="s">
        <v>118</v>
      </c>
      <c r="B108" s="222"/>
      <c r="C108" s="222"/>
      <c r="D108" s="222"/>
      <c r="E108" s="222"/>
      <c r="F108" s="222"/>
      <c r="G108" s="222"/>
      <c r="H108" s="223"/>
      <c r="I108" s="224">
        <f>SUM(I103:N107)</f>
        <v>0</v>
      </c>
      <c r="J108" s="225"/>
      <c r="K108" s="225"/>
      <c r="L108" s="225"/>
      <c r="M108" s="225"/>
      <c r="N108" s="226"/>
      <c r="O108" s="82"/>
      <c r="P108" s="82"/>
      <c r="Q108" s="82"/>
      <c r="R108" s="82"/>
      <c r="S108" s="82"/>
      <c r="T108" s="82"/>
    </row>
    <row r="109" spans="1:24" ht="12.75" customHeight="1" x14ac:dyDescent="0.2">
      <c r="A109" s="227" t="s">
        <v>123</v>
      </c>
      <c r="B109" s="227"/>
      <c r="C109" s="227"/>
      <c r="D109" s="227"/>
      <c r="E109" s="227"/>
      <c r="F109" s="227"/>
      <c r="G109" s="227"/>
      <c r="H109" s="227"/>
      <c r="I109" s="227"/>
      <c r="J109" s="227"/>
      <c r="K109" s="227"/>
      <c r="L109" s="227"/>
      <c r="M109" s="227"/>
      <c r="N109" s="227"/>
      <c r="O109" s="77"/>
      <c r="P109" s="77"/>
      <c r="Q109" s="77"/>
      <c r="R109" s="77"/>
      <c r="S109" s="77"/>
      <c r="T109" s="77"/>
    </row>
    <row r="110" spans="1:24" ht="12.75" customHeight="1" x14ac:dyDescent="0.2">
      <c r="A110" s="228"/>
      <c r="B110" s="228"/>
      <c r="C110" s="228"/>
      <c r="D110" s="228"/>
      <c r="E110" s="228"/>
      <c r="F110" s="228"/>
      <c r="G110" s="228"/>
      <c r="H110" s="228"/>
      <c r="I110" s="228"/>
      <c r="J110" s="228"/>
      <c r="K110" s="228"/>
      <c r="L110" s="228"/>
      <c r="M110" s="228"/>
      <c r="N110" s="228"/>
      <c r="O110" s="82"/>
      <c r="P110" s="82"/>
      <c r="Q110" s="82"/>
      <c r="R110" s="82"/>
      <c r="S110" s="82"/>
      <c r="T110" s="82"/>
    </row>
    <row r="111" spans="1:24" ht="15.75" customHeight="1" x14ac:dyDescent="0.25">
      <c r="A111" s="229" t="s">
        <v>144</v>
      </c>
      <c r="B111" s="230"/>
      <c r="C111" s="230"/>
      <c r="D111" s="230"/>
      <c r="E111" s="230"/>
      <c r="F111" s="230"/>
      <c r="G111" s="230"/>
      <c r="H111" s="230"/>
      <c r="I111" s="230"/>
      <c r="J111" s="230"/>
      <c r="K111" s="230"/>
      <c r="L111" s="230"/>
      <c r="M111" s="230"/>
      <c r="N111" s="231"/>
      <c r="O111" s="78"/>
      <c r="P111" s="78"/>
      <c r="Q111" s="78"/>
      <c r="R111" s="194" t="s">
        <v>157</v>
      </c>
      <c r="S111" s="194"/>
      <c r="T111" s="194"/>
      <c r="U111" s="194"/>
      <c r="V111" s="194"/>
      <c r="W111" s="194"/>
      <c r="X111" s="194"/>
    </row>
    <row r="112" spans="1:24" ht="15.75" customHeight="1" x14ac:dyDescent="0.2">
      <c r="A112" s="153" t="s">
        <v>119</v>
      </c>
      <c r="B112" s="195" t="s">
        <v>125</v>
      </c>
      <c r="C112" s="196"/>
      <c r="D112" s="196"/>
      <c r="E112" s="196"/>
      <c r="F112" s="196"/>
      <c r="G112" s="196"/>
      <c r="H112" s="196"/>
      <c r="I112" s="196"/>
      <c r="J112" s="196"/>
      <c r="K112" s="197"/>
      <c r="L112" s="159" t="s">
        <v>121</v>
      </c>
      <c r="M112" s="160"/>
      <c r="N112" s="161"/>
      <c r="O112" s="78"/>
      <c r="P112" s="78"/>
      <c r="Q112" s="78"/>
      <c r="R112" s="194"/>
      <c r="S112" s="194"/>
      <c r="T112" s="194"/>
      <c r="U112" s="194"/>
      <c r="V112" s="194"/>
      <c r="W112" s="194"/>
      <c r="X112" s="194"/>
    </row>
    <row r="113" spans="1:24" ht="15.75" x14ac:dyDescent="0.25">
      <c r="A113" s="154">
        <v>1</v>
      </c>
      <c r="B113" s="198" t="s">
        <v>193</v>
      </c>
      <c r="C113" s="199"/>
      <c r="D113" s="199"/>
      <c r="E113" s="199"/>
      <c r="F113" s="199"/>
      <c r="G113" s="199"/>
      <c r="H113" s="199"/>
      <c r="I113" s="199"/>
      <c r="J113" s="199"/>
      <c r="K113" s="200"/>
      <c r="L113" s="201">
        <v>287</v>
      </c>
      <c r="M113" s="202"/>
      <c r="N113" s="203"/>
      <c r="O113" s="155"/>
      <c r="P113" s="155"/>
      <c r="Q113" s="155"/>
      <c r="R113" s="194"/>
      <c r="S113" s="194"/>
      <c r="T113" s="194"/>
      <c r="U113" s="194"/>
      <c r="V113" s="194"/>
      <c r="W113" s="194"/>
      <c r="X113" s="194"/>
    </row>
    <row r="114" spans="1:24" ht="15" x14ac:dyDescent="0.25">
      <c r="A114" s="154">
        <v>2</v>
      </c>
      <c r="B114" s="204" t="s">
        <v>194</v>
      </c>
      <c r="C114" s="205"/>
      <c r="D114" s="205"/>
      <c r="E114" s="205"/>
      <c r="F114" s="205"/>
      <c r="G114" s="205"/>
      <c r="H114" s="205"/>
      <c r="I114" s="205"/>
      <c r="J114" s="205"/>
      <c r="K114" s="206"/>
      <c r="L114" s="201">
        <v>61</v>
      </c>
      <c r="M114" s="202"/>
      <c r="N114" s="203"/>
      <c r="O114" s="82"/>
      <c r="P114" s="82"/>
      <c r="Q114" s="82"/>
      <c r="R114" s="194"/>
      <c r="S114" s="194"/>
      <c r="T114" s="194"/>
      <c r="U114" s="194"/>
      <c r="V114" s="194"/>
      <c r="W114" s="194"/>
      <c r="X114" s="194"/>
    </row>
    <row r="115" spans="1:24" ht="15" customHeight="1" x14ac:dyDescent="0.25">
      <c r="A115" s="154">
        <v>3</v>
      </c>
      <c r="B115" s="207" t="s">
        <v>195</v>
      </c>
      <c r="C115" s="208"/>
      <c r="D115" s="208"/>
      <c r="E115" s="208"/>
      <c r="F115" s="208"/>
      <c r="G115" s="208"/>
      <c r="H115" s="208"/>
      <c r="I115" s="208"/>
      <c r="J115" s="208"/>
      <c r="K115" s="209"/>
      <c r="L115" s="201">
        <v>208</v>
      </c>
      <c r="M115" s="202"/>
      <c r="N115" s="203"/>
      <c r="O115" s="82"/>
      <c r="P115" s="82"/>
      <c r="Q115" s="82"/>
      <c r="R115" s="194"/>
      <c r="S115" s="194"/>
      <c r="T115" s="194"/>
      <c r="U115" s="194"/>
      <c r="V115" s="194"/>
      <c r="W115" s="194"/>
      <c r="X115" s="194"/>
    </row>
    <row r="116" spans="1:24" ht="15.75" x14ac:dyDescent="0.25">
      <c r="A116" s="154">
        <v>1</v>
      </c>
      <c r="B116" s="198" t="s">
        <v>196</v>
      </c>
      <c r="C116" s="199"/>
      <c r="D116" s="199"/>
      <c r="E116" s="199"/>
      <c r="F116" s="199"/>
      <c r="G116" s="199"/>
      <c r="H116" s="199"/>
      <c r="I116" s="199"/>
      <c r="J116" s="199"/>
      <c r="K116" s="200"/>
      <c r="L116" s="201">
        <v>34</v>
      </c>
      <c r="M116" s="202"/>
      <c r="N116" s="203"/>
      <c r="O116" s="155"/>
      <c r="P116" s="155"/>
      <c r="Q116" s="155"/>
      <c r="R116" s="194"/>
      <c r="S116" s="194"/>
      <c r="T116" s="194"/>
      <c r="U116" s="194"/>
      <c r="V116" s="194"/>
      <c r="W116" s="194"/>
      <c r="X116" s="194"/>
    </row>
    <row r="117" spans="1:24" ht="15" x14ac:dyDescent="0.25">
      <c r="A117" s="154">
        <v>4</v>
      </c>
      <c r="B117" s="207"/>
      <c r="C117" s="208"/>
      <c r="D117" s="208"/>
      <c r="E117" s="208"/>
      <c r="F117" s="208"/>
      <c r="G117" s="208"/>
      <c r="H117" s="208"/>
      <c r="I117" s="208"/>
      <c r="J117" s="208"/>
      <c r="K117" s="209"/>
      <c r="L117" s="201"/>
      <c r="M117" s="202"/>
      <c r="N117" s="203"/>
      <c r="O117" s="82"/>
      <c r="P117" s="82"/>
      <c r="Q117" s="82"/>
      <c r="R117" s="194"/>
      <c r="S117" s="194"/>
      <c r="T117" s="194"/>
      <c r="U117" s="194"/>
      <c r="V117" s="194"/>
      <c r="W117" s="194"/>
      <c r="X117" s="194"/>
    </row>
    <row r="118" spans="1:24" ht="15" x14ac:dyDescent="0.25">
      <c r="A118" s="154">
        <v>5</v>
      </c>
      <c r="B118" s="207"/>
      <c r="C118" s="208"/>
      <c r="D118" s="208"/>
      <c r="E118" s="208"/>
      <c r="F118" s="208"/>
      <c r="G118" s="208"/>
      <c r="H118" s="208"/>
      <c r="I118" s="208"/>
      <c r="J118" s="208"/>
      <c r="K118" s="209"/>
      <c r="L118" s="201"/>
      <c r="M118" s="202"/>
      <c r="N118" s="203"/>
      <c r="O118" s="82"/>
      <c r="P118" s="82"/>
      <c r="Q118" s="82"/>
      <c r="R118" s="194"/>
      <c r="S118" s="194"/>
      <c r="T118" s="194"/>
      <c r="U118" s="194"/>
      <c r="V118" s="194"/>
      <c r="W118" s="194"/>
      <c r="X118" s="194"/>
    </row>
    <row r="119" spans="1:24" ht="15" x14ac:dyDescent="0.25">
      <c r="A119" s="154">
        <v>6</v>
      </c>
      <c r="B119" s="207"/>
      <c r="C119" s="208"/>
      <c r="D119" s="208"/>
      <c r="E119" s="208"/>
      <c r="F119" s="208"/>
      <c r="G119" s="208"/>
      <c r="H119" s="208"/>
      <c r="I119" s="208"/>
      <c r="J119" s="208"/>
      <c r="K119" s="209"/>
      <c r="L119" s="201"/>
      <c r="M119" s="202"/>
      <c r="N119" s="203"/>
      <c r="O119" s="82"/>
      <c r="P119" s="82"/>
      <c r="Q119" s="82"/>
      <c r="R119" s="194"/>
      <c r="S119" s="194"/>
      <c r="T119" s="194"/>
      <c r="U119" s="194"/>
      <c r="V119" s="194"/>
      <c r="W119" s="194"/>
      <c r="X119" s="194"/>
    </row>
    <row r="120" spans="1:24" ht="15" x14ac:dyDescent="0.25">
      <c r="A120" s="154">
        <v>7</v>
      </c>
      <c r="B120" s="207"/>
      <c r="C120" s="208"/>
      <c r="D120" s="208"/>
      <c r="E120" s="208"/>
      <c r="F120" s="208"/>
      <c r="G120" s="208"/>
      <c r="H120" s="208"/>
      <c r="I120" s="208"/>
      <c r="J120" s="208"/>
      <c r="K120" s="209"/>
      <c r="L120" s="201"/>
      <c r="M120" s="202"/>
      <c r="N120" s="203"/>
      <c r="O120" s="82"/>
      <c r="P120" s="82"/>
      <c r="Q120" s="82"/>
      <c r="R120" s="194"/>
      <c r="S120" s="194"/>
      <c r="T120" s="194"/>
      <c r="U120" s="194"/>
      <c r="V120" s="194"/>
      <c r="W120" s="194"/>
      <c r="X120" s="194"/>
    </row>
    <row r="121" spans="1:24" ht="15" x14ac:dyDescent="0.25">
      <c r="A121" s="154">
        <v>8</v>
      </c>
      <c r="B121" s="207"/>
      <c r="C121" s="208"/>
      <c r="D121" s="208"/>
      <c r="E121" s="208"/>
      <c r="F121" s="208"/>
      <c r="G121" s="208"/>
      <c r="H121" s="208"/>
      <c r="I121" s="208"/>
      <c r="J121" s="208"/>
      <c r="K121" s="209"/>
      <c r="L121" s="201"/>
      <c r="M121" s="202"/>
      <c r="N121" s="203"/>
      <c r="O121" s="82"/>
      <c r="P121" s="82"/>
      <c r="Q121" s="82"/>
      <c r="R121" s="194"/>
      <c r="S121" s="194"/>
      <c r="T121" s="194"/>
      <c r="U121" s="194"/>
      <c r="V121" s="194"/>
      <c r="W121" s="194"/>
      <c r="X121" s="194"/>
    </row>
    <row r="122" spans="1:24" ht="14.25" x14ac:dyDescent="0.2">
      <c r="A122" s="210" t="s">
        <v>120</v>
      </c>
      <c r="B122" s="211"/>
      <c r="C122" s="211"/>
      <c r="D122" s="211"/>
      <c r="E122" s="211"/>
      <c r="F122" s="211"/>
      <c r="G122" s="211"/>
      <c r="H122" s="211"/>
      <c r="I122" s="211"/>
      <c r="J122" s="211"/>
      <c r="K122" s="212"/>
      <c r="L122" s="213">
        <f>SUM(L113:N121)</f>
        <v>590</v>
      </c>
      <c r="M122" s="214"/>
      <c r="N122" s="215"/>
      <c r="O122" s="82"/>
      <c r="P122" s="82"/>
      <c r="Q122" s="82"/>
      <c r="R122" s="194"/>
      <c r="S122" s="194"/>
      <c r="T122" s="194"/>
      <c r="U122" s="194"/>
      <c r="V122" s="194"/>
      <c r="W122" s="194"/>
      <c r="X122" s="194"/>
    </row>
    <row r="123" spans="1:24" ht="15" x14ac:dyDescent="0.25">
      <c r="A123" s="190"/>
      <c r="B123" s="190"/>
      <c r="C123" s="190"/>
      <c r="D123" s="190"/>
      <c r="E123" s="190"/>
      <c r="F123" s="190"/>
      <c r="G123" s="190"/>
      <c r="H123" s="190"/>
      <c r="I123" s="190"/>
      <c r="J123" s="190"/>
      <c r="K123" s="190"/>
      <c r="L123" s="190"/>
      <c r="M123" s="190"/>
      <c r="N123" s="190"/>
      <c r="O123" s="82"/>
      <c r="P123" s="82"/>
      <c r="Q123" s="82"/>
      <c r="R123" s="194"/>
      <c r="S123" s="194"/>
      <c r="T123" s="194"/>
      <c r="U123" s="194"/>
      <c r="V123" s="194"/>
      <c r="W123" s="194"/>
      <c r="X123" s="194"/>
    </row>
    <row r="124" spans="1:24" ht="30.75" customHeight="1" x14ac:dyDescent="0.2">
      <c r="A124" s="191" t="s">
        <v>153</v>
      </c>
      <c r="B124" s="192"/>
      <c r="C124" s="192"/>
      <c r="D124" s="192"/>
      <c r="E124" s="192"/>
      <c r="F124" s="193"/>
      <c r="G124" s="191" t="s">
        <v>197</v>
      </c>
      <c r="H124" s="192"/>
      <c r="I124" s="192"/>
      <c r="J124" s="192"/>
      <c r="K124" s="193"/>
      <c r="L124" s="191" t="s">
        <v>159</v>
      </c>
      <c r="M124" s="192"/>
      <c r="N124" s="193"/>
      <c r="O124" s="115"/>
      <c r="P124" s="115"/>
      <c r="Q124" s="116"/>
      <c r="R124" s="116"/>
      <c r="S124" s="116"/>
      <c r="T124" s="116"/>
    </row>
    <row r="125" spans="1:24" ht="15.75" customHeight="1" x14ac:dyDescent="0.25">
      <c r="A125" s="183" t="s">
        <v>198</v>
      </c>
      <c r="B125" s="184"/>
      <c r="C125" s="184"/>
      <c r="D125" s="184"/>
      <c r="E125" s="184"/>
      <c r="F125" s="185"/>
      <c r="G125" s="183" t="s">
        <v>199</v>
      </c>
      <c r="H125" s="184"/>
      <c r="I125" s="184"/>
      <c r="J125" s="184"/>
      <c r="K125" s="185"/>
      <c r="L125" s="183" t="s">
        <v>200</v>
      </c>
      <c r="M125" s="184"/>
      <c r="N125" s="185"/>
      <c r="O125" s="156"/>
      <c r="P125" s="156"/>
      <c r="Q125" s="156"/>
      <c r="R125" s="156"/>
      <c r="S125" s="156"/>
      <c r="T125" s="156"/>
      <c r="U125" s="59"/>
    </row>
    <row r="126" spans="1:24" ht="30.75" customHeight="1" x14ac:dyDescent="0.25">
      <c r="A126" s="183" t="s">
        <v>201</v>
      </c>
      <c r="B126" s="184"/>
      <c r="C126" s="184"/>
      <c r="D126" s="184"/>
      <c r="E126" s="184"/>
      <c r="F126" s="185"/>
      <c r="G126" s="183" t="s">
        <v>202</v>
      </c>
      <c r="H126" s="184"/>
      <c r="I126" s="184"/>
      <c r="J126" s="184"/>
      <c r="K126" s="185"/>
      <c r="L126" s="183" t="s">
        <v>203</v>
      </c>
      <c r="M126" s="184"/>
      <c r="N126" s="185"/>
      <c r="O126" s="156"/>
      <c r="P126" s="156"/>
      <c r="Q126" s="156"/>
      <c r="R126" s="156"/>
      <c r="S126" s="156"/>
      <c r="T126" s="156"/>
      <c r="U126" s="59"/>
    </row>
    <row r="127" spans="1:24" ht="28.5" customHeight="1" x14ac:dyDescent="0.2">
      <c r="A127" s="183" t="s">
        <v>204</v>
      </c>
      <c r="B127" s="184"/>
      <c r="C127" s="184"/>
      <c r="D127" s="184"/>
      <c r="E127" s="184"/>
      <c r="F127" s="185"/>
      <c r="G127" s="183" t="s">
        <v>205</v>
      </c>
      <c r="H127" s="184"/>
      <c r="I127" s="184"/>
      <c r="J127" s="184"/>
      <c r="K127" s="185"/>
      <c r="L127" s="183" t="s">
        <v>206</v>
      </c>
      <c r="M127" s="184"/>
      <c r="N127" s="185"/>
      <c r="O127" s="41"/>
      <c r="P127" s="41"/>
      <c r="Q127" s="41"/>
      <c r="R127" s="41"/>
      <c r="S127" s="41"/>
      <c r="T127" s="41"/>
      <c r="V127" s="55"/>
    </row>
    <row r="128" spans="1:24" ht="29.25" customHeight="1" x14ac:dyDescent="0.25">
      <c r="A128" s="183" t="s">
        <v>207</v>
      </c>
      <c r="B128" s="184"/>
      <c r="C128" s="184"/>
      <c r="D128" s="184"/>
      <c r="E128" s="184"/>
      <c r="F128" s="185"/>
      <c r="G128" s="183" t="s">
        <v>208</v>
      </c>
      <c r="H128" s="184"/>
      <c r="I128" s="184"/>
      <c r="J128" s="184"/>
      <c r="K128" s="185"/>
      <c r="L128" s="183" t="s">
        <v>209</v>
      </c>
      <c r="M128" s="184"/>
      <c r="N128" s="185"/>
      <c r="O128" s="156"/>
      <c r="P128" s="156"/>
      <c r="Q128" s="156"/>
      <c r="R128" s="156"/>
      <c r="S128" s="156"/>
      <c r="T128" s="156"/>
      <c r="U128" s="61"/>
    </row>
    <row r="129" spans="1:21" ht="27" customHeight="1" x14ac:dyDescent="0.25">
      <c r="A129" s="183" t="s">
        <v>210</v>
      </c>
      <c r="B129" s="184"/>
      <c r="C129" s="184"/>
      <c r="D129" s="184"/>
      <c r="E129" s="184"/>
      <c r="F129" s="185"/>
      <c r="G129" s="183" t="s">
        <v>211</v>
      </c>
      <c r="H129" s="184"/>
      <c r="I129" s="184"/>
      <c r="J129" s="184"/>
      <c r="K129" s="185"/>
      <c r="L129" s="183" t="s">
        <v>212</v>
      </c>
      <c r="M129" s="184"/>
      <c r="N129" s="185"/>
      <c r="O129" s="156"/>
      <c r="P129" s="156"/>
      <c r="Q129" s="156"/>
      <c r="R129" s="156"/>
      <c r="S129" s="156"/>
      <c r="T129" s="156"/>
      <c r="U129" s="59"/>
    </row>
    <row r="130" spans="1:21" ht="29.25" customHeight="1" x14ac:dyDescent="0.25">
      <c r="A130" s="183" t="s">
        <v>213</v>
      </c>
      <c r="B130" s="184"/>
      <c r="C130" s="184"/>
      <c r="D130" s="184"/>
      <c r="E130" s="184"/>
      <c r="F130" s="185"/>
      <c r="G130" s="183" t="s">
        <v>214</v>
      </c>
      <c r="H130" s="184"/>
      <c r="I130" s="184"/>
      <c r="J130" s="184"/>
      <c r="K130" s="185"/>
      <c r="L130" s="183" t="s">
        <v>215</v>
      </c>
      <c r="M130" s="184"/>
      <c r="N130" s="185"/>
      <c r="O130" s="156"/>
      <c r="P130" s="156"/>
      <c r="Q130" s="156"/>
      <c r="R130" s="156"/>
      <c r="S130" s="156"/>
      <c r="T130" s="156"/>
      <c r="U130" s="67"/>
    </row>
    <row r="131" spans="1:21" ht="15.75" x14ac:dyDescent="0.25">
      <c r="A131" s="183"/>
      <c r="B131" s="184"/>
      <c r="C131" s="184"/>
      <c r="D131" s="184"/>
      <c r="E131" s="184"/>
      <c r="F131" s="185"/>
      <c r="G131" s="183"/>
      <c r="H131" s="184"/>
      <c r="I131" s="184"/>
      <c r="J131" s="184"/>
      <c r="K131" s="185"/>
      <c r="L131" s="183"/>
      <c r="M131" s="184"/>
      <c r="N131" s="185"/>
      <c r="O131" s="156"/>
      <c r="P131" s="156"/>
      <c r="Q131" s="156"/>
      <c r="R131" s="156"/>
      <c r="S131" s="156"/>
      <c r="T131" s="156"/>
      <c r="U131" s="35"/>
    </row>
    <row r="132" spans="1:21" ht="15.75" x14ac:dyDescent="0.25">
      <c r="A132" s="183"/>
      <c r="B132" s="184"/>
      <c r="C132" s="184"/>
      <c r="D132" s="184"/>
      <c r="E132" s="184"/>
      <c r="F132" s="185"/>
      <c r="G132" s="183"/>
      <c r="H132" s="184"/>
      <c r="I132" s="184"/>
      <c r="J132" s="184"/>
      <c r="K132" s="185"/>
      <c r="L132" s="183"/>
      <c r="M132" s="184"/>
      <c r="N132" s="185"/>
      <c r="O132" s="156"/>
      <c r="P132" s="156"/>
      <c r="Q132" s="156"/>
      <c r="R132" s="156"/>
      <c r="S132" s="156"/>
      <c r="T132" s="156"/>
      <c r="U132" s="35"/>
    </row>
    <row r="133" spans="1:21" ht="15.75" x14ac:dyDescent="0.25">
      <c r="A133" s="189"/>
      <c r="B133" s="189"/>
      <c r="C133" s="189"/>
      <c r="D133" s="189"/>
      <c r="E133" s="189"/>
      <c r="F133" s="189"/>
      <c r="G133" s="189"/>
      <c r="H133" s="189"/>
      <c r="I133" s="189"/>
      <c r="J133" s="189"/>
      <c r="K133" s="189"/>
      <c r="L133" s="189"/>
      <c r="M133" s="189"/>
      <c r="N133" s="189"/>
      <c r="O133" s="156"/>
      <c r="P133" s="156"/>
      <c r="Q133" s="156"/>
      <c r="R133" s="156"/>
      <c r="S133" s="156"/>
      <c r="T133" s="156"/>
      <c r="U133" s="35"/>
    </row>
    <row r="134" spans="1:21" ht="15.75" customHeight="1" x14ac:dyDescent="0.25">
      <c r="A134" s="162" t="s">
        <v>145</v>
      </c>
      <c r="B134" s="163"/>
      <c r="C134" s="163"/>
      <c r="D134" s="163"/>
      <c r="E134" s="163"/>
      <c r="F134" s="163"/>
      <c r="G134" s="163"/>
      <c r="H134" s="163"/>
      <c r="I134" s="163"/>
      <c r="J134" s="163"/>
      <c r="K134" s="163"/>
      <c r="L134" s="163"/>
      <c r="M134" s="163"/>
      <c r="N134" s="164"/>
      <c r="O134" s="156"/>
      <c r="P134" s="156"/>
      <c r="Q134" s="156"/>
      <c r="R134" s="156"/>
      <c r="S134" s="156"/>
      <c r="T134" s="156"/>
      <c r="U134" s="35"/>
    </row>
    <row r="135" spans="1:21" ht="14.25" customHeight="1" x14ac:dyDescent="0.2">
      <c r="A135" s="162" t="s">
        <v>110</v>
      </c>
      <c r="B135" s="163"/>
      <c r="C135" s="163"/>
      <c r="D135" s="163"/>
      <c r="E135" s="163"/>
      <c r="F135" s="164"/>
      <c r="G135" s="162" t="s">
        <v>152</v>
      </c>
      <c r="H135" s="163"/>
      <c r="I135" s="163"/>
      <c r="J135" s="163"/>
      <c r="K135" s="163"/>
      <c r="L135" s="163"/>
      <c r="M135" s="163"/>
      <c r="N135" s="164"/>
      <c r="O135" s="102"/>
      <c r="P135" s="102"/>
      <c r="Q135" s="102"/>
      <c r="R135" s="102"/>
      <c r="S135" s="102"/>
      <c r="T135" s="102"/>
      <c r="U135" s="59"/>
    </row>
    <row r="136" spans="1:21" ht="15" customHeight="1" x14ac:dyDescent="0.2">
      <c r="A136" s="183" t="s">
        <v>179</v>
      </c>
      <c r="B136" s="184"/>
      <c r="C136" s="184"/>
      <c r="D136" s="184"/>
      <c r="E136" s="184"/>
      <c r="F136" s="185"/>
      <c r="G136" s="186" t="s">
        <v>216</v>
      </c>
      <c r="H136" s="187"/>
      <c r="I136" s="187"/>
      <c r="J136" s="187"/>
      <c r="K136" s="187"/>
      <c r="L136" s="187"/>
      <c r="M136" s="187"/>
      <c r="N136" s="188"/>
      <c r="O136" s="91"/>
      <c r="P136" s="91"/>
      <c r="Q136" s="91"/>
      <c r="R136" s="91"/>
      <c r="S136" s="91"/>
      <c r="T136" s="91"/>
    </row>
    <row r="137" spans="1:21" ht="15" customHeight="1" x14ac:dyDescent="0.2">
      <c r="A137" s="183" t="s">
        <v>217</v>
      </c>
      <c r="B137" s="184"/>
      <c r="C137" s="184"/>
      <c r="D137" s="184"/>
      <c r="E137" s="184"/>
      <c r="F137" s="185"/>
      <c r="G137" s="186" t="s">
        <v>218</v>
      </c>
      <c r="H137" s="187"/>
      <c r="I137" s="187"/>
      <c r="J137" s="187"/>
      <c r="K137" s="187"/>
      <c r="L137" s="187"/>
      <c r="M137" s="187"/>
      <c r="N137" s="188"/>
      <c r="O137" s="88"/>
      <c r="P137" s="117"/>
      <c r="Q137" s="117"/>
      <c r="R137" s="117"/>
      <c r="S137" s="117"/>
      <c r="T137" s="117"/>
    </row>
    <row r="138" spans="1:21" ht="15" x14ac:dyDescent="0.2">
      <c r="A138" s="183" t="s">
        <v>219</v>
      </c>
      <c r="B138" s="184"/>
      <c r="C138" s="184"/>
      <c r="D138" s="184"/>
      <c r="E138" s="184"/>
      <c r="F138" s="185"/>
      <c r="G138" s="186" t="s">
        <v>220</v>
      </c>
      <c r="H138" s="187"/>
      <c r="I138" s="187"/>
      <c r="J138" s="187"/>
      <c r="K138" s="187"/>
      <c r="L138" s="187"/>
      <c r="M138" s="187"/>
      <c r="N138" s="188"/>
      <c r="O138" s="113"/>
      <c r="P138" s="114"/>
      <c r="Q138" s="114"/>
      <c r="R138" s="114"/>
      <c r="S138" s="114"/>
      <c r="T138" s="114"/>
    </row>
    <row r="139" spans="1:21" ht="15" x14ac:dyDescent="0.2">
      <c r="A139" s="183" t="s">
        <v>221</v>
      </c>
      <c r="B139" s="184"/>
      <c r="C139" s="184"/>
      <c r="D139" s="184"/>
      <c r="E139" s="184"/>
      <c r="F139" s="185"/>
      <c r="G139" s="186" t="s">
        <v>222</v>
      </c>
      <c r="H139" s="187"/>
      <c r="I139" s="187"/>
      <c r="J139" s="187"/>
      <c r="K139" s="187"/>
      <c r="L139" s="187"/>
      <c r="M139" s="187"/>
      <c r="N139" s="188"/>
      <c r="O139" s="113"/>
      <c r="P139" s="114"/>
      <c r="Q139" s="114"/>
      <c r="R139" s="114"/>
      <c r="S139" s="114"/>
      <c r="T139" s="114"/>
    </row>
    <row r="140" spans="1:21" ht="15" x14ac:dyDescent="0.2">
      <c r="A140" s="183" t="s">
        <v>223</v>
      </c>
      <c r="B140" s="184"/>
      <c r="C140" s="184"/>
      <c r="D140" s="184"/>
      <c r="E140" s="184"/>
      <c r="F140" s="185"/>
      <c r="G140" s="186" t="s">
        <v>224</v>
      </c>
      <c r="H140" s="187"/>
      <c r="I140" s="187"/>
      <c r="J140" s="187"/>
      <c r="K140" s="187"/>
      <c r="L140" s="187"/>
      <c r="M140" s="187"/>
      <c r="N140" s="188"/>
      <c r="O140" s="113"/>
      <c r="P140" s="114"/>
      <c r="Q140" s="114"/>
      <c r="R140" s="114"/>
      <c r="S140" s="114"/>
      <c r="T140" s="114"/>
    </row>
    <row r="141" spans="1:21" ht="15" x14ac:dyDescent="0.2">
      <c r="A141" s="183"/>
      <c r="B141" s="184"/>
      <c r="C141" s="184"/>
      <c r="D141" s="184"/>
      <c r="E141" s="184"/>
      <c r="F141" s="185"/>
      <c r="G141" s="186"/>
      <c r="H141" s="187"/>
      <c r="I141" s="187"/>
      <c r="J141" s="187"/>
      <c r="K141" s="187"/>
      <c r="L141" s="187"/>
      <c r="M141" s="187"/>
      <c r="N141" s="188"/>
      <c r="O141" s="113"/>
      <c r="P141" s="114"/>
      <c r="Q141" s="114"/>
      <c r="R141" s="114"/>
      <c r="S141" s="114"/>
      <c r="T141" s="114"/>
    </row>
    <row r="142" spans="1:21" ht="12.75" customHeight="1" x14ac:dyDescent="0.2">
      <c r="A142" s="172" t="s">
        <v>133</v>
      </c>
      <c r="B142" s="172"/>
      <c r="C142" s="172"/>
      <c r="D142" s="172"/>
      <c r="E142" s="172"/>
      <c r="F142" s="172"/>
      <c r="G142" s="172"/>
      <c r="H142" s="172"/>
      <c r="I142" s="172"/>
      <c r="J142" s="172"/>
      <c r="K142" s="172"/>
      <c r="L142" s="172"/>
      <c r="M142" s="172"/>
      <c r="N142" s="172"/>
      <c r="O142" s="82"/>
      <c r="P142" s="82"/>
      <c r="Q142" s="82"/>
      <c r="R142" s="82"/>
      <c r="S142" s="82"/>
      <c r="T142" s="82"/>
      <c r="U142" s="55"/>
    </row>
    <row r="143" spans="1:21" ht="12.75" customHeight="1" x14ac:dyDescent="0.2">
      <c r="A143" s="173"/>
      <c r="B143" s="173"/>
      <c r="C143" s="173"/>
      <c r="D143" s="173"/>
      <c r="E143" s="173"/>
      <c r="F143" s="173"/>
      <c r="G143" s="173"/>
      <c r="H143" s="173"/>
      <c r="I143" s="173"/>
      <c r="J143" s="173"/>
      <c r="K143" s="173"/>
      <c r="L143" s="173"/>
      <c r="M143" s="173"/>
      <c r="N143" s="173"/>
      <c r="O143" s="103"/>
      <c r="P143" s="103"/>
      <c r="Q143" s="103"/>
      <c r="R143" s="103"/>
      <c r="S143" s="103"/>
      <c r="T143" s="103"/>
    </row>
    <row r="144" spans="1:21" ht="14.25" customHeight="1" x14ac:dyDescent="0.2">
      <c r="A144" s="174" t="s">
        <v>112</v>
      </c>
      <c r="B144" s="175"/>
      <c r="C144" s="175"/>
      <c r="D144" s="175"/>
      <c r="E144" s="175"/>
      <c r="F144" s="175"/>
      <c r="G144" s="175"/>
      <c r="H144" s="175"/>
      <c r="I144" s="175"/>
      <c r="J144" s="175"/>
      <c r="K144" s="175"/>
      <c r="L144" s="175"/>
      <c r="M144" s="175"/>
      <c r="N144" s="176"/>
      <c r="O144" s="38"/>
      <c r="P144" s="38"/>
      <c r="Q144" s="38"/>
      <c r="R144" s="38"/>
      <c r="S144" s="38"/>
      <c r="T144" s="38"/>
    </row>
    <row r="145" spans="1:21" ht="14.25" customHeight="1" x14ac:dyDescent="0.2">
      <c r="A145" s="177" t="s">
        <v>113</v>
      </c>
      <c r="B145" s="178"/>
      <c r="C145" s="178"/>
      <c r="D145" s="178"/>
      <c r="E145" s="178"/>
      <c r="F145" s="178"/>
      <c r="G145" s="178"/>
      <c r="H145" s="178"/>
      <c r="I145" s="178"/>
      <c r="J145" s="178"/>
      <c r="K145" s="178"/>
      <c r="L145" s="178"/>
      <c r="M145" s="178"/>
      <c r="N145" s="179"/>
      <c r="O145" s="38"/>
      <c r="P145" s="38"/>
      <c r="Q145" s="38"/>
      <c r="R145" s="38"/>
      <c r="S145" s="38"/>
      <c r="T145" s="38"/>
    </row>
    <row r="146" spans="1:21" ht="15" customHeight="1" x14ac:dyDescent="0.2">
      <c r="A146" s="180" t="s">
        <v>156</v>
      </c>
      <c r="B146" s="181"/>
      <c r="C146" s="181"/>
      <c r="D146" s="181"/>
      <c r="E146" s="181"/>
      <c r="F146" s="181"/>
      <c r="G146" s="181"/>
      <c r="H146" s="181"/>
      <c r="I146" s="181"/>
      <c r="J146" s="181"/>
      <c r="K146" s="181"/>
      <c r="L146" s="181"/>
      <c r="M146" s="181"/>
      <c r="N146" s="182"/>
      <c r="O146" s="104"/>
      <c r="P146" s="104"/>
      <c r="Q146" s="104"/>
      <c r="R146" s="104"/>
      <c r="S146" s="104"/>
      <c r="T146" s="104"/>
      <c r="U146" s="55"/>
    </row>
    <row r="147" spans="1:21" ht="15" customHeight="1" x14ac:dyDescent="0.2">
      <c r="A147" s="180" t="s">
        <v>150</v>
      </c>
      <c r="B147" s="181"/>
      <c r="C147" s="181"/>
      <c r="D147" s="181"/>
      <c r="E147" s="181"/>
      <c r="F147" s="181"/>
      <c r="G147" s="181"/>
      <c r="H147" s="181"/>
      <c r="I147" s="181"/>
      <c r="J147" s="181"/>
      <c r="K147" s="181"/>
      <c r="L147" s="181"/>
      <c r="M147" s="181"/>
      <c r="N147" s="182"/>
      <c r="O147" s="105"/>
      <c r="P147" s="105"/>
      <c r="Q147" s="105"/>
      <c r="R147" s="105"/>
      <c r="S147" s="105"/>
      <c r="T147" s="105"/>
    </row>
    <row r="148" spans="1:21" ht="15" customHeight="1" x14ac:dyDescent="0.2">
      <c r="A148" s="180" t="s">
        <v>151</v>
      </c>
      <c r="B148" s="181"/>
      <c r="C148" s="181"/>
      <c r="D148" s="181"/>
      <c r="E148" s="181"/>
      <c r="F148" s="181"/>
      <c r="G148" s="181"/>
      <c r="H148" s="181"/>
      <c r="I148" s="181"/>
      <c r="J148" s="181"/>
      <c r="K148" s="181"/>
      <c r="L148" s="181"/>
      <c r="M148" s="181"/>
      <c r="N148" s="182"/>
      <c r="O148" s="105"/>
      <c r="P148" s="105"/>
      <c r="Q148" s="105"/>
      <c r="R148" s="105"/>
      <c r="S148" s="105"/>
      <c r="T148" s="105"/>
    </row>
    <row r="149" spans="1:21" ht="15" customHeight="1" x14ac:dyDescent="0.2">
      <c r="A149" s="162" t="s">
        <v>139</v>
      </c>
      <c r="B149" s="163"/>
      <c r="C149" s="163"/>
      <c r="D149" s="163"/>
      <c r="E149" s="163"/>
      <c r="F149" s="163"/>
      <c r="G149" s="164"/>
      <c r="H149" s="162" t="s">
        <v>114</v>
      </c>
      <c r="I149" s="163"/>
      <c r="J149" s="163"/>
      <c r="K149" s="164"/>
      <c r="L149" s="162" t="s">
        <v>2</v>
      </c>
      <c r="M149" s="163"/>
      <c r="N149" s="164"/>
      <c r="O149" s="106"/>
      <c r="P149" s="106"/>
      <c r="Q149" s="106"/>
      <c r="R149" s="106"/>
      <c r="S149" s="106"/>
      <c r="T149" s="106"/>
    </row>
    <row r="150" spans="1:21" ht="15" customHeight="1" x14ac:dyDescent="0.2">
      <c r="A150" s="168" t="s">
        <v>179</v>
      </c>
      <c r="B150" s="169"/>
      <c r="C150" s="169"/>
      <c r="D150" s="169"/>
      <c r="E150" s="169"/>
      <c r="F150" s="169"/>
      <c r="G150" s="170"/>
      <c r="H150" s="168" t="s">
        <v>73</v>
      </c>
      <c r="I150" s="169"/>
      <c r="J150" s="169"/>
      <c r="K150" s="170"/>
      <c r="L150" s="171">
        <v>42095</v>
      </c>
      <c r="M150" s="169"/>
      <c r="N150" s="170"/>
      <c r="O150" s="106"/>
      <c r="P150" s="106"/>
      <c r="Q150" s="106"/>
      <c r="R150" s="106"/>
      <c r="S150" s="106"/>
      <c r="T150" s="106"/>
    </row>
    <row r="151" spans="1:21" ht="14.25" customHeight="1" x14ac:dyDescent="0.2">
      <c r="A151" s="157" t="s">
        <v>146</v>
      </c>
      <c r="B151" s="157"/>
      <c r="C151" s="157"/>
      <c r="D151" s="157"/>
      <c r="E151" s="157"/>
      <c r="F151" s="157"/>
      <c r="G151" s="157"/>
      <c r="H151" s="157"/>
      <c r="I151" s="157"/>
      <c r="J151" s="157"/>
      <c r="K151" s="157"/>
      <c r="L151" s="157"/>
      <c r="M151" s="157"/>
      <c r="N151" s="157"/>
      <c r="O151" s="36"/>
      <c r="P151" s="36"/>
      <c r="Q151" s="36"/>
      <c r="R151" s="36"/>
      <c r="S151" s="36"/>
      <c r="T151" s="36"/>
    </row>
    <row r="152" spans="1:21" ht="14.25" customHeight="1" x14ac:dyDescent="0.2">
      <c r="A152" s="158"/>
      <c r="B152" s="158"/>
      <c r="C152" s="158"/>
      <c r="D152" s="158"/>
      <c r="E152" s="158"/>
      <c r="F152" s="158"/>
      <c r="G152" s="158"/>
      <c r="H152" s="158"/>
      <c r="I152" s="158"/>
      <c r="J152" s="158"/>
      <c r="K152" s="158"/>
      <c r="L152" s="158"/>
      <c r="M152" s="158"/>
      <c r="N152" s="158"/>
      <c r="O152" s="36"/>
      <c r="P152" s="36"/>
      <c r="Q152" s="36"/>
      <c r="R152" s="36"/>
      <c r="S152" s="36"/>
      <c r="T152" s="36"/>
    </row>
    <row r="153" spans="1:21" ht="14.25" customHeight="1" x14ac:dyDescent="0.2">
      <c r="A153" s="159" t="s">
        <v>160</v>
      </c>
      <c r="B153" s="160"/>
      <c r="C153" s="160"/>
      <c r="D153" s="160"/>
      <c r="E153" s="160"/>
      <c r="F153" s="160"/>
      <c r="G153" s="160"/>
      <c r="H153" s="160"/>
      <c r="I153" s="160"/>
      <c r="J153" s="160"/>
      <c r="K153" s="161"/>
      <c r="L153" s="162" t="s">
        <v>2</v>
      </c>
      <c r="M153" s="163"/>
      <c r="N153" s="164"/>
      <c r="O153" s="98"/>
      <c r="P153" s="98"/>
      <c r="Q153" s="98"/>
      <c r="R153" s="98"/>
      <c r="S153" s="98"/>
      <c r="T153" s="98"/>
    </row>
    <row r="154" spans="1:21" ht="15" customHeight="1" x14ac:dyDescent="0.25">
      <c r="A154" s="165"/>
      <c r="B154" s="166"/>
      <c r="C154" s="166"/>
      <c r="D154" s="166"/>
      <c r="E154" s="166"/>
      <c r="F154" s="166"/>
      <c r="G154" s="166"/>
      <c r="H154" s="166"/>
      <c r="I154" s="166"/>
      <c r="J154" s="166"/>
      <c r="K154" s="167"/>
      <c r="L154" s="168" t="s">
        <v>34</v>
      </c>
      <c r="M154" s="169"/>
      <c r="N154" s="170"/>
      <c r="O154" s="107"/>
      <c r="P154" s="107"/>
      <c r="Q154" s="107"/>
      <c r="R154" s="107"/>
      <c r="S154" s="107"/>
      <c r="T154" s="107"/>
    </row>
    <row r="155" spans="1:21" ht="15" customHeight="1" x14ac:dyDescent="0.2">
      <c r="O155" s="108"/>
      <c r="P155" s="108"/>
      <c r="Q155" s="108"/>
      <c r="R155" s="108"/>
      <c r="S155" s="108"/>
      <c r="T155" s="108"/>
    </row>
    <row r="156" spans="1:21" ht="15" customHeight="1" x14ac:dyDescent="0.2">
      <c r="O156" s="109"/>
      <c r="P156" s="109"/>
      <c r="Q156" s="109"/>
      <c r="R156" s="109"/>
      <c r="S156" s="109"/>
      <c r="T156" s="109"/>
    </row>
    <row r="157" spans="1:21" ht="12.75" customHeight="1" x14ac:dyDescent="0.2">
      <c r="O157" s="36"/>
      <c r="P157" s="36"/>
      <c r="Q157" s="36"/>
      <c r="R157" s="36"/>
      <c r="S157" s="36"/>
      <c r="T157" s="36"/>
    </row>
    <row r="158" spans="1:21" ht="13.5" customHeight="1" x14ac:dyDescent="0.2">
      <c r="O158" s="36"/>
      <c r="P158" s="36"/>
      <c r="Q158" s="36"/>
      <c r="R158" s="36"/>
      <c r="S158" s="36"/>
      <c r="T158" s="36"/>
    </row>
    <row r="159" spans="1:21" ht="14.25" customHeight="1" x14ac:dyDescent="0.2">
      <c r="O159" s="75"/>
      <c r="P159" s="75"/>
    </row>
    <row r="160" spans="1:21" ht="14.25" customHeight="1" x14ac:dyDescent="0.2">
      <c r="O160" s="75"/>
      <c r="P160" s="75"/>
      <c r="Q160" s="110"/>
    </row>
    <row r="161" spans="15:20" ht="14.25" customHeight="1" x14ac:dyDescent="0.2">
      <c r="O161" s="102"/>
      <c r="P161" s="102"/>
      <c r="Q161" s="102"/>
      <c r="R161" s="102"/>
      <c r="S161" s="102"/>
      <c r="T161" s="102"/>
    </row>
    <row r="162" spans="15:20" ht="14.25" x14ac:dyDescent="0.2">
      <c r="O162" s="102"/>
      <c r="P162" s="102"/>
      <c r="Q162" s="102"/>
      <c r="R162" s="102"/>
      <c r="S162" s="102"/>
      <c r="T162" s="102"/>
    </row>
    <row r="167" spans="15:20" ht="15" customHeight="1" x14ac:dyDescent="0.2"/>
    <row r="168" spans="15:20" ht="33.75" customHeight="1" x14ac:dyDescent="0.2"/>
    <row r="169" spans="15:20" ht="28.5" customHeight="1" x14ac:dyDescent="0.2"/>
    <row r="170" spans="15:20" ht="14.25" customHeight="1" x14ac:dyDescent="0.2"/>
    <row r="176" spans="15:20" ht="12.75" customHeight="1" x14ac:dyDescent="0.2"/>
    <row r="177" ht="12.75" customHeight="1" x14ac:dyDescent="0.2"/>
    <row r="178" ht="12.75" customHeight="1" x14ac:dyDescent="0.2"/>
    <row r="179" ht="15" customHeight="1" x14ac:dyDescent="0.2"/>
    <row r="180" ht="13.5" customHeight="1" x14ac:dyDescent="0.2"/>
    <row r="181" ht="15" customHeight="1" x14ac:dyDescent="0.2"/>
    <row r="182" ht="15" customHeight="1" x14ac:dyDescent="0.2"/>
    <row r="189" ht="12.75" customHeight="1" x14ac:dyDescent="0.2"/>
    <row r="190" ht="12.75" customHeight="1" x14ac:dyDescent="0.2"/>
    <row r="191" ht="12.75" customHeight="1" x14ac:dyDescent="0.2"/>
    <row r="192" ht="13.5" customHeight="1" x14ac:dyDescent="0.2"/>
    <row r="193" ht="14.2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3.5" customHeight="1" x14ac:dyDescent="0.2"/>
    <row r="213" ht="14.25" customHeight="1" x14ac:dyDescent="0.2"/>
    <row r="215" ht="12.75" customHeight="1" x14ac:dyDescent="0.2"/>
    <row r="216" ht="12.75" customHeight="1" x14ac:dyDescent="0.2"/>
    <row r="217" ht="12.75" customHeight="1" x14ac:dyDescent="0.2"/>
    <row r="218" ht="12.75" customHeight="1" x14ac:dyDescent="0.2"/>
    <row r="219" ht="14.25" customHeight="1" x14ac:dyDescent="0.2"/>
    <row r="244" ht="15" customHeight="1" x14ac:dyDescent="0.2"/>
    <row r="245" ht="15" customHeight="1" x14ac:dyDescent="0.2"/>
  </sheetData>
  <mergeCells count="163">
    <mergeCell ref="A7:N7"/>
    <mergeCell ref="A8:N8"/>
    <mergeCell ref="A9:C9"/>
    <mergeCell ref="D9:G9"/>
    <mergeCell ref="H9:N9"/>
    <mergeCell ref="A10:C10"/>
    <mergeCell ref="D10:G10"/>
    <mergeCell ref="H10:N10"/>
    <mergeCell ref="A2:N2"/>
    <mergeCell ref="A3:N4"/>
    <mergeCell ref="A5:E5"/>
    <mergeCell ref="F5:J5"/>
    <mergeCell ref="K5:N5"/>
    <mergeCell ref="A6:E6"/>
    <mergeCell ref="F6:J6"/>
    <mergeCell ref="K6:N6"/>
    <mergeCell ref="A15:G15"/>
    <mergeCell ref="H15:N15"/>
    <mergeCell ref="A16:N16"/>
    <mergeCell ref="A17:N17"/>
    <mergeCell ref="A18:N28"/>
    <mergeCell ref="A29:N29"/>
    <mergeCell ref="A11:N11"/>
    <mergeCell ref="A12:G12"/>
    <mergeCell ref="H12:N12"/>
    <mergeCell ref="A13:G13"/>
    <mergeCell ref="H13:N13"/>
    <mergeCell ref="A14:G14"/>
    <mergeCell ref="H14:N14"/>
    <mergeCell ref="A58:F58"/>
    <mergeCell ref="G58:N58"/>
    <mergeCell ref="A59:N59"/>
    <mergeCell ref="A60:N60"/>
    <mergeCell ref="A61:N71"/>
    <mergeCell ref="A72:N72"/>
    <mergeCell ref="A30:N30"/>
    <mergeCell ref="A31:N41"/>
    <mergeCell ref="A42:N42"/>
    <mergeCell ref="A43:N43"/>
    <mergeCell ref="A44:N55"/>
    <mergeCell ref="A56:N57"/>
    <mergeCell ref="A88:N88"/>
    <mergeCell ref="A89:J89"/>
    <mergeCell ref="K89:N89"/>
    <mergeCell ref="A90:J90"/>
    <mergeCell ref="K90:N90"/>
    <mergeCell ref="A91:J91"/>
    <mergeCell ref="K91:N91"/>
    <mergeCell ref="A73:N73"/>
    <mergeCell ref="A74:N84"/>
    <mergeCell ref="A86:G86"/>
    <mergeCell ref="H86:N86"/>
    <mergeCell ref="A87:G87"/>
    <mergeCell ref="H87:N87"/>
    <mergeCell ref="A99:N99"/>
    <mergeCell ref="A100:N100"/>
    <mergeCell ref="A101:N101"/>
    <mergeCell ref="A102:H102"/>
    <mergeCell ref="I102:N102"/>
    <mergeCell ref="A103:H103"/>
    <mergeCell ref="I103:N103"/>
    <mergeCell ref="A92:J92"/>
    <mergeCell ref="K92:N92"/>
    <mergeCell ref="A93:J93"/>
    <mergeCell ref="K93:N93"/>
    <mergeCell ref="A94:N94"/>
    <mergeCell ref="A95:N98"/>
    <mergeCell ref="A107:H107"/>
    <mergeCell ref="I107:N107"/>
    <mergeCell ref="A108:H108"/>
    <mergeCell ref="I108:N108"/>
    <mergeCell ref="A109:N110"/>
    <mergeCell ref="A111:N111"/>
    <mergeCell ref="A104:H104"/>
    <mergeCell ref="I104:N104"/>
    <mergeCell ref="A105:H105"/>
    <mergeCell ref="I105:N105"/>
    <mergeCell ref="A106:H106"/>
    <mergeCell ref="I106:N106"/>
    <mergeCell ref="R111:X123"/>
    <mergeCell ref="B112:K112"/>
    <mergeCell ref="L112:N112"/>
    <mergeCell ref="B113:K113"/>
    <mergeCell ref="L113:N113"/>
    <mergeCell ref="B114:K114"/>
    <mergeCell ref="L114:N114"/>
    <mergeCell ref="B115:K115"/>
    <mergeCell ref="L115:N115"/>
    <mergeCell ref="B116:K116"/>
    <mergeCell ref="B120:K120"/>
    <mergeCell ref="L120:N120"/>
    <mergeCell ref="B121:K121"/>
    <mergeCell ref="L121:N121"/>
    <mergeCell ref="A122:K122"/>
    <mergeCell ref="L122:N122"/>
    <mergeCell ref="L116:N116"/>
    <mergeCell ref="B117:K117"/>
    <mergeCell ref="L117:N117"/>
    <mergeCell ref="B118:K118"/>
    <mergeCell ref="L118:N118"/>
    <mergeCell ref="B119:K119"/>
    <mergeCell ref="L119:N119"/>
    <mergeCell ref="A126:F126"/>
    <mergeCell ref="G126:K126"/>
    <mergeCell ref="L126:N126"/>
    <mergeCell ref="A127:F127"/>
    <mergeCell ref="G127:K127"/>
    <mergeCell ref="L127:N127"/>
    <mergeCell ref="A123:N123"/>
    <mergeCell ref="A124:F124"/>
    <mergeCell ref="G124:K124"/>
    <mergeCell ref="L124:N124"/>
    <mergeCell ref="A125:F125"/>
    <mergeCell ref="G125:K125"/>
    <mergeCell ref="L125:N125"/>
    <mergeCell ref="A130:F130"/>
    <mergeCell ref="G130:K130"/>
    <mergeCell ref="L130:N130"/>
    <mergeCell ref="A131:F131"/>
    <mergeCell ref="G131:K131"/>
    <mergeCell ref="L131:N131"/>
    <mergeCell ref="A128:F128"/>
    <mergeCell ref="G128:K128"/>
    <mergeCell ref="L128:N128"/>
    <mergeCell ref="A129:F129"/>
    <mergeCell ref="G129:K129"/>
    <mergeCell ref="L129:N129"/>
    <mergeCell ref="A136:F136"/>
    <mergeCell ref="G136:N136"/>
    <mergeCell ref="A137:F137"/>
    <mergeCell ref="G137:N137"/>
    <mergeCell ref="A138:F138"/>
    <mergeCell ref="G138:N138"/>
    <mergeCell ref="A132:F132"/>
    <mergeCell ref="G132:K132"/>
    <mergeCell ref="L132:N132"/>
    <mergeCell ref="A133:N133"/>
    <mergeCell ref="A134:N134"/>
    <mergeCell ref="A135:F135"/>
    <mergeCell ref="G135:N135"/>
    <mergeCell ref="A142:N143"/>
    <mergeCell ref="A144:N144"/>
    <mergeCell ref="A145:N145"/>
    <mergeCell ref="A146:N146"/>
    <mergeCell ref="A147:N147"/>
    <mergeCell ref="A148:N148"/>
    <mergeCell ref="A139:F139"/>
    <mergeCell ref="G139:N139"/>
    <mergeCell ref="A140:F140"/>
    <mergeCell ref="G140:N140"/>
    <mergeCell ref="A141:F141"/>
    <mergeCell ref="G141:N141"/>
    <mergeCell ref="A151:N152"/>
    <mergeCell ref="A153:K153"/>
    <mergeCell ref="L153:N153"/>
    <mergeCell ref="A154:K154"/>
    <mergeCell ref="L154:N154"/>
    <mergeCell ref="A149:G149"/>
    <mergeCell ref="H149:K149"/>
    <mergeCell ref="L149:N149"/>
    <mergeCell ref="A150:G150"/>
    <mergeCell ref="H150:K150"/>
    <mergeCell ref="L150:N150"/>
  </mergeCells>
  <hyperlinks>
    <hyperlink ref="D10" r:id="rId1"/>
    <hyperlink ref="H15" r:id="rId2"/>
    <hyperlink ref="H10" r:id="rId3"/>
  </hyperlinks>
  <pageMargins left="0.7" right="0.7" top="0.75" bottom="0.75" header="0.3" footer="0.3"/>
  <pageSetup paperSize="9" orientation="portrait" horizontalDpi="1200" verticalDpi="1200"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39"/>
  <sheetViews>
    <sheetView zoomScale="90" zoomScaleNormal="90" workbookViewId="0">
      <selection activeCell="G123" sqref="G123:K123"/>
    </sheetView>
  </sheetViews>
  <sheetFormatPr defaultRowHeight="12.75" x14ac:dyDescent="0.2"/>
  <cols>
    <col min="3" max="3" width="9.140625" customWidth="1"/>
    <col min="12" max="13" width="9.140625" customWidth="1"/>
    <col min="14" max="14" width="6.140625" customWidth="1"/>
    <col min="15" max="15" width="3.85546875" style="100" customWidth="1"/>
    <col min="16" max="16" width="3.140625" style="100" customWidth="1"/>
    <col min="17" max="17" width="5.42578125" style="100" customWidth="1"/>
    <col min="18" max="18" width="8.85546875" style="100" customWidth="1"/>
    <col min="19" max="20" width="9.140625" style="100" customWidth="1"/>
  </cols>
  <sheetData>
    <row r="1" spans="1:26" ht="89.25" customHeight="1" x14ac:dyDescent="0.85">
      <c r="A1" s="118"/>
      <c r="B1" s="118"/>
      <c r="C1" s="118"/>
      <c r="D1" s="118"/>
      <c r="E1" s="118"/>
      <c r="F1" s="118"/>
      <c r="G1" s="118"/>
      <c r="H1" s="118"/>
      <c r="I1" s="118"/>
      <c r="J1" s="118"/>
      <c r="K1" s="118"/>
      <c r="L1" s="118"/>
      <c r="M1" s="118"/>
      <c r="N1" s="118"/>
      <c r="O1" s="118"/>
      <c r="P1" s="118"/>
      <c r="Q1" s="118"/>
      <c r="R1" s="118"/>
      <c r="S1" s="118"/>
      <c r="T1" s="118"/>
    </row>
    <row r="2" spans="1:26" ht="45.75" x14ac:dyDescent="0.2">
      <c r="A2" s="350" t="s">
        <v>132</v>
      </c>
      <c r="B2" s="350"/>
      <c r="C2" s="350"/>
      <c r="D2" s="350"/>
      <c r="E2" s="350"/>
      <c r="F2" s="350"/>
      <c r="G2" s="350"/>
      <c r="H2" s="350"/>
      <c r="I2" s="350"/>
      <c r="J2" s="350"/>
      <c r="K2" s="350"/>
      <c r="L2" s="350"/>
      <c r="M2" s="350"/>
      <c r="N2" s="350"/>
      <c r="O2" s="79"/>
      <c r="P2" s="79"/>
      <c r="Q2" s="79"/>
      <c r="R2" s="79"/>
      <c r="S2" s="79"/>
      <c r="T2" s="79"/>
      <c r="U2" s="40"/>
      <c r="V2" s="40"/>
      <c r="W2" s="40"/>
      <c r="X2" s="40"/>
      <c r="Y2" s="40"/>
      <c r="Z2" s="40"/>
    </row>
    <row r="3" spans="1:26" ht="12.75" customHeight="1" x14ac:dyDescent="0.2">
      <c r="A3" s="516" t="s">
        <v>100</v>
      </c>
      <c r="B3" s="516"/>
      <c r="C3" s="516"/>
      <c r="D3" s="516"/>
      <c r="E3" s="516"/>
      <c r="F3" s="516"/>
      <c r="G3" s="516"/>
      <c r="H3" s="516"/>
      <c r="I3" s="516"/>
      <c r="J3" s="516"/>
      <c r="K3" s="516"/>
      <c r="L3" s="516"/>
      <c r="M3" s="516"/>
      <c r="N3" s="516"/>
      <c r="O3" s="119"/>
      <c r="P3" s="119"/>
      <c r="Q3" s="119"/>
      <c r="R3" s="135"/>
      <c r="S3" s="135"/>
      <c r="T3" s="135"/>
      <c r="U3" s="135"/>
      <c r="V3" s="135"/>
      <c r="W3" s="135"/>
      <c r="X3" s="135"/>
      <c r="Y3" s="135"/>
      <c r="Z3" s="40"/>
    </row>
    <row r="4" spans="1:26" ht="12.75" customHeight="1" x14ac:dyDescent="0.2">
      <c r="A4" s="517"/>
      <c r="B4" s="517"/>
      <c r="C4" s="517"/>
      <c r="D4" s="517"/>
      <c r="E4" s="517"/>
      <c r="F4" s="517"/>
      <c r="G4" s="517"/>
      <c r="H4" s="517"/>
      <c r="I4" s="517"/>
      <c r="J4" s="517"/>
      <c r="K4" s="517"/>
      <c r="L4" s="517"/>
      <c r="M4" s="517"/>
      <c r="N4" s="517"/>
      <c r="O4" s="119"/>
      <c r="P4" s="119"/>
      <c r="Q4" s="119"/>
      <c r="R4" s="135"/>
      <c r="S4" s="135"/>
      <c r="T4" s="135"/>
      <c r="U4" s="135"/>
      <c r="V4" s="135"/>
      <c r="W4" s="135"/>
      <c r="X4" s="135"/>
      <c r="Y4" s="135"/>
      <c r="Z4" s="40"/>
    </row>
    <row r="5" spans="1:26" ht="15" customHeight="1" x14ac:dyDescent="0.2">
      <c r="A5" s="367" t="s">
        <v>128</v>
      </c>
      <c r="B5" s="368"/>
      <c r="C5" s="368"/>
      <c r="D5" s="368"/>
      <c r="E5" s="369"/>
      <c r="F5" s="364" t="s">
        <v>140</v>
      </c>
      <c r="G5" s="365"/>
      <c r="H5" s="365"/>
      <c r="I5" s="365"/>
      <c r="J5" s="366"/>
      <c r="K5" s="367" t="s">
        <v>129</v>
      </c>
      <c r="L5" s="368"/>
      <c r="M5" s="368"/>
      <c r="N5" s="369"/>
      <c r="O5" s="80"/>
      <c r="P5" s="80"/>
      <c r="Q5" s="80"/>
      <c r="R5" s="135"/>
      <c r="S5" s="135"/>
      <c r="T5" s="135"/>
      <c r="U5" s="135"/>
      <c r="V5" s="135"/>
      <c r="W5" s="135"/>
      <c r="X5" s="135"/>
      <c r="Y5" s="135"/>
      <c r="Z5" s="40"/>
    </row>
    <row r="6" spans="1:26" ht="15" customHeight="1" x14ac:dyDescent="0.25">
      <c r="A6" s="439" t="s">
        <v>174</v>
      </c>
      <c r="B6" s="440"/>
      <c r="C6" s="440"/>
      <c r="D6" s="440"/>
      <c r="E6" s="441"/>
      <c r="F6" s="442"/>
      <c r="G6" s="443"/>
      <c r="H6" s="443"/>
      <c r="I6" s="443"/>
      <c r="J6" s="444"/>
      <c r="K6" s="445"/>
      <c r="L6" s="446"/>
      <c r="M6" s="446"/>
      <c r="N6" s="447"/>
      <c r="O6" s="81"/>
      <c r="P6" s="81"/>
      <c r="Q6" s="81"/>
      <c r="R6" s="135"/>
      <c r="S6" s="135"/>
      <c r="T6" s="135"/>
      <c r="U6" s="135"/>
      <c r="V6" s="135"/>
      <c r="W6" s="135"/>
      <c r="X6" s="135"/>
      <c r="Y6" s="135"/>
      <c r="Z6" s="40"/>
    </row>
    <row r="7" spans="1:26" ht="15" customHeight="1" x14ac:dyDescent="0.25">
      <c r="A7" s="370" t="s">
        <v>141</v>
      </c>
      <c r="B7" s="371"/>
      <c r="C7" s="371"/>
      <c r="D7" s="371"/>
      <c r="E7" s="371"/>
      <c r="F7" s="371"/>
      <c r="G7" s="371"/>
      <c r="H7" s="371"/>
      <c r="I7" s="371"/>
      <c r="J7" s="371"/>
      <c r="K7" s="371"/>
      <c r="L7" s="371"/>
      <c r="M7" s="371"/>
      <c r="N7" s="372"/>
      <c r="O7" s="82"/>
      <c r="P7" s="82"/>
      <c r="Q7" s="82"/>
      <c r="R7" s="135"/>
      <c r="S7" s="135"/>
      <c r="T7" s="135"/>
      <c r="U7" s="135"/>
      <c r="V7" s="135"/>
      <c r="W7" s="135"/>
      <c r="X7" s="135"/>
      <c r="Y7" s="135"/>
      <c r="Z7" s="40"/>
    </row>
    <row r="8" spans="1:26" ht="15" x14ac:dyDescent="0.25">
      <c r="A8" s="448"/>
      <c r="B8" s="449"/>
      <c r="C8" s="449"/>
      <c r="D8" s="449"/>
      <c r="E8" s="449"/>
      <c r="F8" s="449"/>
      <c r="G8" s="449"/>
      <c r="H8" s="449"/>
      <c r="I8" s="449"/>
      <c r="J8" s="449"/>
      <c r="K8" s="449"/>
      <c r="L8" s="449"/>
      <c r="M8" s="449"/>
      <c r="N8" s="450"/>
      <c r="O8" s="82"/>
      <c r="P8" s="82"/>
      <c r="Q8" s="82"/>
      <c r="R8" s="135"/>
      <c r="S8" s="135"/>
      <c r="T8" s="135"/>
      <c r="U8" s="135"/>
      <c r="V8" s="135"/>
      <c r="W8" s="135"/>
      <c r="X8" s="135"/>
      <c r="Y8" s="135"/>
      <c r="Z8" s="40"/>
    </row>
    <row r="9" spans="1:26" ht="14.25" customHeight="1" x14ac:dyDescent="0.2">
      <c r="A9" s="454" t="s">
        <v>127</v>
      </c>
      <c r="B9" s="455"/>
      <c r="C9" s="456"/>
      <c r="D9" s="454" t="s">
        <v>126</v>
      </c>
      <c r="E9" s="455"/>
      <c r="F9" s="455"/>
      <c r="G9" s="456"/>
      <c r="H9" s="454" t="s">
        <v>116</v>
      </c>
      <c r="I9" s="455"/>
      <c r="J9" s="455"/>
      <c r="K9" s="455"/>
      <c r="L9" s="455"/>
      <c r="M9" s="455"/>
      <c r="N9" s="456"/>
      <c r="O9" s="83"/>
      <c r="P9" s="83"/>
      <c r="Q9" s="83"/>
      <c r="R9" s="135"/>
      <c r="S9" s="135"/>
      <c r="T9" s="135"/>
      <c r="U9" s="135"/>
      <c r="V9" s="135"/>
      <c r="W9" s="135"/>
      <c r="X9" s="135"/>
      <c r="Y9" s="135"/>
      <c r="Z9" s="40"/>
    </row>
    <row r="10" spans="1:26" ht="15" x14ac:dyDescent="0.25">
      <c r="A10" s="430"/>
      <c r="B10" s="431"/>
      <c r="C10" s="432"/>
      <c r="D10" s="433"/>
      <c r="E10" s="313"/>
      <c r="F10" s="313"/>
      <c r="G10" s="314"/>
      <c r="H10" s="457"/>
      <c r="I10" s="348"/>
      <c r="J10" s="348"/>
      <c r="K10" s="348"/>
      <c r="L10" s="348"/>
      <c r="M10" s="348"/>
      <c r="N10" s="349"/>
      <c r="O10" s="84"/>
      <c r="P10" s="84"/>
      <c r="Q10" s="84"/>
      <c r="R10" s="135"/>
      <c r="S10" s="135"/>
      <c r="T10" s="135"/>
      <c r="U10" s="135"/>
      <c r="V10" s="135"/>
      <c r="W10" s="135"/>
      <c r="X10" s="135"/>
      <c r="Y10" s="135"/>
      <c r="Z10" s="40"/>
    </row>
    <row r="11" spans="1:26" ht="14.25" customHeight="1" x14ac:dyDescent="0.2">
      <c r="A11" s="454" t="s">
        <v>101</v>
      </c>
      <c r="B11" s="455"/>
      <c r="C11" s="455"/>
      <c r="D11" s="455"/>
      <c r="E11" s="455"/>
      <c r="F11" s="455"/>
      <c r="G11" s="455"/>
      <c r="H11" s="455"/>
      <c r="I11" s="455"/>
      <c r="J11" s="455"/>
      <c r="K11" s="455"/>
      <c r="L11" s="455"/>
      <c r="M11" s="455"/>
      <c r="N11" s="456"/>
      <c r="O11" s="82"/>
      <c r="P11" s="82"/>
      <c r="Q11" s="82"/>
      <c r="R11" s="82"/>
      <c r="S11" s="82"/>
      <c r="T11" s="82"/>
      <c r="U11" s="40"/>
      <c r="V11" s="40"/>
      <c r="W11" s="40"/>
      <c r="X11" s="40"/>
      <c r="Y11" s="40"/>
      <c r="Z11" s="40"/>
    </row>
    <row r="12" spans="1:26" ht="14.25" x14ac:dyDescent="0.2">
      <c r="A12" s="461" t="s">
        <v>102</v>
      </c>
      <c r="B12" s="462"/>
      <c r="C12" s="462"/>
      <c r="D12" s="462"/>
      <c r="E12" s="462"/>
      <c r="F12" s="462"/>
      <c r="G12" s="463"/>
      <c r="H12" s="323"/>
      <c r="I12" s="324"/>
      <c r="J12" s="324"/>
      <c r="K12" s="324"/>
      <c r="L12" s="324"/>
      <c r="M12" s="324"/>
      <c r="N12" s="325"/>
      <c r="O12" s="82"/>
      <c r="P12" s="82"/>
      <c r="Q12" s="82"/>
      <c r="R12" s="82"/>
      <c r="S12" s="82"/>
      <c r="T12" s="82"/>
      <c r="U12" s="40"/>
      <c r="V12" s="40"/>
      <c r="W12" s="40"/>
      <c r="X12" s="40"/>
      <c r="Y12" s="40"/>
      <c r="Z12" s="40"/>
    </row>
    <row r="13" spans="1:26" ht="15.75" customHeight="1" x14ac:dyDescent="0.25">
      <c r="A13" s="518" t="s">
        <v>103</v>
      </c>
      <c r="B13" s="519"/>
      <c r="C13" s="519"/>
      <c r="D13" s="519"/>
      <c r="E13" s="519"/>
      <c r="F13" s="519"/>
      <c r="G13" s="520"/>
      <c r="H13" s="464"/>
      <c r="I13" s="465"/>
      <c r="J13" s="465"/>
      <c r="K13" s="465"/>
      <c r="L13" s="465"/>
      <c r="M13" s="465"/>
      <c r="N13" s="466"/>
      <c r="O13" s="82"/>
      <c r="P13" s="82"/>
      <c r="Q13" s="82"/>
      <c r="R13" s="82"/>
      <c r="S13" s="82"/>
      <c r="T13" s="82"/>
      <c r="U13" s="40"/>
      <c r="V13" s="40"/>
      <c r="W13" s="40"/>
      <c r="X13" s="40"/>
      <c r="Y13" s="40"/>
      <c r="Z13" s="40"/>
    </row>
    <row r="14" spans="1:26" ht="14.25" x14ac:dyDescent="0.2">
      <c r="A14" s="458" t="s">
        <v>104</v>
      </c>
      <c r="B14" s="459"/>
      <c r="C14" s="459"/>
      <c r="D14" s="459"/>
      <c r="E14" s="459"/>
      <c r="F14" s="459"/>
      <c r="G14" s="460"/>
      <c r="H14" s="335"/>
      <c r="I14" s="336"/>
      <c r="J14" s="336"/>
      <c r="K14" s="336"/>
      <c r="L14" s="336"/>
      <c r="M14" s="336"/>
      <c r="N14" s="337"/>
      <c r="O14" s="82"/>
      <c r="P14" s="82"/>
      <c r="Q14" s="82"/>
      <c r="R14" s="82"/>
      <c r="S14" s="82"/>
      <c r="T14" s="82"/>
    </row>
    <row r="15" spans="1:26" ht="14.25" x14ac:dyDescent="0.2">
      <c r="A15" s="461" t="s">
        <v>105</v>
      </c>
      <c r="B15" s="462"/>
      <c r="C15" s="462"/>
      <c r="D15" s="462"/>
      <c r="E15" s="462"/>
      <c r="F15" s="462"/>
      <c r="G15" s="463"/>
      <c r="H15" s="433"/>
      <c r="I15" s="313"/>
      <c r="J15" s="313"/>
      <c r="K15" s="313"/>
      <c r="L15" s="313"/>
      <c r="M15" s="313"/>
      <c r="N15" s="314"/>
      <c r="O15" s="82"/>
      <c r="P15" s="82"/>
      <c r="Q15" s="82"/>
      <c r="R15" s="82"/>
      <c r="S15" s="82"/>
      <c r="T15" s="82"/>
    </row>
    <row r="16" spans="1:26" ht="14.25" x14ac:dyDescent="0.2">
      <c r="A16" s="523"/>
      <c r="B16" s="523"/>
      <c r="C16" s="523"/>
      <c r="D16" s="523"/>
      <c r="E16" s="523"/>
      <c r="F16" s="523"/>
      <c r="G16" s="523"/>
      <c r="H16" s="523"/>
      <c r="I16" s="523"/>
      <c r="J16" s="523"/>
      <c r="K16" s="523"/>
      <c r="L16" s="523"/>
      <c r="M16" s="523"/>
      <c r="N16" s="523"/>
      <c r="O16" s="82"/>
      <c r="P16" s="82"/>
      <c r="Q16" s="82"/>
      <c r="R16" s="82"/>
      <c r="S16" s="82"/>
      <c r="T16" s="82"/>
    </row>
    <row r="17" spans="1:20" ht="29.45" customHeight="1" x14ac:dyDescent="0.2">
      <c r="A17" s="451" t="s">
        <v>167</v>
      </c>
      <c r="B17" s="452"/>
      <c r="C17" s="452"/>
      <c r="D17" s="452"/>
      <c r="E17" s="452"/>
      <c r="F17" s="452"/>
      <c r="G17" s="452"/>
      <c r="H17" s="452"/>
      <c r="I17" s="452"/>
      <c r="J17" s="452"/>
      <c r="K17" s="452"/>
      <c r="L17" s="452"/>
      <c r="M17" s="452"/>
      <c r="N17" s="453"/>
      <c r="O17" s="82"/>
      <c r="P17" s="82"/>
      <c r="Q17" s="82"/>
      <c r="R17" s="82"/>
      <c r="S17" s="82"/>
      <c r="T17" s="82"/>
    </row>
    <row r="18" spans="1:20" ht="14.25" customHeight="1" x14ac:dyDescent="0.2">
      <c r="A18" s="421"/>
      <c r="B18" s="422"/>
      <c r="C18" s="422"/>
      <c r="D18" s="422"/>
      <c r="E18" s="422"/>
      <c r="F18" s="422"/>
      <c r="G18" s="422"/>
      <c r="H18" s="422"/>
      <c r="I18" s="422"/>
      <c r="J18" s="422"/>
      <c r="K18" s="422"/>
      <c r="L18" s="422"/>
      <c r="M18" s="422"/>
      <c r="N18" s="423"/>
      <c r="O18" s="85"/>
      <c r="P18" s="85"/>
      <c r="Q18" s="85"/>
      <c r="R18" s="82"/>
      <c r="S18" s="82"/>
      <c r="T18" s="82"/>
    </row>
    <row r="19" spans="1:20" ht="14.25" customHeight="1" x14ac:dyDescent="0.2">
      <c r="A19" s="424"/>
      <c r="B19" s="425"/>
      <c r="C19" s="425"/>
      <c r="D19" s="425"/>
      <c r="E19" s="425"/>
      <c r="F19" s="425"/>
      <c r="G19" s="425"/>
      <c r="H19" s="425"/>
      <c r="I19" s="425"/>
      <c r="J19" s="425"/>
      <c r="K19" s="425"/>
      <c r="L19" s="425"/>
      <c r="M19" s="425"/>
      <c r="N19" s="426"/>
      <c r="O19" s="86"/>
      <c r="P19" s="86"/>
      <c r="Q19" s="86"/>
      <c r="R19" s="86"/>
      <c r="S19" s="86"/>
      <c r="T19" s="86"/>
    </row>
    <row r="20" spans="1:20" ht="15" x14ac:dyDescent="0.2">
      <c r="A20" s="424"/>
      <c r="B20" s="425"/>
      <c r="C20" s="425"/>
      <c r="D20" s="425"/>
      <c r="E20" s="425"/>
      <c r="F20" s="425"/>
      <c r="G20" s="425"/>
      <c r="H20" s="425"/>
      <c r="I20" s="425"/>
      <c r="J20" s="425"/>
      <c r="K20" s="425"/>
      <c r="L20" s="425"/>
      <c r="M20" s="425"/>
      <c r="N20" s="426"/>
      <c r="O20" s="39"/>
      <c r="P20" s="39"/>
      <c r="Q20" s="39"/>
      <c r="R20" s="39"/>
      <c r="S20" s="39"/>
      <c r="T20" s="39"/>
    </row>
    <row r="21" spans="1:20" ht="15" x14ac:dyDescent="0.2">
      <c r="A21" s="424"/>
      <c r="B21" s="425"/>
      <c r="C21" s="425"/>
      <c r="D21" s="425"/>
      <c r="E21" s="425"/>
      <c r="F21" s="425"/>
      <c r="G21" s="425"/>
      <c r="H21" s="425"/>
      <c r="I21" s="425"/>
      <c r="J21" s="425"/>
      <c r="K21" s="425"/>
      <c r="L21" s="425"/>
      <c r="M21" s="425"/>
      <c r="N21" s="426"/>
      <c r="O21" s="39"/>
      <c r="P21" s="39"/>
      <c r="Q21" s="39"/>
      <c r="R21" s="39"/>
      <c r="S21" s="39"/>
      <c r="T21" s="39"/>
    </row>
    <row r="22" spans="1:20" ht="15" x14ac:dyDescent="0.2">
      <c r="A22" s="424"/>
      <c r="B22" s="425"/>
      <c r="C22" s="425"/>
      <c r="D22" s="425"/>
      <c r="E22" s="425"/>
      <c r="F22" s="425"/>
      <c r="G22" s="425"/>
      <c r="H22" s="425"/>
      <c r="I22" s="425"/>
      <c r="J22" s="425"/>
      <c r="K22" s="425"/>
      <c r="L22" s="425"/>
      <c r="M22" s="425"/>
      <c r="N22" s="426"/>
      <c r="O22" s="39"/>
      <c r="P22" s="39"/>
      <c r="Q22" s="39"/>
      <c r="R22" s="39"/>
      <c r="S22" s="39"/>
      <c r="T22" s="39"/>
    </row>
    <row r="23" spans="1:20" ht="15" x14ac:dyDescent="0.2">
      <c r="A23" s="424"/>
      <c r="B23" s="425"/>
      <c r="C23" s="425"/>
      <c r="D23" s="425"/>
      <c r="E23" s="425"/>
      <c r="F23" s="425"/>
      <c r="G23" s="425"/>
      <c r="H23" s="425"/>
      <c r="I23" s="425"/>
      <c r="J23" s="425"/>
      <c r="K23" s="425"/>
      <c r="L23" s="425"/>
      <c r="M23" s="425"/>
      <c r="N23" s="426"/>
      <c r="O23" s="39"/>
      <c r="P23" s="39"/>
      <c r="Q23" s="39"/>
      <c r="R23" s="39"/>
      <c r="S23" s="39"/>
      <c r="T23" s="39"/>
    </row>
    <row r="24" spans="1:20" ht="15" x14ac:dyDescent="0.2">
      <c r="A24" s="424"/>
      <c r="B24" s="425"/>
      <c r="C24" s="425"/>
      <c r="D24" s="425"/>
      <c r="E24" s="425"/>
      <c r="F24" s="425"/>
      <c r="G24" s="425"/>
      <c r="H24" s="425"/>
      <c r="I24" s="425"/>
      <c r="J24" s="425"/>
      <c r="K24" s="425"/>
      <c r="L24" s="425"/>
      <c r="M24" s="425"/>
      <c r="N24" s="426"/>
      <c r="O24" s="39"/>
      <c r="P24" s="39"/>
      <c r="Q24" s="39"/>
      <c r="R24" s="39"/>
      <c r="S24" s="39"/>
      <c r="T24" s="39"/>
    </row>
    <row r="25" spans="1:20" ht="15" x14ac:dyDescent="0.2">
      <c r="A25" s="424"/>
      <c r="B25" s="425"/>
      <c r="C25" s="425"/>
      <c r="D25" s="425"/>
      <c r="E25" s="425"/>
      <c r="F25" s="425"/>
      <c r="G25" s="425"/>
      <c r="H25" s="425"/>
      <c r="I25" s="425"/>
      <c r="J25" s="425"/>
      <c r="K25" s="425"/>
      <c r="L25" s="425"/>
      <c r="M25" s="425"/>
      <c r="N25" s="426"/>
      <c r="O25" s="39"/>
      <c r="P25" s="39"/>
      <c r="Q25" s="39"/>
      <c r="R25" s="39"/>
      <c r="S25" s="39"/>
      <c r="T25" s="39"/>
    </row>
    <row r="26" spans="1:20" ht="15" x14ac:dyDescent="0.2">
      <c r="A26" s="424"/>
      <c r="B26" s="425"/>
      <c r="C26" s="425"/>
      <c r="D26" s="425"/>
      <c r="E26" s="425"/>
      <c r="F26" s="425"/>
      <c r="G26" s="425"/>
      <c r="H26" s="425"/>
      <c r="I26" s="425"/>
      <c r="J26" s="425"/>
      <c r="K26" s="425"/>
      <c r="L26" s="425"/>
      <c r="M26" s="425"/>
      <c r="N26" s="426"/>
      <c r="O26" s="39"/>
      <c r="P26" s="39"/>
      <c r="Q26" s="39"/>
      <c r="R26" s="39"/>
      <c r="S26" s="39"/>
      <c r="T26" s="39"/>
    </row>
    <row r="27" spans="1:20" ht="15" x14ac:dyDescent="0.2">
      <c r="A27" s="427"/>
      <c r="B27" s="428"/>
      <c r="C27" s="428"/>
      <c r="D27" s="428"/>
      <c r="E27" s="428"/>
      <c r="F27" s="428"/>
      <c r="G27" s="428"/>
      <c r="H27" s="428"/>
      <c r="I27" s="428"/>
      <c r="J27" s="428"/>
      <c r="K27" s="428"/>
      <c r="L27" s="428"/>
      <c r="M27" s="428"/>
      <c r="N27" s="429"/>
      <c r="O27" s="39"/>
      <c r="P27" s="39"/>
      <c r="Q27" s="39"/>
      <c r="R27" s="39"/>
      <c r="S27" s="39"/>
      <c r="T27" s="39"/>
    </row>
    <row r="28" spans="1:20" ht="15" x14ac:dyDescent="0.2">
      <c r="A28" s="521"/>
      <c r="B28" s="522"/>
      <c r="C28" s="522"/>
      <c r="D28" s="522"/>
      <c r="E28" s="522"/>
      <c r="F28" s="522"/>
      <c r="G28" s="522"/>
      <c r="H28" s="522"/>
      <c r="I28" s="522"/>
      <c r="J28" s="522"/>
      <c r="K28" s="522"/>
      <c r="L28" s="522"/>
      <c r="M28" s="522"/>
      <c r="N28" s="522"/>
      <c r="O28" s="39"/>
      <c r="P28" s="39"/>
      <c r="Q28" s="39"/>
      <c r="R28" s="39"/>
      <c r="S28" s="39"/>
      <c r="T28" s="39"/>
    </row>
    <row r="29" spans="1:20" ht="15" x14ac:dyDescent="0.2">
      <c r="A29" s="524" t="s">
        <v>170</v>
      </c>
      <c r="B29" s="525"/>
      <c r="C29" s="525"/>
      <c r="D29" s="525"/>
      <c r="E29" s="525"/>
      <c r="F29" s="525"/>
      <c r="G29" s="525"/>
      <c r="H29" s="525"/>
      <c r="I29" s="525"/>
      <c r="J29" s="525"/>
      <c r="K29" s="525"/>
      <c r="L29" s="525"/>
      <c r="M29" s="525"/>
      <c r="N29" s="526"/>
      <c r="O29" s="39"/>
      <c r="P29" s="39"/>
      <c r="Q29" s="39"/>
      <c r="R29" s="39"/>
      <c r="S29" s="39"/>
      <c r="T29" s="39"/>
    </row>
    <row r="30" spans="1:20" ht="15" x14ac:dyDescent="0.2">
      <c r="A30" s="376" t="s">
        <v>168</v>
      </c>
      <c r="B30" s="377"/>
      <c r="C30" s="377"/>
      <c r="D30" s="377"/>
      <c r="E30" s="377"/>
      <c r="F30" s="377"/>
      <c r="G30" s="377"/>
      <c r="H30" s="377"/>
      <c r="I30" s="377"/>
      <c r="J30" s="377"/>
      <c r="K30" s="377"/>
      <c r="L30" s="377"/>
      <c r="M30" s="377"/>
      <c r="N30" s="378"/>
      <c r="O30" s="39"/>
      <c r="P30" s="39"/>
      <c r="Q30" s="39"/>
      <c r="R30" s="39"/>
      <c r="S30" s="39"/>
      <c r="T30" s="39"/>
    </row>
    <row r="31" spans="1:20" ht="14.25" customHeight="1" x14ac:dyDescent="0.2">
      <c r="A31" s="379"/>
      <c r="B31" s="380"/>
      <c r="C31" s="380"/>
      <c r="D31" s="380"/>
      <c r="E31" s="380"/>
      <c r="F31" s="380"/>
      <c r="G31" s="380"/>
      <c r="H31" s="380"/>
      <c r="I31" s="380"/>
      <c r="J31" s="380"/>
      <c r="K31" s="380"/>
      <c r="L31" s="380"/>
      <c r="M31" s="380"/>
      <c r="N31" s="381"/>
      <c r="O31" s="87"/>
      <c r="P31" s="87"/>
      <c r="Q31" s="87"/>
      <c r="R31" s="87"/>
      <c r="S31" s="87"/>
      <c r="T31" s="87"/>
    </row>
    <row r="32" spans="1:20" ht="15" x14ac:dyDescent="0.2">
      <c r="A32" s="379"/>
      <c r="B32" s="380"/>
      <c r="C32" s="380"/>
      <c r="D32" s="380"/>
      <c r="E32" s="380"/>
      <c r="F32" s="380"/>
      <c r="G32" s="380"/>
      <c r="H32" s="380"/>
      <c r="I32" s="380"/>
      <c r="J32" s="380"/>
      <c r="K32" s="380"/>
      <c r="L32" s="380"/>
      <c r="M32" s="380"/>
      <c r="N32" s="381"/>
      <c r="O32" s="39"/>
      <c r="P32" s="39"/>
      <c r="Q32" s="39"/>
      <c r="R32" s="39"/>
      <c r="S32" s="39"/>
      <c r="T32" s="39"/>
    </row>
    <row r="33" spans="1:22" ht="15" x14ac:dyDescent="0.2">
      <c r="A33" s="379"/>
      <c r="B33" s="380"/>
      <c r="C33" s="380"/>
      <c r="D33" s="380"/>
      <c r="E33" s="380"/>
      <c r="F33" s="380"/>
      <c r="G33" s="380"/>
      <c r="H33" s="380"/>
      <c r="I33" s="380"/>
      <c r="J33" s="380"/>
      <c r="K33" s="380"/>
      <c r="L33" s="380"/>
      <c r="M33" s="380"/>
      <c r="N33" s="381"/>
      <c r="O33" s="39"/>
      <c r="P33" s="39"/>
      <c r="Q33" s="39"/>
      <c r="R33" s="39"/>
      <c r="S33" s="39"/>
      <c r="T33" s="39"/>
    </row>
    <row r="34" spans="1:22" ht="15" x14ac:dyDescent="0.2">
      <c r="A34" s="379"/>
      <c r="B34" s="380"/>
      <c r="C34" s="380"/>
      <c r="D34" s="380"/>
      <c r="E34" s="380"/>
      <c r="F34" s="380"/>
      <c r="G34" s="380"/>
      <c r="H34" s="380"/>
      <c r="I34" s="380"/>
      <c r="J34" s="380"/>
      <c r="K34" s="380"/>
      <c r="L34" s="380"/>
      <c r="M34" s="380"/>
      <c r="N34" s="381"/>
      <c r="O34" s="39"/>
      <c r="P34" s="39"/>
      <c r="Q34" s="39"/>
      <c r="R34" s="39"/>
      <c r="S34" s="39"/>
      <c r="T34" s="39"/>
    </row>
    <row r="35" spans="1:22" ht="15" x14ac:dyDescent="0.2">
      <c r="A35" s="379"/>
      <c r="B35" s="380"/>
      <c r="C35" s="380"/>
      <c r="D35" s="380"/>
      <c r="E35" s="380"/>
      <c r="F35" s="380"/>
      <c r="G35" s="380"/>
      <c r="H35" s="380"/>
      <c r="I35" s="380"/>
      <c r="J35" s="380"/>
      <c r="K35" s="380"/>
      <c r="L35" s="380"/>
      <c r="M35" s="380"/>
      <c r="N35" s="381"/>
      <c r="O35" s="39"/>
      <c r="P35" s="39"/>
      <c r="Q35" s="39"/>
      <c r="R35" s="39"/>
      <c r="S35" s="39"/>
      <c r="T35" s="39"/>
    </row>
    <row r="36" spans="1:22" ht="15" x14ac:dyDescent="0.2">
      <c r="A36" s="379"/>
      <c r="B36" s="380"/>
      <c r="C36" s="380"/>
      <c r="D36" s="380"/>
      <c r="E36" s="380"/>
      <c r="F36" s="380"/>
      <c r="G36" s="380"/>
      <c r="H36" s="380"/>
      <c r="I36" s="380"/>
      <c r="J36" s="380"/>
      <c r="K36" s="380"/>
      <c r="L36" s="380"/>
      <c r="M36" s="380"/>
      <c r="N36" s="381"/>
      <c r="O36" s="39"/>
      <c r="P36" s="39"/>
      <c r="Q36" s="39"/>
      <c r="R36" s="39"/>
      <c r="S36" s="39"/>
      <c r="T36" s="39"/>
    </row>
    <row r="37" spans="1:22" ht="15" x14ac:dyDescent="0.2">
      <c r="A37" s="379"/>
      <c r="B37" s="380"/>
      <c r="C37" s="380"/>
      <c r="D37" s="380"/>
      <c r="E37" s="380"/>
      <c r="F37" s="380"/>
      <c r="G37" s="380"/>
      <c r="H37" s="380"/>
      <c r="I37" s="380"/>
      <c r="J37" s="380"/>
      <c r="K37" s="380"/>
      <c r="L37" s="380"/>
      <c r="M37" s="380"/>
      <c r="N37" s="381"/>
      <c r="O37" s="39"/>
      <c r="P37" s="39"/>
      <c r="Q37" s="39"/>
      <c r="R37" s="39"/>
      <c r="S37" s="39"/>
      <c r="T37" s="39"/>
    </row>
    <row r="38" spans="1:22" ht="15" x14ac:dyDescent="0.2">
      <c r="A38" s="379"/>
      <c r="B38" s="380"/>
      <c r="C38" s="380"/>
      <c r="D38" s="380"/>
      <c r="E38" s="380"/>
      <c r="F38" s="380"/>
      <c r="G38" s="380"/>
      <c r="H38" s="380"/>
      <c r="I38" s="380"/>
      <c r="J38" s="380"/>
      <c r="K38" s="380"/>
      <c r="L38" s="380"/>
      <c r="M38" s="380"/>
      <c r="N38" s="381"/>
      <c r="O38" s="39"/>
      <c r="P38" s="39"/>
      <c r="Q38" s="39"/>
      <c r="R38" s="39"/>
      <c r="S38" s="39"/>
      <c r="T38" s="39"/>
    </row>
    <row r="39" spans="1:22" ht="15" x14ac:dyDescent="0.2">
      <c r="A39" s="382"/>
      <c r="B39" s="383"/>
      <c r="C39" s="383"/>
      <c r="D39" s="383"/>
      <c r="E39" s="383"/>
      <c r="F39" s="383"/>
      <c r="G39" s="383"/>
      <c r="H39" s="383"/>
      <c r="I39" s="383"/>
      <c r="J39" s="383"/>
      <c r="K39" s="383"/>
      <c r="L39" s="383"/>
      <c r="M39" s="383"/>
      <c r="N39" s="384"/>
      <c r="O39" s="39"/>
      <c r="P39" s="39"/>
      <c r="Q39" s="39"/>
      <c r="R39" s="39"/>
      <c r="S39" s="39"/>
      <c r="T39" s="39"/>
    </row>
    <row r="40" spans="1:22" ht="15" customHeight="1" x14ac:dyDescent="0.2">
      <c r="A40" s="527" t="s">
        <v>0</v>
      </c>
      <c r="B40" s="527"/>
      <c r="C40" s="527"/>
      <c r="D40" s="527"/>
      <c r="E40" s="527"/>
      <c r="F40" s="527"/>
      <c r="G40" s="527"/>
      <c r="H40" s="527"/>
      <c r="I40" s="527"/>
      <c r="J40" s="527"/>
      <c r="K40" s="527"/>
      <c r="L40" s="527"/>
      <c r="M40" s="527"/>
      <c r="N40" s="527"/>
      <c r="O40" s="39"/>
      <c r="P40" s="39"/>
      <c r="Q40" s="39"/>
      <c r="R40" s="39"/>
      <c r="S40" s="39"/>
      <c r="T40" s="39"/>
    </row>
    <row r="41" spans="1:22" ht="15" customHeight="1" x14ac:dyDescent="0.2">
      <c r="A41" s="528"/>
      <c r="B41" s="528"/>
      <c r="C41" s="528"/>
      <c r="D41" s="528"/>
      <c r="E41" s="528"/>
      <c r="F41" s="528"/>
      <c r="G41" s="528"/>
      <c r="H41" s="528"/>
      <c r="I41" s="528"/>
      <c r="J41" s="528"/>
      <c r="K41" s="528"/>
      <c r="L41" s="528"/>
      <c r="M41" s="528"/>
      <c r="N41" s="528"/>
      <c r="O41" s="39"/>
      <c r="P41" s="39"/>
      <c r="Q41" s="39"/>
      <c r="R41" s="39"/>
      <c r="S41" s="39"/>
      <c r="T41" s="39"/>
    </row>
    <row r="42" spans="1:22" ht="15.75" customHeight="1" x14ac:dyDescent="0.2">
      <c r="A42" s="373" t="s">
        <v>97</v>
      </c>
      <c r="B42" s="374"/>
      <c r="C42" s="374"/>
      <c r="D42" s="374"/>
      <c r="E42" s="374"/>
      <c r="F42" s="375"/>
      <c r="G42" s="279" t="s">
        <v>187</v>
      </c>
      <c r="H42" s="400"/>
      <c r="I42" s="400"/>
      <c r="J42" s="400"/>
      <c r="K42" s="400"/>
      <c r="L42" s="400"/>
      <c r="M42" s="400"/>
      <c r="N42" s="401"/>
      <c r="O42" s="76"/>
      <c r="P42" s="76"/>
      <c r="Q42" s="76"/>
      <c r="R42" s="76"/>
      <c r="S42" s="76"/>
      <c r="T42" s="76"/>
    </row>
    <row r="43" spans="1:22" ht="15.75" x14ac:dyDescent="0.2">
      <c r="A43" s="393"/>
      <c r="B43" s="393"/>
      <c r="C43" s="393"/>
      <c r="D43" s="393"/>
      <c r="E43" s="393"/>
      <c r="F43" s="393"/>
      <c r="G43" s="393"/>
      <c r="H43" s="393"/>
      <c r="I43" s="393"/>
      <c r="J43" s="393"/>
      <c r="K43" s="393"/>
      <c r="L43" s="393"/>
      <c r="M43" s="393"/>
      <c r="N43" s="393"/>
      <c r="O43" s="76"/>
      <c r="P43" s="76"/>
      <c r="Q43" s="76"/>
      <c r="R43" s="76"/>
      <c r="S43" s="76"/>
      <c r="T43" s="76"/>
    </row>
    <row r="44" spans="1:22" ht="30" customHeight="1" x14ac:dyDescent="0.2">
      <c r="A44" s="265" t="s">
        <v>169</v>
      </c>
      <c r="B44" s="266"/>
      <c r="C44" s="266"/>
      <c r="D44" s="266"/>
      <c r="E44" s="266"/>
      <c r="F44" s="266"/>
      <c r="G44" s="266"/>
      <c r="H44" s="266"/>
      <c r="I44" s="266"/>
      <c r="J44" s="266"/>
      <c r="K44" s="266"/>
      <c r="L44" s="266"/>
      <c r="M44" s="266"/>
      <c r="N44" s="267"/>
      <c r="O44" s="76"/>
      <c r="P44" s="76"/>
      <c r="Q44" s="55"/>
      <c r="R44" s="76"/>
      <c r="S44" s="76"/>
      <c r="T44" s="76"/>
      <c r="U44" s="55"/>
    </row>
    <row r="45" spans="1:22" ht="14.25" customHeight="1" x14ac:dyDescent="0.2">
      <c r="A45" s="249"/>
      <c r="B45" s="385"/>
      <c r="C45" s="385"/>
      <c r="D45" s="385"/>
      <c r="E45" s="385"/>
      <c r="F45" s="385"/>
      <c r="G45" s="385"/>
      <c r="H45" s="385"/>
      <c r="I45" s="385"/>
      <c r="J45" s="385"/>
      <c r="K45" s="385"/>
      <c r="L45" s="385"/>
      <c r="M45" s="385"/>
      <c r="N45" s="386"/>
      <c r="O45" s="88"/>
      <c r="P45" s="88"/>
      <c r="Q45" s="88"/>
      <c r="R45" s="88"/>
      <c r="S45" s="88"/>
      <c r="T45" s="88"/>
    </row>
    <row r="46" spans="1:22" ht="14.25" customHeight="1" x14ac:dyDescent="0.2">
      <c r="A46" s="387"/>
      <c r="B46" s="388"/>
      <c r="C46" s="388"/>
      <c r="D46" s="388"/>
      <c r="E46" s="388"/>
      <c r="F46" s="388"/>
      <c r="G46" s="388"/>
      <c r="H46" s="388"/>
      <c r="I46" s="388"/>
      <c r="J46" s="388"/>
      <c r="K46" s="388"/>
      <c r="L46" s="388"/>
      <c r="M46" s="388"/>
      <c r="N46" s="389"/>
      <c r="O46" s="89"/>
      <c r="P46" s="89"/>
      <c r="Q46" s="89"/>
      <c r="R46" s="89"/>
      <c r="S46" s="89"/>
      <c r="T46" s="89"/>
      <c r="U46" s="55"/>
    </row>
    <row r="47" spans="1:22" ht="15" x14ac:dyDescent="0.2">
      <c r="A47" s="387"/>
      <c r="B47" s="388"/>
      <c r="C47" s="388"/>
      <c r="D47" s="388"/>
      <c r="E47" s="388"/>
      <c r="F47" s="388"/>
      <c r="G47" s="388"/>
      <c r="H47" s="388"/>
      <c r="I47" s="388"/>
      <c r="J47" s="388"/>
      <c r="K47" s="388"/>
      <c r="L47" s="388"/>
      <c r="M47" s="388"/>
      <c r="N47" s="389"/>
      <c r="O47" s="37"/>
      <c r="P47" s="37"/>
      <c r="Q47" s="37"/>
      <c r="R47" s="37"/>
      <c r="S47" s="37"/>
      <c r="T47" s="37"/>
      <c r="U47" s="58"/>
      <c r="V47" s="56"/>
    </row>
    <row r="48" spans="1:22" ht="15" x14ac:dyDescent="0.2">
      <c r="A48" s="387"/>
      <c r="B48" s="388"/>
      <c r="C48" s="388"/>
      <c r="D48" s="388"/>
      <c r="E48" s="388"/>
      <c r="F48" s="388"/>
      <c r="G48" s="388"/>
      <c r="H48" s="388"/>
      <c r="I48" s="388"/>
      <c r="J48" s="388"/>
      <c r="K48" s="388"/>
      <c r="L48" s="388"/>
      <c r="M48" s="388"/>
      <c r="N48" s="389"/>
      <c r="O48" s="37"/>
      <c r="P48" s="37"/>
      <c r="Q48" s="37"/>
      <c r="R48" s="37"/>
      <c r="S48" s="37"/>
      <c r="T48" s="37"/>
    </row>
    <row r="49" spans="1:21" ht="15" x14ac:dyDescent="0.2">
      <c r="A49" s="387"/>
      <c r="B49" s="388"/>
      <c r="C49" s="388"/>
      <c r="D49" s="388"/>
      <c r="E49" s="388"/>
      <c r="F49" s="388"/>
      <c r="G49" s="388"/>
      <c r="H49" s="388"/>
      <c r="I49" s="388"/>
      <c r="J49" s="388"/>
      <c r="K49" s="388"/>
      <c r="L49" s="388"/>
      <c r="M49" s="388"/>
      <c r="N49" s="389"/>
      <c r="O49" s="37"/>
      <c r="P49" s="37"/>
      <c r="Q49" s="37"/>
      <c r="R49" s="37"/>
      <c r="S49" s="37"/>
      <c r="T49" s="37"/>
      <c r="U49" s="55"/>
    </row>
    <row r="50" spans="1:21" ht="15" x14ac:dyDescent="0.2">
      <c r="A50" s="387"/>
      <c r="B50" s="388"/>
      <c r="C50" s="388"/>
      <c r="D50" s="388"/>
      <c r="E50" s="388"/>
      <c r="F50" s="388"/>
      <c r="G50" s="388"/>
      <c r="H50" s="388"/>
      <c r="I50" s="388"/>
      <c r="J50" s="388"/>
      <c r="K50" s="388"/>
      <c r="L50" s="388"/>
      <c r="M50" s="388"/>
      <c r="N50" s="389"/>
      <c r="O50" s="37"/>
      <c r="P50" s="37"/>
      <c r="Q50" s="37"/>
      <c r="R50" s="37"/>
      <c r="S50" s="37"/>
      <c r="T50" s="37"/>
    </row>
    <row r="51" spans="1:21" ht="15" x14ac:dyDescent="0.2">
      <c r="A51" s="387"/>
      <c r="B51" s="388"/>
      <c r="C51" s="388"/>
      <c r="D51" s="388"/>
      <c r="E51" s="388"/>
      <c r="F51" s="388"/>
      <c r="G51" s="388"/>
      <c r="H51" s="388"/>
      <c r="I51" s="388"/>
      <c r="J51" s="388"/>
      <c r="K51" s="388"/>
      <c r="L51" s="388"/>
      <c r="M51" s="388"/>
      <c r="N51" s="389"/>
      <c r="O51" s="37"/>
      <c r="P51" s="37"/>
      <c r="Q51" s="37"/>
      <c r="R51" s="37"/>
      <c r="S51" s="37"/>
      <c r="T51" s="37"/>
    </row>
    <row r="52" spans="1:21" ht="15" x14ac:dyDescent="0.2">
      <c r="A52" s="387"/>
      <c r="B52" s="388"/>
      <c r="C52" s="388"/>
      <c r="D52" s="388"/>
      <c r="E52" s="388"/>
      <c r="F52" s="388"/>
      <c r="G52" s="388"/>
      <c r="H52" s="388"/>
      <c r="I52" s="388"/>
      <c r="J52" s="388"/>
      <c r="K52" s="388"/>
      <c r="L52" s="388"/>
      <c r="M52" s="388"/>
      <c r="N52" s="389"/>
      <c r="O52" s="37"/>
      <c r="P52" s="37"/>
      <c r="Q52" s="37"/>
      <c r="R52" s="37"/>
      <c r="S52" s="37"/>
      <c r="T52" s="37"/>
    </row>
    <row r="53" spans="1:21" ht="15" x14ac:dyDescent="0.2">
      <c r="A53" s="387"/>
      <c r="B53" s="388"/>
      <c r="C53" s="388"/>
      <c r="D53" s="388"/>
      <c r="E53" s="388"/>
      <c r="F53" s="388"/>
      <c r="G53" s="388"/>
      <c r="H53" s="388"/>
      <c r="I53" s="388"/>
      <c r="J53" s="388"/>
      <c r="K53" s="388"/>
      <c r="L53" s="388"/>
      <c r="M53" s="388"/>
      <c r="N53" s="389"/>
      <c r="O53" s="37"/>
      <c r="P53" s="37"/>
      <c r="Q53" s="37"/>
      <c r="R53" s="37"/>
      <c r="S53" s="37"/>
      <c r="T53" s="37"/>
    </row>
    <row r="54" spans="1:21" ht="15" x14ac:dyDescent="0.2">
      <c r="A54" s="390"/>
      <c r="B54" s="391"/>
      <c r="C54" s="391"/>
      <c r="D54" s="391"/>
      <c r="E54" s="391"/>
      <c r="F54" s="391"/>
      <c r="G54" s="391"/>
      <c r="H54" s="391"/>
      <c r="I54" s="391"/>
      <c r="J54" s="391"/>
      <c r="K54" s="391"/>
      <c r="L54" s="391"/>
      <c r="M54" s="391"/>
      <c r="N54" s="392"/>
      <c r="O54" s="37"/>
      <c r="P54" s="37"/>
      <c r="Q54" s="37"/>
      <c r="R54" s="37"/>
      <c r="S54" s="37"/>
      <c r="T54" s="37"/>
    </row>
    <row r="55" spans="1:21" ht="15" x14ac:dyDescent="0.2">
      <c r="A55" s="437"/>
      <c r="B55" s="438"/>
      <c r="C55" s="438"/>
      <c r="D55" s="438"/>
      <c r="E55" s="438"/>
      <c r="F55" s="438"/>
      <c r="G55" s="438"/>
      <c r="H55" s="438"/>
      <c r="I55" s="438"/>
      <c r="J55" s="438"/>
      <c r="K55" s="438"/>
      <c r="L55" s="438"/>
      <c r="M55" s="438"/>
      <c r="N55" s="438"/>
      <c r="O55" s="37"/>
      <c r="P55" s="37"/>
      <c r="Q55" s="37"/>
      <c r="R55" s="37"/>
      <c r="S55" s="37"/>
      <c r="T55" s="37"/>
    </row>
    <row r="56" spans="1:21" ht="30" customHeight="1" x14ac:dyDescent="0.2">
      <c r="A56" s="265" t="s">
        <v>171</v>
      </c>
      <c r="B56" s="266"/>
      <c r="C56" s="266"/>
      <c r="D56" s="266"/>
      <c r="E56" s="266"/>
      <c r="F56" s="266"/>
      <c r="G56" s="266"/>
      <c r="H56" s="266"/>
      <c r="I56" s="266"/>
      <c r="J56" s="266"/>
      <c r="K56" s="266"/>
      <c r="L56" s="266"/>
      <c r="M56" s="266"/>
      <c r="N56" s="267"/>
      <c r="O56" s="76"/>
      <c r="P56" s="76"/>
      <c r="Q56" s="55"/>
      <c r="R56" s="76"/>
      <c r="S56" s="76"/>
      <c r="T56" s="76"/>
      <c r="U56" s="55"/>
    </row>
    <row r="57" spans="1:21" ht="14.25" customHeight="1" x14ac:dyDescent="0.2">
      <c r="A57" s="249"/>
      <c r="B57" s="385"/>
      <c r="C57" s="385"/>
      <c r="D57" s="385"/>
      <c r="E57" s="385"/>
      <c r="F57" s="385"/>
      <c r="G57" s="385"/>
      <c r="H57" s="385"/>
      <c r="I57" s="385"/>
      <c r="J57" s="385"/>
      <c r="K57" s="385"/>
      <c r="L57" s="385"/>
      <c r="M57" s="385"/>
      <c r="N57" s="386"/>
      <c r="O57" s="88"/>
      <c r="P57" s="88"/>
      <c r="Q57" s="88"/>
      <c r="R57" s="88"/>
      <c r="S57" s="88"/>
      <c r="T57" s="88"/>
    </row>
    <row r="58" spans="1:21" ht="14.25" customHeight="1" x14ac:dyDescent="0.2">
      <c r="A58" s="387"/>
      <c r="B58" s="388"/>
      <c r="C58" s="388"/>
      <c r="D58" s="388"/>
      <c r="E58" s="388"/>
      <c r="F58" s="388"/>
      <c r="G58" s="388"/>
      <c r="H58" s="388"/>
      <c r="I58" s="388"/>
      <c r="J58" s="388"/>
      <c r="K58" s="388"/>
      <c r="L58" s="388"/>
      <c r="M58" s="388"/>
      <c r="N58" s="389"/>
      <c r="O58" s="89"/>
      <c r="P58" s="89"/>
      <c r="Q58" s="89"/>
      <c r="R58" s="89"/>
      <c r="S58" s="89"/>
      <c r="T58" s="89"/>
      <c r="U58" s="55"/>
    </row>
    <row r="59" spans="1:21" ht="15" x14ac:dyDescent="0.2">
      <c r="A59" s="387"/>
      <c r="B59" s="388"/>
      <c r="C59" s="388"/>
      <c r="D59" s="388"/>
      <c r="E59" s="388"/>
      <c r="F59" s="388"/>
      <c r="G59" s="388"/>
      <c r="H59" s="388"/>
      <c r="I59" s="388"/>
      <c r="J59" s="388"/>
      <c r="K59" s="388"/>
      <c r="L59" s="388"/>
      <c r="M59" s="388"/>
      <c r="N59" s="389"/>
      <c r="O59" s="37"/>
      <c r="P59" s="37"/>
      <c r="Q59" s="37"/>
      <c r="R59" s="37"/>
      <c r="S59" s="37"/>
      <c r="T59" s="37"/>
    </row>
    <row r="60" spans="1:21" ht="15" x14ac:dyDescent="0.2">
      <c r="A60" s="387"/>
      <c r="B60" s="388"/>
      <c r="C60" s="388"/>
      <c r="D60" s="388"/>
      <c r="E60" s="388"/>
      <c r="F60" s="388"/>
      <c r="G60" s="388"/>
      <c r="H60" s="388"/>
      <c r="I60" s="388"/>
      <c r="J60" s="388"/>
      <c r="K60" s="388"/>
      <c r="L60" s="388"/>
      <c r="M60" s="388"/>
      <c r="N60" s="389"/>
      <c r="O60" s="37"/>
      <c r="P60" s="37"/>
      <c r="Q60" s="37"/>
      <c r="R60" s="37"/>
      <c r="S60" s="37"/>
      <c r="T60" s="37"/>
      <c r="U60" s="55"/>
    </row>
    <row r="61" spans="1:21" ht="15" x14ac:dyDescent="0.2">
      <c r="A61" s="387"/>
      <c r="B61" s="388"/>
      <c r="C61" s="388"/>
      <c r="D61" s="388"/>
      <c r="E61" s="388"/>
      <c r="F61" s="388"/>
      <c r="G61" s="388"/>
      <c r="H61" s="388"/>
      <c r="I61" s="388"/>
      <c r="J61" s="388"/>
      <c r="K61" s="388"/>
      <c r="L61" s="388"/>
      <c r="M61" s="388"/>
      <c r="N61" s="389"/>
      <c r="O61" s="37"/>
      <c r="P61" s="37"/>
      <c r="Q61" s="37"/>
      <c r="R61" s="37"/>
      <c r="S61" s="37"/>
      <c r="T61" s="37"/>
    </row>
    <row r="62" spans="1:21" ht="15" x14ac:dyDescent="0.2">
      <c r="A62" s="387"/>
      <c r="B62" s="388"/>
      <c r="C62" s="388"/>
      <c r="D62" s="388"/>
      <c r="E62" s="388"/>
      <c r="F62" s="388"/>
      <c r="G62" s="388"/>
      <c r="H62" s="388"/>
      <c r="I62" s="388"/>
      <c r="J62" s="388"/>
      <c r="K62" s="388"/>
      <c r="L62" s="388"/>
      <c r="M62" s="388"/>
      <c r="N62" s="389"/>
      <c r="O62" s="37"/>
      <c r="P62" s="37"/>
      <c r="Q62" s="37"/>
      <c r="R62" s="37"/>
      <c r="S62" s="37"/>
      <c r="T62" s="37"/>
    </row>
    <row r="63" spans="1:21" ht="15" x14ac:dyDescent="0.2">
      <c r="A63" s="387"/>
      <c r="B63" s="388"/>
      <c r="C63" s="388"/>
      <c r="D63" s="388"/>
      <c r="E63" s="388"/>
      <c r="F63" s="388"/>
      <c r="G63" s="388"/>
      <c r="H63" s="388"/>
      <c r="I63" s="388"/>
      <c r="J63" s="388"/>
      <c r="K63" s="388"/>
      <c r="L63" s="388"/>
      <c r="M63" s="388"/>
      <c r="N63" s="389"/>
      <c r="O63" s="37"/>
      <c r="P63" s="37"/>
      <c r="Q63" s="37"/>
      <c r="R63" s="37"/>
      <c r="S63" s="37"/>
      <c r="T63" s="37"/>
    </row>
    <row r="64" spans="1:21" ht="15" x14ac:dyDescent="0.2">
      <c r="A64" s="387"/>
      <c r="B64" s="388"/>
      <c r="C64" s="388"/>
      <c r="D64" s="388"/>
      <c r="E64" s="388"/>
      <c r="F64" s="388"/>
      <c r="G64" s="388"/>
      <c r="H64" s="388"/>
      <c r="I64" s="388"/>
      <c r="J64" s="388"/>
      <c r="K64" s="388"/>
      <c r="L64" s="388"/>
      <c r="M64" s="388"/>
      <c r="N64" s="389"/>
      <c r="O64" s="37"/>
      <c r="P64" s="37"/>
      <c r="Q64" s="37"/>
      <c r="R64" s="37"/>
      <c r="S64" s="37"/>
      <c r="T64" s="37"/>
    </row>
    <row r="65" spans="1:21" ht="15" x14ac:dyDescent="0.2">
      <c r="A65" s="387"/>
      <c r="B65" s="388"/>
      <c r="C65" s="388"/>
      <c r="D65" s="388"/>
      <c r="E65" s="388"/>
      <c r="F65" s="388"/>
      <c r="G65" s="388"/>
      <c r="H65" s="388"/>
      <c r="I65" s="388"/>
      <c r="J65" s="388"/>
      <c r="K65" s="388"/>
      <c r="L65" s="388"/>
      <c r="M65" s="388"/>
      <c r="N65" s="389"/>
      <c r="O65" s="37"/>
      <c r="P65" s="37"/>
      <c r="Q65" s="37"/>
      <c r="R65" s="37"/>
      <c r="S65" s="37"/>
      <c r="T65" s="37"/>
    </row>
    <row r="66" spans="1:21" ht="15" x14ac:dyDescent="0.2">
      <c r="A66" s="390"/>
      <c r="B66" s="391"/>
      <c r="C66" s="391"/>
      <c r="D66" s="391"/>
      <c r="E66" s="391"/>
      <c r="F66" s="391"/>
      <c r="G66" s="391"/>
      <c r="H66" s="391"/>
      <c r="I66" s="391"/>
      <c r="J66" s="391"/>
      <c r="K66" s="391"/>
      <c r="L66" s="391"/>
      <c r="M66" s="391"/>
      <c r="N66" s="392"/>
      <c r="O66" s="37"/>
      <c r="P66" s="37"/>
      <c r="Q66" s="37"/>
      <c r="R66" s="37"/>
      <c r="S66" s="37"/>
      <c r="T66" s="37"/>
    </row>
    <row r="67" spans="1:21" ht="15" x14ac:dyDescent="0.2">
      <c r="A67" s="437"/>
      <c r="B67" s="438"/>
      <c r="C67" s="438"/>
      <c r="D67" s="438"/>
      <c r="E67" s="438"/>
      <c r="F67" s="438"/>
      <c r="G67" s="438"/>
      <c r="H67" s="438"/>
      <c r="I67" s="438"/>
      <c r="J67" s="438"/>
      <c r="K67" s="438"/>
      <c r="L67" s="438"/>
      <c r="M67" s="438"/>
      <c r="N67" s="438"/>
      <c r="O67" s="37"/>
      <c r="P67" s="37"/>
      <c r="Q67" s="37"/>
      <c r="R67" s="37"/>
      <c r="S67" s="37"/>
      <c r="T67" s="37"/>
    </row>
    <row r="68" spans="1:21" ht="25.9" customHeight="1" x14ac:dyDescent="0.2">
      <c r="A68" s="265" t="s">
        <v>172</v>
      </c>
      <c r="B68" s="266"/>
      <c r="C68" s="266"/>
      <c r="D68" s="266"/>
      <c r="E68" s="266"/>
      <c r="F68" s="266"/>
      <c r="G68" s="266"/>
      <c r="H68" s="266"/>
      <c r="I68" s="266"/>
      <c r="J68" s="266"/>
      <c r="K68" s="266"/>
      <c r="L68" s="266"/>
      <c r="M68" s="266"/>
      <c r="N68" s="267"/>
      <c r="O68" s="37"/>
      <c r="P68" s="37"/>
      <c r="Q68" s="55"/>
      <c r="R68" s="37"/>
      <c r="S68" s="37"/>
      <c r="T68" s="37"/>
      <c r="U68" s="55"/>
    </row>
    <row r="69" spans="1:21" ht="12.75" customHeight="1" x14ac:dyDescent="0.2">
      <c r="A69" s="493"/>
      <c r="B69" s="494"/>
      <c r="C69" s="494"/>
      <c r="D69" s="494"/>
      <c r="E69" s="494"/>
      <c r="F69" s="494"/>
      <c r="G69" s="494"/>
      <c r="H69" s="494"/>
      <c r="I69" s="494"/>
      <c r="J69" s="494"/>
      <c r="K69" s="494"/>
      <c r="L69" s="494"/>
      <c r="M69" s="494"/>
      <c r="N69" s="495"/>
      <c r="O69" s="82"/>
      <c r="P69" s="82"/>
      <c r="Q69" s="82"/>
      <c r="R69" s="82"/>
      <c r="S69" s="82"/>
      <c r="T69" s="82"/>
      <c r="U69" s="55"/>
    </row>
    <row r="70" spans="1:21" ht="14.25" customHeight="1" x14ac:dyDescent="0.2">
      <c r="A70" s="496"/>
      <c r="B70" s="497"/>
      <c r="C70" s="497"/>
      <c r="D70" s="497"/>
      <c r="E70" s="497"/>
      <c r="F70" s="497"/>
      <c r="G70" s="497"/>
      <c r="H70" s="497"/>
      <c r="I70" s="497"/>
      <c r="J70" s="497"/>
      <c r="K70" s="497"/>
      <c r="L70" s="497"/>
      <c r="M70" s="497"/>
      <c r="N70" s="498"/>
      <c r="O70" s="90"/>
      <c r="P70" s="90"/>
      <c r="Q70" s="90"/>
      <c r="R70" s="90"/>
      <c r="S70" s="90"/>
      <c r="T70" s="90"/>
    </row>
    <row r="71" spans="1:21" ht="15" x14ac:dyDescent="0.2">
      <c r="A71" s="496"/>
      <c r="B71" s="497"/>
      <c r="C71" s="497"/>
      <c r="D71" s="497"/>
      <c r="E71" s="497"/>
      <c r="F71" s="497"/>
      <c r="G71" s="497"/>
      <c r="H71" s="497"/>
      <c r="I71" s="497"/>
      <c r="J71" s="497"/>
      <c r="K71" s="497"/>
      <c r="L71" s="497"/>
      <c r="M71" s="497"/>
      <c r="N71" s="498"/>
      <c r="O71" s="37"/>
      <c r="P71" s="37"/>
      <c r="Q71" s="37"/>
      <c r="R71" s="37"/>
      <c r="S71" s="37"/>
      <c r="T71" s="37"/>
    </row>
    <row r="72" spans="1:21" ht="15" x14ac:dyDescent="0.2">
      <c r="A72" s="496"/>
      <c r="B72" s="497"/>
      <c r="C72" s="497"/>
      <c r="D72" s="497"/>
      <c r="E72" s="497"/>
      <c r="F72" s="497"/>
      <c r="G72" s="497"/>
      <c r="H72" s="497"/>
      <c r="I72" s="497"/>
      <c r="J72" s="497"/>
      <c r="K72" s="497"/>
      <c r="L72" s="497"/>
      <c r="M72" s="497"/>
      <c r="N72" s="498"/>
      <c r="O72" s="37"/>
      <c r="P72" s="37"/>
      <c r="Q72" s="37"/>
      <c r="R72" s="37"/>
      <c r="S72" s="37"/>
      <c r="T72" s="37"/>
    </row>
    <row r="73" spans="1:21" ht="15" x14ac:dyDescent="0.2">
      <c r="A73" s="496"/>
      <c r="B73" s="497"/>
      <c r="C73" s="497"/>
      <c r="D73" s="497"/>
      <c r="E73" s="497"/>
      <c r="F73" s="497"/>
      <c r="G73" s="497"/>
      <c r="H73" s="497"/>
      <c r="I73" s="497"/>
      <c r="J73" s="497"/>
      <c r="K73" s="497"/>
      <c r="L73" s="497"/>
      <c r="M73" s="497"/>
      <c r="N73" s="498"/>
      <c r="O73" s="37"/>
      <c r="P73" s="37"/>
      <c r="Q73" s="37"/>
      <c r="R73" s="37"/>
      <c r="S73" s="37"/>
      <c r="T73" s="37"/>
    </row>
    <row r="74" spans="1:21" ht="15" x14ac:dyDescent="0.2">
      <c r="A74" s="496"/>
      <c r="B74" s="497"/>
      <c r="C74" s="497"/>
      <c r="D74" s="497"/>
      <c r="E74" s="497"/>
      <c r="F74" s="497"/>
      <c r="G74" s="497"/>
      <c r="H74" s="497"/>
      <c r="I74" s="497"/>
      <c r="J74" s="497"/>
      <c r="K74" s="497"/>
      <c r="L74" s="497"/>
      <c r="M74" s="497"/>
      <c r="N74" s="498"/>
      <c r="O74" s="37"/>
      <c r="P74" s="37"/>
      <c r="Q74" s="37"/>
      <c r="R74" s="37"/>
      <c r="S74" s="37"/>
      <c r="T74" s="37"/>
    </row>
    <row r="75" spans="1:21" ht="15" x14ac:dyDescent="0.2">
      <c r="A75" s="496"/>
      <c r="B75" s="497"/>
      <c r="C75" s="497"/>
      <c r="D75" s="497"/>
      <c r="E75" s="497"/>
      <c r="F75" s="497"/>
      <c r="G75" s="497"/>
      <c r="H75" s="497"/>
      <c r="I75" s="497"/>
      <c r="J75" s="497"/>
      <c r="K75" s="497"/>
      <c r="L75" s="497"/>
      <c r="M75" s="497"/>
      <c r="N75" s="498"/>
      <c r="O75" s="37"/>
      <c r="P75" s="37"/>
      <c r="Q75" s="37"/>
      <c r="R75" s="37"/>
      <c r="S75" s="37"/>
      <c r="T75" s="37"/>
    </row>
    <row r="76" spans="1:21" ht="15" x14ac:dyDescent="0.2">
      <c r="A76" s="496"/>
      <c r="B76" s="497"/>
      <c r="C76" s="497"/>
      <c r="D76" s="497"/>
      <c r="E76" s="497"/>
      <c r="F76" s="497"/>
      <c r="G76" s="497"/>
      <c r="H76" s="497"/>
      <c r="I76" s="497"/>
      <c r="J76" s="497"/>
      <c r="K76" s="497"/>
      <c r="L76" s="497"/>
      <c r="M76" s="497"/>
      <c r="N76" s="498"/>
      <c r="O76" s="37"/>
      <c r="P76" s="37"/>
      <c r="Q76" s="37"/>
      <c r="R76" s="37"/>
      <c r="S76" s="37"/>
      <c r="T76" s="37"/>
    </row>
    <row r="77" spans="1:21" ht="15" x14ac:dyDescent="0.2">
      <c r="A77" s="496"/>
      <c r="B77" s="497"/>
      <c r="C77" s="497"/>
      <c r="D77" s="497"/>
      <c r="E77" s="497"/>
      <c r="F77" s="497"/>
      <c r="G77" s="497"/>
      <c r="H77" s="497"/>
      <c r="I77" s="497"/>
      <c r="J77" s="497"/>
      <c r="K77" s="497"/>
      <c r="L77" s="497"/>
      <c r="M77" s="497"/>
      <c r="N77" s="498"/>
      <c r="O77" s="37"/>
      <c r="P77" s="37"/>
      <c r="Q77" s="37"/>
      <c r="R77" s="37"/>
      <c r="S77" s="37"/>
      <c r="T77" s="37"/>
    </row>
    <row r="78" spans="1:21" ht="15" x14ac:dyDescent="0.2">
      <c r="A78" s="499"/>
      <c r="B78" s="500"/>
      <c r="C78" s="500"/>
      <c r="D78" s="500"/>
      <c r="E78" s="500"/>
      <c r="F78" s="500"/>
      <c r="G78" s="500"/>
      <c r="H78" s="500"/>
      <c r="I78" s="500"/>
      <c r="J78" s="500"/>
      <c r="K78" s="500"/>
      <c r="L78" s="500"/>
      <c r="M78" s="500"/>
      <c r="N78" s="501"/>
      <c r="O78" s="37"/>
      <c r="P78" s="37"/>
      <c r="Q78" s="37"/>
      <c r="R78" s="37"/>
      <c r="S78" s="37"/>
      <c r="T78" s="37"/>
    </row>
    <row r="79" spans="1:21" ht="15" x14ac:dyDescent="0.2">
      <c r="A79" s="43"/>
      <c r="B79" s="42"/>
      <c r="C79" s="42"/>
      <c r="D79" s="42"/>
      <c r="E79" s="42"/>
      <c r="F79" s="42"/>
      <c r="G79" s="42"/>
      <c r="H79" s="42"/>
      <c r="I79" s="42"/>
      <c r="J79" s="42"/>
      <c r="K79" s="42"/>
      <c r="L79" s="42"/>
      <c r="M79" s="42"/>
      <c r="N79" s="42"/>
      <c r="O79" s="37"/>
      <c r="P79" s="37"/>
      <c r="Q79" s="37"/>
      <c r="R79" s="37"/>
      <c r="S79" s="37"/>
      <c r="T79" s="37"/>
    </row>
    <row r="80" spans="1:21" ht="32.25" customHeight="1" x14ac:dyDescent="0.2">
      <c r="A80" s="373" t="s">
        <v>142</v>
      </c>
      <c r="B80" s="374"/>
      <c r="C80" s="374"/>
      <c r="D80" s="374"/>
      <c r="E80" s="374"/>
      <c r="F80" s="374"/>
      <c r="G80" s="375"/>
      <c r="H80" s="373" t="s">
        <v>143</v>
      </c>
      <c r="I80" s="374"/>
      <c r="J80" s="374"/>
      <c r="K80" s="374"/>
      <c r="L80" s="374"/>
      <c r="M80" s="374"/>
      <c r="N80" s="375"/>
      <c r="O80" s="37"/>
      <c r="P80" s="37"/>
      <c r="Q80" s="37"/>
      <c r="R80" s="37"/>
      <c r="S80" s="37"/>
      <c r="T80" s="37"/>
    </row>
    <row r="81" spans="1:22" ht="15" customHeight="1" x14ac:dyDescent="0.2">
      <c r="A81" s="502" t="s">
        <v>226</v>
      </c>
      <c r="B81" s="503"/>
      <c r="C81" s="503"/>
      <c r="D81" s="503"/>
      <c r="E81" s="503"/>
      <c r="F81" s="503"/>
      <c r="G81" s="504"/>
      <c r="H81" s="502" t="s">
        <v>227</v>
      </c>
      <c r="I81" s="503"/>
      <c r="J81" s="503"/>
      <c r="K81" s="503"/>
      <c r="L81" s="503"/>
      <c r="M81" s="503"/>
      <c r="N81" s="504"/>
      <c r="O81" s="37"/>
      <c r="P81" s="37"/>
      <c r="Q81" s="37"/>
      <c r="R81" s="37"/>
      <c r="S81" s="37"/>
      <c r="T81" s="37"/>
    </row>
    <row r="82" spans="1:22" ht="15" x14ac:dyDescent="0.2">
      <c r="A82" s="505"/>
      <c r="B82" s="505"/>
      <c r="C82" s="505"/>
      <c r="D82" s="505"/>
      <c r="E82" s="505"/>
      <c r="F82" s="505"/>
      <c r="G82" s="505"/>
      <c r="H82" s="505"/>
      <c r="I82" s="505"/>
      <c r="J82" s="505"/>
      <c r="K82" s="505"/>
      <c r="L82" s="505"/>
      <c r="M82" s="505"/>
      <c r="N82" s="505"/>
      <c r="O82" s="37"/>
      <c r="P82" s="37"/>
      <c r="Q82" s="37"/>
      <c r="R82" s="37"/>
      <c r="S82" s="37"/>
      <c r="T82" s="37"/>
      <c r="U82" s="40"/>
    </row>
    <row r="83" spans="1:22" ht="14.25" customHeight="1" x14ac:dyDescent="0.2">
      <c r="A83" s="373" t="s">
        <v>106</v>
      </c>
      <c r="B83" s="374"/>
      <c r="C83" s="374"/>
      <c r="D83" s="374"/>
      <c r="E83" s="374"/>
      <c r="F83" s="374"/>
      <c r="G83" s="374"/>
      <c r="H83" s="374"/>
      <c r="I83" s="374"/>
      <c r="J83" s="375"/>
      <c r="K83" s="373" t="s">
        <v>124</v>
      </c>
      <c r="L83" s="374"/>
      <c r="M83" s="374"/>
      <c r="N83" s="375"/>
      <c r="O83" s="91"/>
      <c r="P83" s="91"/>
      <c r="Q83" s="91"/>
      <c r="R83" s="91"/>
      <c r="S83" s="91"/>
      <c r="T83" s="91"/>
    </row>
    <row r="84" spans="1:22" ht="15" customHeight="1" x14ac:dyDescent="0.25">
      <c r="A84" s="434" t="s">
        <v>107</v>
      </c>
      <c r="B84" s="435"/>
      <c r="C84" s="435"/>
      <c r="D84" s="435"/>
      <c r="E84" s="435"/>
      <c r="F84" s="435"/>
      <c r="G84" s="435"/>
      <c r="H84" s="435"/>
      <c r="I84" s="435"/>
      <c r="J84" s="436"/>
      <c r="K84" s="405">
        <f>SUM(K85:O87)</f>
        <v>0</v>
      </c>
      <c r="L84" s="406"/>
      <c r="M84" s="406"/>
      <c r="N84" s="407"/>
      <c r="O84" s="92"/>
      <c r="P84" s="92"/>
      <c r="Q84" s="92"/>
      <c r="R84" s="92"/>
      <c r="S84" s="92"/>
      <c r="T84" s="92"/>
    </row>
    <row r="85" spans="1:22" ht="15" customHeight="1" x14ac:dyDescent="0.25">
      <c r="A85" s="434" t="s">
        <v>108</v>
      </c>
      <c r="B85" s="435"/>
      <c r="C85" s="435"/>
      <c r="D85" s="435"/>
      <c r="E85" s="435"/>
      <c r="F85" s="435"/>
      <c r="G85" s="435"/>
      <c r="H85" s="435"/>
      <c r="I85" s="435"/>
      <c r="J85" s="436"/>
      <c r="K85" s="506"/>
      <c r="L85" s="507"/>
      <c r="M85" s="507"/>
      <c r="N85" s="508"/>
      <c r="O85" s="91"/>
      <c r="P85" s="93"/>
      <c r="Q85" s="93"/>
      <c r="R85" s="93"/>
      <c r="S85" s="93"/>
      <c r="T85" s="77"/>
    </row>
    <row r="86" spans="1:22" ht="15" customHeight="1" x14ac:dyDescent="0.25">
      <c r="A86" s="240" t="s">
        <v>117</v>
      </c>
      <c r="B86" s="241"/>
      <c r="C86" s="241"/>
      <c r="D86" s="241"/>
      <c r="E86" s="241"/>
      <c r="F86" s="241"/>
      <c r="G86" s="241"/>
      <c r="H86" s="241"/>
      <c r="I86" s="241"/>
      <c r="J86" s="242"/>
      <c r="K86" s="408"/>
      <c r="L86" s="409"/>
      <c r="M86" s="409"/>
      <c r="N86" s="410"/>
      <c r="O86" s="94"/>
      <c r="P86" s="95"/>
      <c r="Q86" s="96"/>
      <c r="R86" s="96"/>
      <c r="S86" s="96"/>
      <c r="T86" s="96"/>
    </row>
    <row r="87" spans="1:22" ht="15" customHeight="1" x14ac:dyDescent="0.25">
      <c r="A87" s="434" t="s">
        <v>109</v>
      </c>
      <c r="B87" s="435"/>
      <c r="C87" s="435"/>
      <c r="D87" s="435"/>
      <c r="E87" s="435"/>
      <c r="F87" s="435"/>
      <c r="G87" s="435"/>
      <c r="H87" s="435"/>
      <c r="I87" s="435"/>
      <c r="J87" s="436"/>
      <c r="K87" s="509"/>
      <c r="L87" s="510"/>
      <c r="M87" s="510"/>
      <c r="N87" s="511"/>
      <c r="O87" s="97"/>
      <c r="P87" s="111"/>
      <c r="Q87" s="112"/>
      <c r="R87" s="112"/>
      <c r="S87" s="112"/>
      <c r="T87" s="112"/>
    </row>
    <row r="88" spans="1:22" ht="15" customHeight="1" x14ac:dyDescent="0.25">
      <c r="A88" s="470" t="s">
        <v>149</v>
      </c>
      <c r="B88" s="471"/>
      <c r="C88" s="471"/>
      <c r="D88" s="471"/>
      <c r="E88" s="471"/>
      <c r="F88" s="471"/>
      <c r="G88" s="471"/>
      <c r="H88" s="471"/>
      <c r="I88" s="471"/>
      <c r="J88" s="471"/>
      <c r="K88" s="471"/>
      <c r="L88" s="471"/>
      <c r="M88" s="471"/>
      <c r="N88" s="472"/>
      <c r="O88" s="97"/>
      <c r="P88" s="95"/>
      <c r="Q88" s="96"/>
      <c r="R88" s="96"/>
      <c r="S88" s="96"/>
      <c r="T88" s="96"/>
    </row>
    <row r="89" spans="1:22" ht="15" x14ac:dyDescent="0.25">
      <c r="A89" s="473"/>
      <c r="B89" s="385"/>
      <c r="C89" s="385"/>
      <c r="D89" s="385"/>
      <c r="E89" s="385"/>
      <c r="F89" s="385"/>
      <c r="G89" s="385"/>
      <c r="H89" s="385"/>
      <c r="I89" s="385"/>
      <c r="J89" s="385"/>
      <c r="K89" s="385"/>
      <c r="L89" s="385"/>
      <c r="M89" s="385"/>
      <c r="N89" s="386"/>
      <c r="O89" s="97"/>
      <c r="P89" s="111"/>
      <c r="Q89" s="112"/>
      <c r="R89" s="112"/>
      <c r="S89" s="112"/>
      <c r="T89" s="112"/>
    </row>
    <row r="90" spans="1:22" ht="14.25" customHeight="1" x14ac:dyDescent="0.2">
      <c r="A90" s="387"/>
      <c r="B90" s="388"/>
      <c r="C90" s="388"/>
      <c r="D90" s="388"/>
      <c r="E90" s="388"/>
      <c r="F90" s="388"/>
      <c r="G90" s="388"/>
      <c r="H90" s="388"/>
      <c r="I90" s="388"/>
      <c r="J90" s="388"/>
      <c r="K90" s="388"/>
      <c r="L90" s="388"/>
      <c r="M90" s="388"/>
      <c r="N90" s="389"/>
      <c r="O90" s="98"/>
      <c r="P90" s="98"/>
      <c r="Q90" s="98"/>
      <c r="R90" s="98"/>
      <c r="S90" s="98"/>
      <c r="T90" s="98"/>
    </row>
    <row r="91" spans="1:22" ht="15" x14ac:dyDescent="0.2">
      <c r="A91" s="387"/>
      <c r="B91" s="388"/>
      <c r="C91" s="388"/>
      <c r="D91" s="388"/>
      <c r="E91" s="388"/>
      <c r="F91" s="388"/>
      <c r="G91" s="388"/>
      <c r="H91" s="388"/>
      <c r="I91" s="388"/>
      <c r="J91" s="388"/>
      <c r="K91" s="388"/>
      <c r="L91" s="388"/>
      <c r="M91" s="388"/>
      <c r="N91" s="389"/>
      <c r="O91" s="37"/>
      <c r="P91" s="37"/>
      <c r="Q91" s="37"/>
      <c r="R91" s="37"/>
      <c r="S91" s="37"/>
      <c r="T91" s="37"/>
    </row>
    <row r="92" spans="1:22" ht="15" x14ac:dyDescent="0.2">
      <c r="A92" s="390"/>
      <c r="B92" s="391"/>
      <c r="C92" s="391"/>
      <c r="D92" s="391"/>
      <c r="E92" s="391"/>
      <c r="F92" s="391"/>
      <c r="G92" s="391"/>
      <c r="H92" s="391"/>
      <c r="I92" s="391"/>
      <c r="J92" s="391"/>
      <c r="K92" s="391"/>
      <c r="L92" s="391"/>
      <c r="M92" s="391"/>
      <c r="N92" s="392"/>
      <c r="O92" s="37"/>
      <c r="P92" s="37"/>
      <c r="Q92" s="37"/>
      <c r="R92" s="37"/>
      <c r="S92" s="37"/>
      <c r="T92" s="37"/>
    </row>
    <row r="93" spans="1:22" ht="15" x14ac:dyDescent="0.25">
      <c r="A93" s="512" t="s">
        <v>122</v>
      </c>
      <c r="B93" s="512"/>
      <c r="C93" s="512"/>
      <c r="D93" s="512"/>
      <c r="E93" s="512"/>
      <c r="F93" s="512"/>
      <c r="G93" s="512"/>
      <c r="H93" s="512"/>
      <c r="I93" s="512"/>
      <c r="J93" s="512"/>
      <c r="K93" s="512"/>
      <c r="L93" s="512"/>
      <c r="M93" s="512"/>
      <c r="N93" s="512"/>
      <c r="O93" s="37"/>
      <c r="P93" s="37"/>
      <c r="Q93" s="37"/>
      <c r="R93" s="37"/>
      <c r="S93" s="37"/>
      <c r="T93" s="37"/>
      <c r="V93" s="62"/>
    </row>
    <row r="94" spans="1:22" ht="15" x14ac:dyDescent="0.25">
      <c r="A94" s="486" t="s">
        <v>115</v>
      </c>
      <c r="B94" s="486"/>
      <c r="C94" s="486"/>
      <c r="D94" s="486"/>
      <c r="E94" s="486"/>
      <c r="F94" s="486"/>
      <c r="G94" s="486"/>
      <c r="H94" s="486"/>
      <c r="I94" s="486"/>
      <c r="J94" s="486"/>
      <c r="K94" s="486"/>
      <c r="L94" s="486"/>
      <c r="M94" s="486"/>
      <c r="N94" s="486"/>
      <c r="O94" s="37"/>
      <c r="P94" s="37"/>
      <c r="Q94" s="37"/>
      <c r="R94" s="37"/>
      <c r="S94" s="37"/>
      <c r="T94" s="37"/>
    </row>
    <row r="95" spans="1:22" ht="30.75" customHeight="1" x14ac:dyDescent="0.25">
      <c r="A95" s="234" t="s">
        <v>154</v>
      </c>
      <c r="B95" s="235"/>
      <c r="C95" s="235"/>
      <c r="D95" s="235"/>
      <c r="E95" s="235"/>
      <c r="F95" s="235"/>
      <c r="G95" s="235"/>
      <c r="H95" s="235"/>
      <c r="I95" s="235"/>
      <c r="J95" s="235"/>
      <c r="K95" s="235"/>
      <c r="L95" s="235"/>
      <c r="M95" s="235"/>
      <c r="N95" s="236"/>
      <c r="O95" s="37"/>
      <c r="P95" s="99"/>
      <c r="Q95" s="99"/>
      <c r="R95" s="99"/>
      <c r="S95" s="99"/>
      <c r="T95" s="99"/>
      <c r="U95" s="55"/>
    </row>
    <row r="96" spans="1:22" ht="15" x14ac:dyDescent="0.2">
      <c r="A96" s="237" t="s">
        <v>155</v>
      </c>
      <c r="B96" s="238"/>
      <c r="C96" s="238"/>
      <c r="D96" s="238"/>
      <c r="E96" s="238"/>
      <c r="F96" s="238"/>
      <c r="G96" s="238"/>
      <c r="H96" s="239"/>
      <c r="I96" s="513" t="s">
        <v>111</v>
      </c>
      <c r="J96" s="514"/>
      <c r="K96" s="514"/>
      <c r="L96" s="514"/>
      <c r="M96" s="514"/>
      <c r="N96" s="515"/>
      <c r="O96" s="113"/>
      <c r="P96" s="114"/>
      <c r="Q96" s="114"/>
      <c r="R96" s="114"/>
      <c r="S96" s="114"/>
      <c r="T96" s="114"/>
    </row>
    <row r="97" spans="1:24" ht="15" x14ac:dyDescent="0.2">
      <c r="A97" s="483"/>
      <c r="B97" s="484"/>
      <c r="C97" s="484"/>
      <c r="D97" s="484"/>
      <c r="E97" s="484"/>
      <c r="F97" s="484"/>
      <c r="G97" s="484"/>
      <c r="H97" s="485"/>
      <c r="I97" s="219"/>
      <c r="J97" s="189"/>
      <c r="K97" s="189"/>
      <c r="L97" s="189"/>
      <c r="M97" s="189"/>
      <c r="N97" s="220"/>
    </row>
    <row r="98" spans="1:24" ht="15" x14ac:dyDescent="0.2">
      <c r="A98" s="483"/>
      <c r="B98" s="484"/>
      <c r="C98" s="484"/>
      <c r="D98" s="484"/>
      <c r="E98" s="484"/>
      <c r="F98" s="484"/>
      <c r="G98" s="484"/>
      <c r="H98" s="485"/>
      <c r="I98" s="219"/>
      <c r="J98" s="189"/>
      <c r="K98" s="189"/>
      <c r="L98" s="189"/>
      <c r="M98" s="189"/>
      <c r="N98" s="220"/>
    </row>
    <row r="99" spans="1:24" ht="15" x14ac:dyDescent="0.2">
      <c r="A99" s="483"/>
      <c r="B99" s="484"/>
      <c r="C99" s="484"/>
      <c r="D99" s="484"/>
      <c r="E99" s="484"/>
      <c r="F99" s="484"/>
      <c r="G99" s="484"/>
      <c r="H99" s="485"/>
      <c r="I99" s="219"/>
      <c r="J99" s="189"/>
      <c r="K99" s="189"/>
      <c r="L99" s="189"/>
      <c r="M99" s="189"/>
      <c r="N99" s="220"/>
    </row>
    <row r="100" spans="1:24" ht="15" x14ac:dyDescent="0.2">
      <c r="A100" s="483"/>
      <c r="B100" s="484"/>
      <c r="C100" s="484"/>
      <c r="D100" s="484"/>
      <c r="E100" s="484"/>
      <c r="F100" s="484"/>
      <c r="G100" s="484"/>
      <c r="H100" s="485"/>
      <c r="I100" s="219"/>
      <c r="J100" s="189"/>
      <c r="K100" s="189"/>
      <c r="L100" s="189"/>
      <c r="M100" s="189"/>
      <c r="N100" s="220"/>
    </row>
    <row r="101" spans="1:24" ht="15" x14ac:dyDescent="0.2">
      <c r="A101" s="483"/>
      <c r="B101" s="484"/>
      <c r="C101" s="484"/>
      <c r="D101" s="484"/>
      <c r="E101" s="484"/>
      <c r="F101" s="484"/>
      <c r="G101" s="484"/>
      <c r="H101" s="485"/>
      <c r="I101" s="219"/>
      <c r="J101" s="189"/>
      <c r="K101" s="189"/>
      <c r="L101" s="189"/>
      <c r="M101" s="189"/>
      <c r="N101" s="220"/>
    </row>
    <row r="102" spans="1:24" ht="14.25" x14ac:dyDescent="0.2">
      <c r="A102" s="221" t="s">
        <v>118</v>
      </c>
      <c r="B102" s="222"/>
      <c r="C102" s="222"/>
      <c r="D102" s="222"/>
      <c r="E102" s="222"/>
      <c r="F102" s="222"/>
      <c r="G102" s="222"/>
      <c r="H102" s="223"/>
      <c r="I102" s="487">
        <f>SUM(I97:N101)</f>
        <v>0</v>
      </c>
      <c r="J102" s="488"/>
      <c r="K102" s="488"/>
      <c r="L102" s="488"/>
      <c r="M102" s="488"/>
      <c r="N102" s="489"/>
      <c r="O102" s="82"/>
      <c r="P102" s="82"/>
      <c r="Q102" s="82"/>
      <c r="R102" s="82"/>
      <c r="S102" s="82"/>
      <c r="T102" s="82"/>
    </row>
    <row r="103" spans="1:24" ht="12.75" customHeight="1" x14ac:dyDescent="0.2">
      <c r="A103" s="227" t="s">
        <v>123</v>
      </c>
      <c r="B103" s="227"/>
      <c r="C103" s="227"/>
      <c r="D103" s="227"/>
      <c r="E103" s="227"/>
      <c r="F103" s="227"/>
      <c r="G103" s="227"/>
      <c r="H103" s="227"/>
      <c r="I103" s="227"/>
      <c r="J103" s="227"/>
      <c r="K103" s="227"/>
      <c r="L103" s="227"/>
      <c r="M103" s="227"/>
      <c r="N103" s="227"/>
      <c r="O103" s="77"/>
      <c r="P103" s="77"/>
      <c r="Q103" s="77"/>
      <c r="R103" s="77"/>
      <c r="S103" s="77"/>
      <c r="T103" s="77"/>
    </row>
    <row r="104" spans="1:24" ht="12.75" customHeight="1" x14ac:dyDescent="0.2">
      <c r="A104" s="228"/>
      <c r="B104" s="228"/>
      <c r="C104" s="228"/>
      <c r="D104" s="228"/>
      <c r="E104" s="228"/>
      <c r="F104" s="228"/>
      <c r="G104" s="228"/>
      <c r="H104" s="228"/>
      <c r="I104" s="228"/>
      <c r="J104" s="228"/>
      <c r="K104" s="228"/>
      <c r="L104" s="228"/>
      <c r="M104" s="228"/>
      <c r="N104" s="228"/>
      <c r="O104" s="82"/>
      <c r="P104" s="82"/>
      <c r="Q104" s="82"/>
      <c r="R104" s="82"/>
      <c r="S104" s="82"/>
      <c r="T104" s="82"/>
    </row>
    <row r="105" spans="1:24" ht="15.75" customHeight="1" x14ac:dyDescent="0.25">
      <c r="A105" s="480" t="s">
        <v>144</v>
      </c>
      <c r="B105" s="481"/>
      <c r="C105" s="481"/>
      <c r="D105" s="481"/>
      <c r="E105" s="481"/>
      <c r="F105" s="481"/>
      <c r="G105" s="481"/>
      <c r="H105" s="481"/>
      <c r="I105" s="481"/>
      <c r="J105" s="481"/>
      <c r="K105" s="481"/>
      <c r="L105" s="481"/>
      <c r="M105" s="481"/>
      <c r="N105" s="482"/>
      <c r="O105" s="78"/>
      <c r="P105" s="78"/>
      <c r="Q105" s="78"/>
      <c r="R105" s="194" t="s">
        <v>157</v>
      </c>
      <c r="S105" s="194"/>
      <c r="T105" s="194"/>
      <c r="U105" s="194"/>
      <c r="V105" s="194"/>
      <c r="W105" s="194"/>
      <c r="X105" s="194"/>
    </row>
    <row r="106" spans="1:24" ht="15.75" customHeight="1" x14ac:dyDescent="0.2">
      <c r="A106" s="74" t="s">
        <v>119</v>
      </c>
      <c r="B106" s="529" t="s">
        <v>125</v>
      </c>
      <c r="C106" s="530"/>
      <c r="D106" s="530"/>
      <c r="E106" s="530"/>
      <c r="F106" s="530"/>
      <c r="G106" s="530"/>
      <c r="H106" s="530"/>
      <c r="I106" s="530"/>
      <c r="J106" s="530"/>
      <c r="K106" s="531"/>
      <c r="L106" s="474" t="s">
        <v>121</v>
      </c>
      <c r="M106" s="475"/>
      <c r="N106" s="476"/>
      <c r="O106" s="78"/>
      <c r="P106" s="78"/>
      <c r="Q106" s="78"/>
      <c r="R106" s="194"/>
      <c r="S106" s="194"/>
      <c r="T106" s="194"/>
      <c r="U106" s="194"/>
      <c r="V106" s="194"/>
      <c r="W106" s="194"/>
      <c r="X106" s="194"/>
    </row>
    <row r="107" spans="1:24" ht="15.75" x14ac:dyDescent="0.25">
      <c r="A107" s="44">
        <v>1</v>
      </c>
      <c r="B107" s="198"/>
      <c r="C107" s="199"/>
      <c r="D107" s="199"/>
      <c r="E107" s="199"/>
      <c r="F107" s="199"/>
      <c r="G107" s="199"/>
      <c r="H107" s="199"/>
      <c r="I107" s="199"/>
      <c r="J107" s="199"/>
      <c r="K107" s="200"/>
      <c r="L107" s="402"/>
      <c r="M107" s="403"/>
      <c r="N107" s="404"/>
      <c r="O107" s="101"/>
      <c r="P107" s="101"/>
      <c r="Q107" s="101"/>
      <c r="R107" s="194"/>
      <c r="S107" s="194"/>
      <c r="T107" s="194"/>
      <c r="U107" s="194"/>
      <c r="V107" s="194"/>
      <c r="W107" s="194"/>
      <c r="X107" s="194"/>
    </row>
    <row r="108" spans="1:24" ht="15" x14ac:dyDescent="0.25">
      <c r="A108" s="44">
        <v>2</v>
      </c>
      <c r="B108" s="204"/>
      <c r="C108" s="205"/>
      <c r="D108" s="205"/>
      <c r="E108" s="205"/>
      <c r="F108" s="205"/>
      <c r="G108" s="205"/>
      <c r="H108" s="205"/>
      <c r="I108" s="205"/>
      <c r="J108" s="205"/>
      <c r="K108" s="206"/>
      <c r="L108" s="402"/>
      <c r="M108" s="403"/>
      <c r="N108" s="404"/>
      <c r="O108" s="82"/>
      <c r="P108" s="82"/>
      <c r="Q108" s="82"/>
      <c r="R108" s="194"/>
      <c r="S108" s="194"/>
      <c r="T108" s="194"/>
      <c r="U108" s="194"/>
      <c r="V108" s="194"/>
      <c r="W108" s="194"/>
      <c r="X108" s="194"/>
    </row>
    <row r="109" spans="1:24" ht="15" customHeight="1" x14ac:dyDescent="0.25">
      <c r="A109" s="44">
        <v>3</v>
      </c>
      <c r="B109" s="207"/>
      <c r="C109" s="208"/>
      <c r="D109" s="208"/>
      <c r="E109" s="208"/>
      <c r="F109" s="208"/>
      <c r="G109" s="208"/>
      <c r="H109" s="208"/>
      <c r="I109" s="208"/>
      <c r="J109" s="208"/>
      <c r="K109" s="209"/>
      <c r="L109" s="402"/>
      <c r="M109" s="403"/>
      <c r="N109" s="404"/>
      <c r="O109" s="82"/>
      <c r="P109" s="82"/>
      <c r="Q109" s="82"/>
      <c r="R109" s="194"/>
      <c r="S109" s="194"/>
      <c r="T109" s="194"/>
      <c r="U109" s="194"/>
      <c r="V109" s="194"/>
      <c r="W109" s="194"/>
      <c r="X109" s="194"/>
    </row>
    <row r="110" spans="1:24" ht="15.75" x14ac:dyDescent="0.25">
      <c r="A110" s="44">
        <v>1</v>
      </c>
      <c r="B110" s="198"/>
      <c r="C110" s="199"/>
      <c r="D110" s="199"/>
      <c r="E110" s="199"/>
      <c r="F110" s="199"/>
      <c r="G110" s="199"/>
      <c r="H110" s="199"/>
      <c r="I110" s="199"/>
      <c r="J110" s="199"/>
      <c r="K110" s="200"/>
      <c r="L110" s="402"/>
      <c r="M110" s="403"/>
      <c r="N110" s="404"/>
      <c r="O110" s="101"/>
      <c r="P110" s="101"/>
      <c r="Q110" s="101"/>
      <c r="R110" s="194"/>
      <c r="S110" s="194"/>
      <c r="T110" s="194"/>
      <c r="U110" s="194"/>
      <c r="V110" s="194"/>
      <c r="W110" s="194"/>
      <c r="X110" s="194"/>
    </row>
    <row r="111" spans="1:24" ht="15" x14ac:dyDescent="0.25">
      <c r="A111" s="44">
        <v>4</v>
      </c>
      <c r="B111" s="418"/>
      <c r="C111" s="419"/>
      <c r="D111" s="419"/>
      <c r="E111" s="419"/>
      <c r="F111" s="419"/>
      <c r="G111" s="419"/>
      <c r="H111" s="419"/>
      <c r="I111" s="419"/>
      <c r="J111" s="419"/>
      <c r="K111" s="420"/>
      <c r="L111" s="402"/>
      <c r="M111" s="403"/>
      <c r="N111" s="404"/>
      <c r="O111" s="82"/>
      <c r="P111" s="82"/>
      <c r="Q111" s="82"/>
      <c r="R111" s="194"/>
      <c r="S111" s="194"/>
      <c r="T111" s="194"/>
      <c r="U111" s="194"/>
      <c r="V111" s="194"/>
      <c r="W111" s="194"/>
      <c r="X111" s="194"/>
    </row>
    <row r="112" spans="1:24" ht="15" x14ac:dyDescent="0.25">
      <c r="A112" s="44">
        <v>5</v>
      </c>
      <c r="B112" s="418"/>
      <c r="C112" s="419"/>
      <c r="D112" s="419"/>
      <c r="E112" s="419"/>
      <c r="F112" s="419"/>
      <c r="G112" s="419"/>
      <c r="H112" s="419"/>
      <c r="I112" s="419"/>
      <c r="J112" s="419"/>
      <c r="K112" s="420"/>
      <c r="L112" s="402"/>
      <c r="M112" s="403"/>
      <c r="N112" s="404"/>
      <c r="O112" s="82"/>
      <c r="P112" s="82"/>
      <c r="Q112" s="82"/>
      <c r="R112" s="194"/>
      <c r="S112" s="194"/>
      <c r="T112" s="194"/>
      <c r="U112" s="194"/>
      <c r="V112" s="194"/>
      <c r="W112" s="194"/>
      <c r="X112" s="194"/>
    </row>
    <row r="113" spans="1:24" ht="15" x14ac:dyDescent="0.25">
      <c r="A113" s="44">
        <v>6</v>
      </c>
      <c r="B113" s="418"/>
      <c r="C113" s="419"/>
      <c r="D113" s="419"/>
      <c r="E113" s="419"/>
      <c r="F113" s="419"/>
      <c r="G113" s="419"/>
      <c r="H113" s="419"/>
      <c r="I113" s="419"/>
      <c r="J113" s="419"/>
      <c r="K113" s="420"/>
      <c r="L113" s="402"/>
      <c r="M113" s="403"/>
      <c r="N113" s="404"/>
      <c r="O113" s="82"/>
      <c r="P113" s="82"/>
      <c r="Q113" s="82"/>
      <c r="R113" s="194"/>
      <c r="S113" s="194"/>
      <c r="T113" s="194"/>
      <c r="U113" s="194"/>
      <c r="V113" s="194"/>
      <c r="W113" s="194"/>
      <c r="X113" s="194"/>
    </row>
    <row r="114" spans="1:24" ht="15" x14ac:dyDescent="0.25">
      <c r="A114" s="44">
        <v>7</v>
      </c>
      <c r="B114" s="418"/>
      <c r="C114" s="419"/>
      <c r="D114" s="419"/>
      <c r="E114" s="419"/>
      <c r="F114" s="419"/>
      <c r="G114" s="419"/>
      <c r="H114" s="419"/>
      <c r="I114" s="419"/>
      <c r="J114" s="419"/>
      <c r="K114" s="420"/>
      <c r="L114" s="402"/>
      <c r="M114" s="403"/>
      <c r="N114" s="404"/>
      <c r="O114" s="82"/>
      <c r="P114" s="82"/>
      <c r="Q114" s="82"/>
      <c r="R114" s="194"/>
      <c r="S114" s="194"/>
      <c r="T114" s="194"/>
      <c r="U114" s="194"/>
      <c r="V114" s="194"/>
      <c r="W114" s="194"/>
      <c r="X114" s="194"/>
    </row>
    <row r="115" spans="1:24" ht="15" x14ac:dyDescent="0.25">
      <c r="A115" s="44">
        <v>8</v>
      </c>
      <c r="B115" s="418"/>
      <c r="C115" s="419"/>
      <c r="D115" s="419"/>
      <c r="E115" s="419"/>
      <c r="F115" s="419"/>
      <c r="G115" s="419"/>
      <c r="H115" s="419"/>
      <c r="I115" s="419"/>
      <c r="J115" s="419"/>
      <c r="K115" s="420"/>
      <c r="L115" s="402"/>
      <c r="M115" s="403"/>
      <c r="N115" s="404"/>
      <c r="O115" s="82"/>
      <c r="P115" s="82"/>
      <c r="Q115" s="82"/>
      <c r="R115" s="194"/>
      <c r="S115" s="194"/>
      <c r="T115" s="194"/>
      <c r="U115" s="194"/>
      <c r="V115" s="194"/>
      <c r="W115" s="194"/>
      <c r="X115" s="194"/>
    </row>
    <row r="116" spans="1:24" ht="14.25" x14ac:dyDescent="0.2">
      <c r="A116" s="477" t="s">
        <v>120</v>
      </c>
      <c r="B116" s="478"/>
      <c r="C116" s="478"/>
      <c r="D116" s="478"/>
      <c r="E116" s="478"/>
      <c r="F116" s="478"/>
      <c r="G116" s="478"/>
      <c r="H116" s="478"/>
      <c r="I116" s="478"/>
      <c r="J116" s="478"/>
      <c r="K116" s="479"/>
      <c r="L116" s="490">
        <f>SUM(L107:N115)</f>
        <v>0</v>
      </c>
      <c r="M116" s="491"/>
      <c r="N116" s="492"/>
      <c r="O116" s="82"/>
      <c r="P116" s="82"/>
      <c r="Q116" s="82"/>
      <c r="R116" s="194"/>
      <c r="S116" s="194"/>
      <c r="T116" s="194"/>
      <c r="U116" s="194"/>
      <c r="V116" s="194"/>
      <c r="W116" s="194"/>
      <c r="X116" s="194"/>
    </row>
    <row r="117" spans="1:24" ht="15" x14ac:dyDescent="0.25">
      <c r="A117" s="190"/>
      <c r="B117" s="190"/>
      <c r="C117" s="190"/>
      <c r="D117" s="190"/>
      <c r="E117" s="190"/>
      <c r="F117" s="190"/>
      <c r="G117" s="190"/>
      <c r="H117" s="190"/>
      <c r="I117" s="190"/>
      <c r="J117" s="190"/>
      <c r="K117" s="190"/>
      <c r="L117" s="190"/>
      <c r="M117" s="190"/>
      <c r="N117" s="190"/>
      <c r="O117" s="82"/>
      <c r="P117" s="82"/>
      <c r="Q117" s="82"/>
      <c r="R117" s="194"/>
      <c r="S117" s="194"/>
      <c r="T117" s="194"/>
      <c r="U117" s="194"/>
      <c r="V117" s="194"/>
      <c r="W117" s="194"/>
      <c r="X117" s="194"/>
    </row>
    <row r="118" spans="1:24" ht="30.75" customHeight="1" x14ac:dyDescent="0.2">
      <c r="A118" s="414" t="s">
        <v>153</v>
      </c>
      <c r="B118" s="415"/>
      <c r="C118" s="415"/>
      <c r="D118" s="415"/>
      <c r="E118" s="415"/>
      <c r="F118" s="416"/>
      <c r="G118" s="414" t="s">
        <v>166</v>
      </c>
      <c r="H118" s="415"/>
      <c r="I118" s="415"/>
      <c r="J118" s="415"/>
      <c r="K118" s="416"/>
      <c r="L118" s="414" t="s">
        <v>159</v>
      </c>
      <c r="M118" s="415"/>
      <c r="N118" s="416"/>
      <c r="O118" s="115"/>
      <c r="P118" s="115"/>
      <c r="Q118" s="116"/>
      <c r="R118" s="116"/>
      <c r="S118" s="116"/>
      <c r="T118" s="116"/>
    </row>
    <row r="119" spans="1:24" ht="15.75" customHeight="1" x14ac:dyDescent="0.25">
      <c r="A119" s="183" t="s">
        <v>198</v>
      </c>
      <c r="B119" s="184"/>
      <c r="C119" s="184"/>
      <c r="D119" s="184"/>
      <c r="E119" s="184"/>
      <c r="F119" s="185"/>
      <c r="G119" s="183" t="s">
        <v>199</v>
      </c>
      <c r="H119" s="184"/>
      <c r="I119" s="184"/>
      <c r="J119" s="184"/>
      <c r="K119" s="185"/>
      <c r="L119" s="183"/>
      <c r="M119" s="184"/>
      <c r="N119" s="185"/>
      <c r="O119" s="34"/>
      <c r="P119" s="34"/>
      <c r="Q119" s="34"/>
      <c r="R119" s="34"/>
      <c r="S119" s="34"/>
      <c r="T119" s="34"/>
      <c r="U119" s="57"/>
    </row>
    <row r="120" spans="1:24" ht="15.75" customHeight="1" x14ac:dyDescent="0.25">
      <c r="A120" s="183" t="s">
        <v>201</v>
      </c>
      <c r="B120" s="184"/>
      <c r="C120" s="184"/>
      <c r="D120" s="184"/>
      <c r="E120" s="184"/>
      <c r="F120" s="185"/>
      <c r="G120" s="183" t="s">
        <v>202</v>
      </c>
      <c r="H120" s="184"/>
      <c r="I120" s="184"/>
      <c r="J120" s="184"/>
      <c r="K120" s="185"/>
      <c r="L120" s="183"/>
      <c r="M120" s="184"/>
      <c r="N120" s="185"/>
      <c r="O120" s="34"/>
      <c r="P120" s="34"/>
      <c r="Q120" s="34"/>
      <c r="R120" s="34"/>
      <c r="S120" s="34"/>
      <c r="T120" s="34"/>
      <c r="U120" s="57"/>
    </row>
    <row r="121" spans="1:24" ht="15" x14ac:dyDescent="0.2">
      <c r="A121" s="183" t="s">
        <v>204</v>
      </c>
      <c r="B121" s="184"/>
      <c r="C121" s="184"/>
      <c r="D121" s="184"/>
      <c r="E121" s="184"/>
      <c r="F121" s="185"/>
      <c r="G121" s="183" t="s">
        <v>205</v>
      </c>
      <c r="H121" s="184"/>
      <c r="I121" s="184"/>
      <c r="J121" s="184"/>
      <c r="K121" s="185"/>
      <c r="L121" s="394"/>
      <c r="M121" s="395"/>
      <c r="N121" s="396"/>
      <c r="O121" s="41"/>
      <c r="P121" s="41"/>
      <c r="Q121" s="41"/>
      <c r="R121" s="41"/>
      <c r="S121" s="41"/>
      <c r="T121" s="41"/>
      <c r="V121" s="55"/>
    </row>
    <row r="122" spans="1:24" ht="15.75" x14ac:dyDescent="0.25">
      <c r="A122" s="183" t="s">
        <v>207</v>
      </c>
      <c r="B122" s="184"/>
      <c r="C122" s="184"/>
      <c r="D122" s="184"/>
      <c r="E122" s="184"/>
      <c r="F122" s="185"/>
      <c r="G122" s="183" t="s">
        <v>208</v>
      </c>
      <c r="H122" s="184"/>
      <c r="I122" s="184"/>
      <c r="J122" s="184"/>
      <c r="K122" s="185"/>
      <c r="L122" s="394"/>
      <c r="M122" s="395"/>
      <c r="N122" s="396"/>
      <c r="O122" s="34"/>
      <c r="P122" s="34"/>
      <c r="Q122" s="34"/>
      <c r="R122" s="34"/>
      <c r="S122" s="34"/>
      <c r="T122" s="34"/>
      <c r="U122" s="61"/>
    </row>
    <row r="123" spans="1:24" ht="15.75" x14ac:dyDescent="0.25">
      <c r="A123" s="183" t="s">
        <v>228</v>
      </c>
      <c r="B123" s="184"/>
      <c r="C123" s="184"/>
      <c r="D123" s="184"/>
      <c r="E123" s="184"/>
      <c r="F123" s="185"/>
      <c r="G123" s="183" t="s">
        <v>211</v>
      </c>
      <c r="H123" s="184"/>
      <c r="I123" s="184"/>
      <c r="J123" s="184"/>
      <c r="K123" s="185"/>
      <c r="L123" s="394"/>
      <c r="M123" s="395"/>
      <c r="N123" s="396"/>
      <c r="O123" s="34"/>
      <c r="P123" s="34"/>
      <c r="Q123" s="34"/>
      <c r="R123" s="34"/>
      <c r="S123" s="34"/>
      <c r="T123" s="34"/>
      <c r="U123" s="57"/>
    </row>
    <row r="124" spans="1:24" ht="15.75" x14ac:dyDescent="0.25">
      <c r="A124" s="183" t="s">
        <v>213</v>
      </c>
      <c r="B124" s="184"/>
      <c r="C124" s="184"/>
      <c r="D124" s="184"/>
      <c r="E124" s="184"/>
      <c r="F124" s="185"/>
      <c r="G124" s="183" t="s">
        <v>214</v>
      </c>
      <c r="H124" s="184"/>
      <c r="I124" s="184"/>
      <c r="J124" s="184"/>
      <c r="K124" s="185"/>
      <c r="L124" s="394"/>
      <c r="M124" s="395"/>
      <c r="N124" s="396"/>
      <c r="O124" s="34"/>
      <c r="P124" s="34"/>
      <c r="Q124" s="34"/>
      <c r="R124" s="34"/>
      <c r="S124" s="34"/>
      <c r="T124" s="34"/>
      <c r="U124" s="67"/>
    </row>
    <row r="125" spans="1:24" ht="15.75" x14ac:dyDescent="0.25">
      <c r="A125" s="394"/>
      <c r="B125" s="395"/>
      <c r="C125" s="395"/>
      <c r="D125" s="395"/>
      <c r="E125" s="395"/>
      <c r="F125" s="396"/>
      <c r="G125" s="183"/>
      <c r="H125" s="395"/>
      <c r="I125" s="395"/>
      <c r="J125" s="395"/>
      <c r="K125" s="396"/>
      <c r="L125" s="394"/>
      <c r="M125" s="395"/>
      <c r="N125" s="396"/>
      <c r="O125" s="34"/>
      <c r="P125" s="34"/>
      <c r="Q125" s="34"/>
      <c r="R125" s="34"/>
      <c r="S125" s="34"/>
      <c r="T125" s="34"/>
      <c r="U125" s="35"/>
    </row>
    <row r="126" spans="1:24" ht="15.75" x14ac:dyDescent="0.25">
      <c r="A126" s="394"/>
      <c r="B126" s="395"/>
      <c r="C126" s="395"/>
      <c r="D126" s="395"/>
      <c r="E126" s="395"/>
      <c r="F126" s="396"/>
      <c r="G126" s="183"/>
      <c r="H126" s="395"/>
      <c r="I126" s="395"/>
      <c r="J126" s="395"/>
      <c r="K126" s="396"/>
      <c r="L126" s="394"/>
      <c r="M126" s="395"/>
      <c r="N126" s="396"/>
      <c r="O126" s="34"/>
      <c r="P126" s="34"/>
      <c r="Q126" s="34"/>
      <c r="R126" s="34"/>
      <c r="S126" s="34"/>
      <c r="T126" s="34"/>
      <c r="U126" s="35"/>
    </row>
    <row r="127" spans="1:24" ht="15.75" x14ac:dyDescent="0.25">
      <c r="A127" s="417"/>
      <c r="B127" s="417"/>
      <c r="C127" s="417"/>
      <c r="D127" s="417"/>
      <c r="E127" s="417"/>
      <c r="F127" s="417"/>
      <c r="G127" s="417"/>
      <c r="H127" s="417"/>
      <c r="I127" s="417"/>
      <c r="J127" s="417"/>
      <c r="K127" s="417"/>
      <c r="L127" s="417"/>
      <c r="M127" s="417"/>
      <c r="N127" s="417"/>
      <c r="O127" s="34"/>
      <c r="P127" s="34"/>
      <c r="Q127" s="34"/>
      <c r="R127" s="34"/>
      <c r="S127" s="34"/>
      <c r="T127" s="34"/>
      <c r="U127" s="35"/>
    </row>
    <row r="128" spans="1:24" ht="15.75" customHeight="1" x14ac:dyDescent="0.25">
      <c r="A128" s="373" t="s">
        <v>145</v>
      </c>
      <c r="B128" s="374"/>
      <c r="C128" s="374"/>
      <c r="D128" s="374"/>
      <c r="E128" s="374"/>
      <c r="F128" s="374"/>
      <c r="G128" s="374"/>
      <c r="H128" s="374"/>
      <c r="I128" s="374"/>
      <c r="J128" s="374"/>
      <c r="K128" s="374"/>
      <c r="L128" s="374"/>
      <c r="M128" s="374"/>
      <c r="N128" s="375"/>
      <c r="O128" s="34"/>
      <c r="P128" s="34"/>
      <c r="Q128" s="34"/>
      <c r="R128" s="34"/>
      <c r="S128" s="34"/>
      <c r="T128" s="34"/>
      <c r="U128" s="35"/>
    </row>
    <row r="129" spans="1:21" ht="14.25" customHeight="1" x14ac:dyDescent="0.2">
      <c r="A129" s="373" t="s">
        <v>110</v>
      </c>
      <c r="B129" s="374"/>
      <c r="C129" s="374"/>
      <c r="D129" s="374"/>
      <c r="E129" s="374"/>
      <c r="F129" s="375"/>
      <c r="G129" s="162" t="s">
        <v>152</v>
      </c>
      <c r="H129" s="163"/>
      <c r="I129" s="163"/>
      <c r="J129" s="163"/>
      <c r="K129" s="163"/>
      <c r="L129" s="163"/>
      <c r="M129" s="163"/>
      <c r="N129" s="164"/>
      <c r="O129" s="102"/>
      <c r="P129" s="102"/>
      <c r="Q129" s="102"/>
      <c r="R129" s="102"/>
      <c r="S129" s="102"/>
      <c r="T129" s="102"/>
      <c r="U129" s="59"/>
    </row>
    <row r="130" spans="1:21" ht="15" customHeight="1" x14ac:dyDescent="0.2">
      <c r="A130" s="183" t="str">
        <f>IF(H12="","",H12)</f>
        <v/>
      </c>
      <c r="B130" s="184"/>
      <c r="C130" s="184"/>
      <c r="D130" s="184"/>
      <c r="E130" s="184"/>
      <c r="F130" s="185"/>
      <c r="G130" s="186" t="str">
        <f>IF(A130="","","Projektijuht")</f>
        <v/>
      </c>
      <c r="H130" s="187"/>
      <c r="I130" s="187"/>
      <c r="J130" s="187"/>
      <c r="K130" s="187"/>
      <c r="L130" s="187"/>
      <c r="M130" s="187"/>
      <c r="N130" s="188"/>
      <c r="O130" s="91"/>
      <c r="P130" s="91"/>
      <c r="Q130" s="91"/>
      <c r="R130" s="91"/>
      <c r="S130" s="91"/>
      <c r="T130" s="91"/>
    </row>
    <row r="131" spans="1:21" ht="15" customHeight="1" x14ac:dyDescent="0.2">
      <c r="A131" s="394"/>
      <c r="B131" s="395"/>
      <c r="C131" s="395"/>
      <c r="D131" s="395"/>
      <c r="E131" s="395"/>
      <c r="F131" s="396"/>
      <c r="G131" s="397"/>
      <c r="H131" s="398"/>
      <c r="I131" s="398"/>
      <c r="J131" s="398"/>
      <c r="K131" s="398"/>
      <c r="L131" s="398"/>
      <c r="M131" s="398"/>
      <c r="N131" s="399"/>
      <c r="O131" s="88"/>
      <c r="P131" s="117"/>
      <c r="Q131" s="117"/>
      <c r="R131" s="117"/>
      <c r="S131" s="117"/>
      <c r="T131" s="117"/>
    </row>
    <row r="132" spans="1:21" ht="15" x14ac:dyDescent="0.2">
      <c r="A132" s="394"/>
      <c r="B132" s="395"/>
      <c r="C132" s="395"/>
      <c r="D132" s="395"/>
      <c r="E132" s="395"/>
      <c r="F132" s="396"/>
      <c r="G132" s="397"/>
      <c r="H132" s="398"/>
      <c r="I132" s="398"/>
      <c r="J132" s="398"/>
      <c r="K132" s="398"/>
      <c r="L132" s="398"/>
      <c r="M132" s="398"/>
      <c r="N132" s="399"/>
      <c r="O132" s="113"/>
      <c r="P132" s="114"/>
      <c r="Q132" s="114"/>
      <c r="R132" s="114"/>
      <c r="S132" s="114"/>
      <c r="T132" s="114"/>
    </row>
    <row r="133" spans="1:21" ht="15" x14ac:dyDescent="0.2">
      <c r="A133" s="394"/>
      <c r="B133" s="395"/>
      <c r="C133" s="395"/>
      <c r="D133" s="395"/>
      <c r="E133" s="395"/>
      <c r="F133" s="396"/>
      <c r="G133" s="397"/>
      <c r="H133" s="398"/>
      <c r="I133" s="398"/>
      <c r="J133" s="398"/>
      <c r="K133" s="398"/>
      <c r="L133" s="398"/>
      <c r="M133" s="398"/>
      <c r="N133" s="399"/>
      <c r="O133" s="113"/>
      <c r="P133" s="114"/>
      <c r="Q133" s="114"/>
      <c r="R133" s="114"/>
      <c r="S133" s="114"/>
      <c r="T133" s="114"/>
    </row>
    <row r="134" spans="1:21" ht="15" x14ac:dyDescent="0.2">
      <c r="A134" s="394"/>
      <c r="B134" s="395"/>
      <c r="C134" s="395"/>
      <c r="D134" s="395"/>
      <c r="E134" s="395"/>
      <c r="F134" s="396"/>
      <c r="G134" s="397"/>
      <c r="H134" s="398"/>
      <c r="I134" s="398"/>
      <c r="J134" s="398"/>
      <c r="K134" s="398"/>
      <c r="L134" s="398"/>
      <c r="M134" s="398"/>
      <c r="N134" s="399"/>
      <c r="O134" s="113"/>
      <c r="P134" s="114"/>
      <c r="Q134" s="114"/>
      <c r="R134" s="114"/>
      <c r="S134" s="114"/>
      <c r="T134" s="114"/>
    </row>
    <row r="135" spans="1:21" ht="15" x14ac:dyDescent="0.2">
      <c r="A135" s="394"/>
      <c r="B135" s="395"/>
      <c r="C135" s="395"/>
      <c r="D135" s="395"/>
      <c r="E135" s="395"/>
      <c r="F135" s="396"/>
      <c r="G135" s="397"/>
      <c r="H135" s="398"/>
      <c r="I135" s="398"/>
      <c r="J135" s="398"/>
      <c r="K135" s="398"/>
      <c r="L135" s="398"/>
      <c r="M135" s="398"/>
      <c r="N135" s="399"/>
      <c r="O135" s="113"/>
      <c r="P135" s="114"/>
      <c r="Q135" s="114"/>
      <c r="R135" s="114"/>
      <c r="S135" s="114"/>
      <c r="T135" s="114"/>
    </row>
    <row r="136" spans="1:21" ht="12.75" customHeight="1" x14ac:dyDescent="0.2">
      <c r="A136" s="172" t="s">
        <v>133</v>
      </c>
      <c r="B136" s="172"/>
      <c r="C136" s="172"/>
      <c r="D136" s="172"/>
      <c r="E136" s="172"/>
      <c r="F136" s="172"/>
      <c r="G136" s="172"/>
      <c r="H136" s="172"/>
      <c r="I136" s="172"/>
      <c r="J136" s="172"/>
      <c r="K136" s="172"/>
      <c r="L136" s="172"/>
      <c r="M136" s="172"/>
      <c r="N136" s="172"/>
      <c r="O136" s="82"/>
      <c r="P136" s="82"/>
      <c r="Q136" s="82"/>
      <c r="R136" s="82"/>
      <c r="S136" s="82"/>
      <c r="T136" s="82"/>
      <c r="U136" s="55"/>
    </row>
    <row r="137" spans="1:21" ht="12.75" customHeight="1" x14ac:dyDescent="0.2">
      <c r="A137" s="173"/>
      <c r="B137" s="173"/>
      <c r="C137" s="173"/>
      <c r="D137" s="173"/>
      <c r="E137" s="173"/>
      <c r="F137" s="173"/>
      <c r="G137" s="173"/>
      <c r="H137" s="173"/>
      <c r="I137" s="173"/>
      <c r="J137" s="173"/>
      <c r="K137" s="173"/>
      <c r="L137" s="173"/>
      <c r="M137" s="173"/>
      <c r="N137" s="173"/>
      <c r="O137" s="103"/>
      <c r="P137" s="103"/>
      <c r="Q137" s="103"/>
      <c r="R137" s="103"/>
      <c r="S137" s="103"/>
      <c r="T137" s="103"/>
    </row>
    <row r="138" spans="1:21" ht="14.25" customHeight="1" x14ac:dyDescent="0.2">
      <c r="A138" s="174" t="s">
        <v>112</v>
      </c>
      <c r="B138" s="175"/>
      <c r="C138" s="175"/>
      <c r="D138" s="175"/>
      <c r="E138" s="175"/>
      <c r="F138" s="175"/>
      <c r="G138" s="175"/>
      <c r="H138" s="175"/>
      <c r="I138" s="175"/>
      <c r="J138" s="175"/>
      <c r="K138" s="175"/>
      <c r="L138" s="175"/>
      <c r="M138" s="175"/>
      <c r="N138" s="176"/>
      <c r="O138" s="38"/>
      <c r="P138" s="38"/>
      <c r="Q138" s="38"/>
      <c r="R138" s="38"/>
      <c r="S138" s="38"/>
      <c r="T138" s="38"/>
    </row>
    <row r="139" spans="1:21" ht="14.25" customHeight="1" x14ac:dyDescent="0.2">
      <c r="A139" s="177" t="s">
        <v>113</v>
      </c>
      <c r="B139" s="178"/>
      <c r="C139" s="178"/>
      <c r="D139" s="178"/>
      <c r="E139" s="178"/>
      <c r="F139" s="178"/>
      <c r="G139" s="178"/>
      <c r="H139" s="178"/>
      <c r="I139" s="178"/>
      <c r="J139" s="178"/>
      <c r="K139" s="178"/>
      <c r="L139" s="178"/>
      <c r="M139" s="178"/>
      <c r="N139" s="179"/>
      <c r="O139" s="38"/>
      <c r="P139" s="38"/>
      <c r="Q139" s="38"/>
      <c r="R139" s="38"/>
      <c r="S139" s="38"/>
      <c r="T139" s="38"/>
    </row>
    <row r="140" spans="1:21" ht="15" customHeight="1" x14ac:dyDescent="0.2">
      <c r="A140" s="180" t="s">
        <v>156</v>
      </c>
      <c r="B140" s="181"/>
      <c r="C140" s="181"/>
      <c r="D140" s="181"/>
      <c r="E140" s="181"/>
      <c r="F140" s="181"/>
      <c r="G140" s="181"/>
      <c r="H140" s="181"/>
      <c r="I140" s="181"/>
      <c r="J140" s="181"/>
      <c r="K140" s="181"/>
      <c r="L140" s="181"/>
      <c r="M140" s="181"/>
      <c r="N140" s="182"/>
      <c r="O140" s="104"/>
      <c r="P140" s="104"/>
      <c r="Q140" s="104"/>
      <c r="R140" s="104"/>
      <c r="S140" s="104"/>
      <c r="T140" s="104"/>
      <c r="U140" s="55"/>
    </row>
    <row r="141" spans="1:21" ht="15" customHeight="1" x14ac:dyDescent="0.2">
      <c r="A141" s="180" t="s">
        <v>150</v>
      </c>
      <c r="B141" s="181"/>
      <c r="C141" s="181"/>
      <c r="D141" s="181"/>
      <c r="E141" s="181"/>
      <c r="F141" s="181"/>
      <c r="G141" s="181"/>
      <c r="H141" s="181"/>
      <c r="I141" s="181"/>
      <c r="J141" s="181"/>
      <c r="K141" s="181"/>
      <c r="L141" s="181"/>
      <c r="M141" s="181"/>
      <c r="N141" s="182"/>
      <c r="O141" s="105"/>
      <c r="P141" s="105"/>
      <c r="Q141" s="105"/>
      <c r="R141" s="105"/>
      <c r="S141" s="105"/>
      <c r="T141" s="105"/>
    </row>
    <row r="142" spans="1:21" ht="15" customHeight="1" x14ac:dyDescent="0.2">
      <c r="A142" s="180" t="s">
        <v>151</v>
      </c>
      <c r="B142" s="181"/>
      <c r="C142" s="181"/>
      <c r="D142" s="181"/>
      <c r="E142" s="181"/>
      <c r="F142" s="181"/>
      <c r="G142" s="181"/>
      <c r="H142" s="181"/>
      <c r="I142" s="181"/>
      <c r="J142" s="181"/>
      <c r="K142" s="181"/>
      <c r="L142" s="181"/>
      <c r="M142" s="181"/>
      <c r="N142" s="182"/>
      <c r="O142" s="105"/>
      <c r="P142" s="105"/>
      <c r="Q142" s="105"/>
      <c r="R142" s="105"/>
      <c r="S142" s="105"/>
      <c r="T142" s="105"/>
    </row>
    <row r="143" spans="1:21" ht="15" customHeight="1" x14ac:dyDescent="0.2">
      <c r="A143" s="162" t="s">
        <v>139</v>
      </c>
      <c r="B143" s="163"/>
      <c r="C143" s="163"/>
      <c r="D143" s="163"/>
      <c r="E143" s="163"/>
      <c r="F143" s="163"/>
      <c r="G143" s="164"/>
      <c r="H143" s="162" t="s">
        <v>114</v>
      </c>
      <c r="I143" s="163"/>
      <c r="J143" s="163"/>
      <c r="K143" s="164"/>
      <c r="L143" s="162" t="s">
        <v>2</v>
      </c>
      <c r="M143" s="163"/>
      <c r="N143" s="164"/>
      <c r="O143" s="106"/>
      <c r="P143" s="106"/>
      <c r="Q143" s="106"/>
      <c r="R143" s="106"/>
      <c r="S143" s="106"/>
      <c r="T143" s="106"/>
    </row>
    <row r="144" spans="1:21" ht="15" customHeight="1" x14ac:dyDescent="0.2">
      <c r="A144" s="168" t="str">
        <f>IF(H12="","",H12)</f>
        <v/>
      </c>
      <c r="B144" s="169"/>
      <c r="C144" s="169"/>
      <c r="D144" s="169"/>
      <c r="E144" s="169"/>
      <c r="F144" s="169"/>
      <c r="G144" s="170"/>
      <c r="H144" s="168" t="s">
        <v>73</v>
      </c>
      <c r="I144" s="169"/>
      <c r="J144" s="169"/>
      <c r="K144" s="170"/>
      <c r="L144" s="411" t="s">
        <v>34</v>
      </c>
      <c r="M144" s="412"/>
      <c r="N144" s="413"/>
      <c r="O144" s="106"/>
      <c r="P144" s="106"/>
      <c r="Q144" s="106"/>
      <c r="R144" s="106"/>
      <c r="S144" s="106"/>
      <c r="T144" s="106"/>
    </row>
    <row r="145" spans="1:20" ht="14.25" customHeight="1" x14ac:dyDescent="0.2">
      <c r="A145" s="157" t="s">
        <v>146</v>
      </c>
      <c r="B145" s="157"/>
      <c r="C145" s="157"/>
      <c r="D145" s="157"/>
      <c r="E145" s="157"/>
      <c r="F145" s="157"/>
      <c r="G145" s="157"/>
      <c r="H145" s="157"/>
      <c r="I145" s="157"/>
      <c r="J145" s="157"/>
      <c r="K145" s="157"/>
      <c r="L145" s="157"/>
      <c r="M145" s="157"/>
      <c r="N145" s="157"/>
      <c r="O145" s="36"/>
      <c r="P145" s="36"/>
      <c r="Q145" s="36"/>
      <c r="R145" s="36"/>
      <c r="S145" s="36"/>
      <c r="T145" s="36"/>
    </row>
    <row r="146" spans="1:20" ht="14.25" customHeight="1" x14ac:dyDescent="0.2">
      <c r="A146" s="158"/>
      <c r="B146" s="158"/>
      <c r="C146" s="158"/>
      <c r="D146" s="158"/>
      <c r="E146" s="158"/>
      <c r="F146" s="158"/>
      <c r="G146" s="158"/>
      <c r="H146" s="158"/>
      <c r="I146" s="158"/>
      <c r="J146" s="158"/>
      <c r="K146" s="158"/>
      <c r="L146" s="158"/>
      <c r="M146" s="158"/>
      <c r="N146" s="158"/>
      <c r="O146" s="36"/>
      <c r="P146" s="36"/>
      <c r="Q146" s="36"/>
      <c r="R146" s="36"/>
      <c r="S146" s="36"/>
      <c r="T146" s="36"/>
    </row>
    <row r="147" spans="1:20" ht="14.25" customHeight="1" x14ac:dyDescent="0.2">
      <c r="A147" s="159" t="s">
        <v>160</v>
      </c>
      <c r="B147" s="160"/>
      <c r="C147" s="160"/>
      <c r="D147" s="160"/>
      <c r="E147" s="160"/>
      <c r="F147" s="160"/>
      <c r="G147" s="160"/>
      <c r="H147" s="160"/>
      <c r="I147" s="160"/>
      <c r="J147" s="160"/>
      <c r="K147" s="161"/>
      <c r="L147" s="162" t="s">
        <v>2</v>
      </c>
      <c r="M147" s="163"/>
      <c r="N147" s="164"/>
      <c r="O147" s="98"/>
      <c r="P147" s="98"/>
      <c r="Q147" s="98"/>
      <c r="R147" s="98"/>
      <c r="S147" s="98"/>
      <c r="T147" s="98"/>
    </row>
    <row r="148" spans="1:20" ht="15" customHeight="1" x14ac:dyDescent="0.25">
      <c r="A148" s="467"/>
      <c r="B148" s="468"/>
      <c r="C148" s="468"/>
      <c r="D148" s="468"/>
      <c r="E148" s="468"/>
      <c r="F148" s="468"/>
      <c r="G148" s="468"/>
      <c r="H148" s="468"/>
      <c r="I148" s="468"/>
      <c r="J148" s="468"/>
      <c r="K148" s="469"/>
      <c r="L148" s="411" t="s">
        <v>34</v>
      </c>
      <c r="M148" s="412"/>
      <c r="N148" s="413"/>
      <c r="O148" s="107"/>
      <c r="P148" s="107"/>
      <c r="Q148" s="107"/>
      <c r="R148" s="107"/>
      <c r="S148" s="107"/>
      <c r="T148" s="107"/>
    </row>
    <row r="149" spans="1:20" ht="15" customHeight="1" x14ac:dyDescent="0.2">
      <c r="O149" s="108"/>
      <c r="P149" s="108"/>
      <c r="Q149" s="108"/>
      <c r="R149" s="108"/>
      <c r="S149" s="108"/>
      <c r="T149" s="108"/>
    </row>
    <row r="150" spans="1:20" ht="15" customHeight="1" x14ac:dyDescent="0.2">
      <c r="O150" s="109"/>
      <c r="P150" s="109"/>
      <c r="Q150" s="109"/>
      <c r="R150" s="109"/>
      <c r="S150" s="109"/>
      <c r="T150" s="109"/>
    </row>
    <row r="151" spans="1:20" ht="12.75" customHeight="1" x14ac:dyDescent="0.2">
      <c r="O151" s="36"/>
      <c r="P151" s="36"/>
      <c r="Q151" s="36"/>
      <c r="R151" s="36"/>
      <c r="S151" s="36"/>
      <c r="T151" s="36"/>
    </row>
    <row r="152" spans="1:20" ht="13.5" customHeight="1" x14ac:dyDescent="0.2">
      <c r="O152" s="36"/>
      <c r="P152" s="36"/>
      <c r="Q152" s="36"/>
      <c r="R152" s="36"/>
      <c r="S152" s="36"/>
      <c r="T152" s="36"/>
    </row>
    <row r="153" spans="1:20" ht="14.25" customHeight="1" x14ac:dyDescent="0.2">
      <c r="O153" s="75"/>
      <c r="P153" s="75"/>
    </row>
    <row r="154" spans="1:20" ht="14.25" customHeight="1" x14ac:dyDescent="0.2">
      <c r="O154" s="75"/>
      <c r="P154" s="75"/>
      <c r="Q154" s="110"/>
    </row>
    <row r="155" spans="1:20" ht="14.25" customHeight="1" x14ac:dyDescent="0.2">
      <c r="O155" s="102"/>
      <c r="P155" s="102"/>
      <c r="Q155" s="102"/>
      <c r="R155" s="102"/>
      <c r="S155" s="102"/>
      <c r="T155" s="102"/>
    </row>
    <row r="156" spans="1:20" ht="14.25" x14ac:dyDescent="0.2">
      <c r="O156" s="102"/>
      <c r="P156" s="102"/>
      <c r="Q156" s="102"/>
      <c r="R156" s="102"/>
      <c r="S156" s="102"/>
      <c r="T156" s="102"/>
    </row>
    <row r="161" ht="15" customHeight="1" x14ac:dyDescent="0.2"/>
    <row r="162" ht="33.75" customHeight="1" x14ac:dyDescent="0.2"/>
    <row r="163" ht="28.5" customHeight="1" x14ac:dyDescent="0.2"/>
    <row r="164" ht="14.25" customHeight="1" x14ac:dyDescent="0.2"/>
    <row r="170" ht="12.75" customHeight="1" x14ac:dyDescent="0.2"/>
    <row r="171" ht="12.75" customHeight="1" x14ac:dyDescent="0.2"/>
    <row r="172" ht="12.75" customHeight="1" x14ac:dyDescent="0.2"/>
    <row r="173" ht="15" customHeight="1" x14ac:dyDescent="0.2"/>
    <row r="174" ht="13.5" customHeight="1" x14ac:dyDescent="0.2"/>
    <row r="175" ht="15" customHeight="1" x14ac:dyDescent="0.2"/>
    <row r="176" ht="15" customHeight="1" x14ac:dyDescent="0.2"/>
    <row r="183" ht="12.75" customHeight="1" x14ac:dyDescent="0.2"/>
    <row r="184" ht="12.75" customHeight="1" x14ac:dyDescent="0.2"/>
    <row r="185" ht="12.75" customHeight="1" x14ac:dyDescent="0.2"/>
    <row r="186" ht="13.5" customHeight="1" x14ac:dyDescent="0.2"/>
    <row r="187" ht="14.2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3.5" customHeight="1" x14ac:dyDescent="0.2"/>
    <row r="207" ht="14.25" customHeight="1" x14ac:dyDescent="0.2"/>
    <row r="209" ht="12.75" customHeight="1" x14ac:dyDescent="0.2"/>
    <row r="210" ht="12.75" customHeight="1" x14ac:dyDescent="0.2"/>
    <row r="211" ht="12.75" customHeight="1" x14ac:dyDescent="0.2"/>
    <row r="212" ht="12.75" customHeight="1" x14ac:dyDescent="0.2"/>
    <row r="213" ht="14.25" customHeight="1" x14ac:dyDescent="0.2"/>
    <row r="238" ht="15" customHeight="1" x14ac:dyDescent="0.2"/>
    <row r="239" ht="15" customHeight="1" x14ac:dyDescent="0.2"/>
  </sheetData>
  <mergeCells count="163">
    <mergeCell ref="R105:X117"/>
    <mergeCell ref="L119:N119"/>
    <mergeCell ref="L120:N120"/>
    <mergeCell ref="B110:K110"/>
    <mergeCell ref="A97:H97"/>
    <mergeCell ref="A98:H98"/>
    <mergeCell ref="A99:H99"/>
    <mergeCell ref="A3:N4"/>
    <mergeCell ref="G118:K118"/>
    <mergeCell ref="G119:K119"/>
    <mergeCell ref="G120:K120"/>
    <mergeCell ref="H15:N15"/>
    <mergeCell ref="A11:N11"/>
    <mergeCell ref="A12:G12"/>
    <mergeCell ref="A13:G13"/>
    <mergeCell ref="A102:H102"/>
    <mergeCell ref="A28:N28"/>
    <mergeCell ref="A16:N16"/>
    <mergeCell ref="A29:N29"/>
    <mergeCell ref="A40:N41"/>
    <mergeCell ref="B106:K106"/>
    <mergeCell ref="B108:K108"/>
    <mergeCell ref="I101:N101"/>
    <mergeCell ref="L110:N110"/>
    <mergeCell ref="B112:K112"/>
    <mergeCell ref="A44:N44"/>
    <mergeCell ref="A45:N54"/>
    <mergeCell ref="A55:N55"/>
    <mergeCell ref="I102:N102"/>
    <mergeCell ref="L116:N116"/>
    <mergeCell ref="A69:N78"/>
    <mergeCell ref="A87:J87"/>
    <mergeCell ref="A84:J84"/>
    <mergeCell ref="A81:G81"/>
    <mergeCell ref="H81:N81"/>
    <mergeCell ref="A82:N82"/>
    <mergeCell ref="K85:N85"/>
    <mergeCell ref="A80:G80"/>
    <mergeCell ref="A86:J86"/>
    <mergeCell ref="K87:N87"/>
    <mergeCell ref="A96:H96"/>
    <mergeCell ref="A93:N93"/>
    <mergeCell ref="I96:N96"/>
    <mergeCell ref="L111:N111"/>
    <mergeCell ref="L112:N112"/>
    <mergeCell ref="L148:N148"/>
    <mergeCell ref="A147:K147"/>
    <mergeCell ref="A148:K148"/>
    <mergeCell ref="A88:N88"/>
    <mergeCell ref="A89:N92"/>
    <mergeCell ref="B107:K107"/>
    <mergeCell ref="L106:N106"/>
    <mergeCell ref="A116:K116"/>
    <mergeCell ref="A131:F131"/>
    <mergeCell ref="A105:N105"/>
    <mergeCell ref="L147:N147"/>
    <mergeCell ref="B109:K109"/>
    <mergeCell ref="B111:K111"/>
    <mergeCell ref="G122:K122"/>
    <mergeCell ref="A100:H100"/>
    <mergeCell ref="A101:H101"/>
    <mergeCell ref="A94:N94"/>
    <mergeCell ref="I98:N98"/>
    <mergeCell ref="I100:N100"/>
    <mergeCell ref="I99:N99"/>
    <mergeCell ref="I97:N97"/>
    <mergeCell ref="L122:N122"/>
    <mergeCell ref="L123:N123"/>
    <mergeCell ref="L124:N124"/>
    <mergeCell ref="A2:N2"/>
    <mergeCell ref="A103:N104"/>
    <mergeCell ref="A18:N27"/>
    <mergeCell ref="B114:K114"/>
    <mergeCell ref="B115:K115"/>
    <mergeCell ref="A10:C10"/>
    <mergeCell ref="D10:G10"/>
    <mergeCell ref="A85:J85"/>
    <mergeCell ref="A67:N67"/>
    <mergeCell ref="A68:N68"/>
    <mergeCell ref="A6:E6"/>
    <mergeCell ref="F6:J6"/>
    <mergeCell ref="K6:N6"/>
    <mergeCell ref="A8:N8"/>
    <mergeCell ref="A17:N17"/>
    <mergeCell ref="D9:G9"/>
    <mergeCell ref="H10:N10"/>
    <mergeCell ref="A9:C9"/>
    <mergeCell ref="H9:N9"/>
    <mergeCell ref="A14:G14"/>
    <mergeCell ref="A15:G15"/>
    <mergeCell ref="H12:N12"/>
    <mergeCell ref="H13:N13"/>
    <mergeCell ref="H14:N14"/>
    <mergeCell ref="A130:F130"/>
    <mergeCell ref="A127:N127"/>
    <mergeCell ref="A124:F124"/>
    <mergeCell ref="B113:K113"/>
    <mergeCell ref="L113:N113"/>
    <mergeCell ref="G130:N130"/>
    <mergeCell ref="A128:N128"/>
    <mergeCell ref="G124:K124"/>
    <mergeCell ref="G125:K125"/>
    <mergeCell ref="G126:K126"/>
    <mergeCell ref="L118:N118"/>
    <mergeCell ref="A129:F129"/>
    <mergeCell ref="G123:K123"/>
    <mergeCell ref="L125:N125"/>
    <mergeCell ref="L126:N126"/>
    <mergeCell ref="A125:F125"/>
    <mergeCell ref="A123:F123"/>
    <mergeCell ref="G121:K121"/>
    <mergeCell ref="L121:N121"/>
    <mergeCell ref="A117:N117"/>
    <mergeCell ref="L114:N114"/>
    <mergeCell ref="L115:N115"/>
    <mergeCell ref="A145:N146"/>
    <mergeCell ref="L143:N143"/>
    <mergeCell ref="L144:N144"/>
    <mergeCell ref="H143:K143"/>
    <mergeCell ref="H144:K144"/>
    <mergeCell ref="A143:G143"/>
    <mergeCell ref="A144:G144"/>
    <mergeCell ref="H80:N80"/>
    <mergeCell ref="K83:N83"/>
    <mergeCell ref="A141:N141"/>
    <mergeCell ref="A140:N140"/>
    <mergeCell ref="A83:J83"/>
    <mergeCell ref="A139:N139"/>
    <mergeCell ref="A134:F134"/>
    <mergeCell ref="A118:F118"/>
    <mergeCell ref="A126:F126"/>
    <mergeCell ref="A121:F121"/>
    <mergeCell ref="A135:F135"/>
    <mergeCell ref="G134:N134"/>
    <mergeCell ref="G135:N135"/>
    <mergeCell ref="A132:F132"/>
    <mergeCell ref="G132:N132"/>
    <mergeCell ref="A95:N95"/>
    <mergeCell ref="A119:F119"/>
    <mergeCell ref="A142:N142"/>
    <mergeCell ref="F5:J5"/>
    <mergeCell ref="K5:N5"/>
    <mergeCell ref="A5:E5"/>
    <mergeCell ref="A7:N7"/>
    <mergeCell ref="A138:N138"/>
    <mergeCell ref="A136:N137"/>
    <mergeCell ref="A56:N56"/>
    <mergeCell ref="A42:F42"/>
    <mergeCell ref="A120:F120"/>
    <mergeCell ref="A122:F122"/>
    <mergeCell ref="A30:N39"/>
    <mergeCell ref="A57:N66"/>
    <mergeCell ref="A43:N43"/>
    <mergeCell ref="A133:F133"/>
    <mergeCell ref="G133:N133"/>
    <mergeCell ref="G131:N131"/>
    <mergeCell ref="G129:N129"/>
    <mergeCell ref="G42:N42"/>
    <mergeCell ref="L107:N107"/>
    <mergeCell ref="K84:N84"/>
    <mergeCell ref="K86:N86"/>
    <mergeCell ref="L108:N108"/>
    <mergeCell ref="L109:N109"/>
  </mergeCells>
  <pageMargins left="0.7" right="0.7" top="0.75" bottom="0.75" header="0.3" footer="0.3"/>
  <pageSetup paperSize="9" orientation="portrait" horizontalDpi="1200" verticalDpi="120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59"/>
  <sheetViews>
    <sheetView topLeftCell="A57" zoomScaleNormal="100" workbookViewId="0">
      <selection activeCell="A19" sqref="A19:F19"/>
    </sheetView>
  </sheetViews>
  <sheetFormatPr defaultColWidth="11.42578125" defaultRowHeight="15" x14ac:dyDescent="0.25"/>
  <cols>
    <col min="1" max="3" width="9.7109375" style="2" customWidth="1"/>
    <col min="4" max="4" width="12.7109375" style="2" customWidth="1"/>
    <col min="5" max="6" width="6.7109375" style="2" customWidth="1"/>
    <col min="7" max="14" width="7.7109375" style="2" customWidth="1"/>
    <col min="15" max="15" width="8.85546875" style="2" customWidth="1"/>
    <col min="16" max="16" width="35.140625" style="2" customWidth="1"/>
    <col min="17" max="17" width="13.85546875" style="2" customWidth="1"/>
    <col min="18" max="18" width="10.7109375" style="2" customWidth="1"/>
    <col min="19" max="19" width="22" style="2" customWidth="1"/>
    <col min="20" max="20" width="10.42578125" style="2" customWidth="1"/>
    <col min="21" max="21" width="23.42578125" style="2" customWidth="1"/>
    <col min="22" max="22" width="20.85546875" style="2" customWidth="1"/>
    <col min="23" max="23" width="11.42578125" style="2" customWidth="1"/>
    <col min="24" max="24" width="9.140625" style="2" customWidth="1"/>
    <col min="25" max="26" width="11.42578125" style="2" customWidth="1"/>
    <col min="27" max="27" width="11.140625" style="2" customWidth="1"/>
    <col min="28" max="16384" width="11.42578125" style="2"/>
  </cols>
  <sheetData>
    <row r="1" spans="1:29" ht="90" customHeight="1" x14ac:dyDescent="0.85">
      <c r="A1" s="543"/>
      <c r="B1" s="544"/>
      <c r="C1" s="544"/>
      <c r="D1" s="544"/>
      <c r="E1" s="544"/>
      <c r="F1" s="544"/>
      <c r="G1" s="544"/>
      <c r="H1" s="544"/>
      <c r="I1" s="544"/>
      <c r="J1" s="544"/>
      <c r="K1" s="544"/>
      <c r="L1" s="544"/>
      <c r="M1" s="544"/>
      <c r="N1" s="544"/>
      <c r="O1" s="544"/>
    </row>
    <row r="2" spans="1:29" s="1" customFormat="1" ht="15.75" x14ac:dyDescent="0.25">
      <c r="A2" s="551" t="s">
        <v>158</v>
      </c>
      <c r="B2" s="551"/>
      <c r="C2" s="551"/>
      <c r="D2" s="551"/>
      <c r="E2" s="551"/>
      <c r="F2" s="551"/>
      <c r="G2" s="551"/>
      <c r="H2" s="551"/>
      <c r="I2" s="551"/>
      <c r="J2" s="551"/>
      <c r="K2" s="551"/>
      <c r="L2" s="551"/>
      <c r="M2" s="551"/>
      <c r="N2" s="551"/>
      <c r="O2" s="551"/>
    </row>
    <row r="3" spans="1:29" s="1" customFormat="1" ht="15.75" x14ac:dyDescent="0.25">
      <c r="A3" s="551"/>
      <c r="B3" s="551"/>
      <c r="C3" s="551"/>
      <c r="D3" s="551"/>
      <c r="E3" s="551"/>
      <c r="F3" s="551"/>
      <c r="G3" s="551"/>
      <c r="H3" s="551"/>
      <c r="I3" s="551"/>
      <c r="J3" s="551"/>
      <c r="K3" s="551"/>
      <c r="L3" s="551"/>
      <c r="M3" s="551"/>
      <c r="N3" s="551"/>
      <c r="O3" s="551"/>
    </row>
    <row r="4" spans="1:29" s="1" customFormat="1" ht="15.75" x14ac:dyDescent="0.25">
      <c r="A4" s="551" t="s">
        <v>130</v>
      </c>
      <c r="B4" s="551"/>
      <c r="C4" s="551"/>
      <c r="D4" s="551"/>
      <c r="E4" s="551"/>
      <c r="F4" s="551"/>
      <c r="G4" s="551"/>
      <c r="H4" s="551"/>
      <c r="I4" s="551"/>
      <c r="J4" s="551"/>
      <c r="K4" s="551"/>
      <c r="L4" s="551"/>
      <c r="M4" s="551"/>
      <c r="N4" s="551"/>
      <c r="O4" s="551"/>
    </row>
    <row r="5" spans="1:29" s="1" customFormat="1" ht="15.75" x14ac:dyDescent="0.25">
      <c r="A5" s="551"/>
      <c r="B5" s="551"/>
      <c r="C5" s="551"/>
      <c r="D5" s="551"/>
      <c r="E5" s="551"/>
      <c r="F5" s="551"/>
      <c r="G5" s="551"/>
      <c r="H5" s="551"/>
      <c r="I5" s="551"/>
      <c r="J5" s="551"/>
      <c r="K5" s="551"/>
      <c r="L5" s="551"/>
      <c r="M5" s="551"/>
      <c r="N5" s="551"/>
      <c r="O5" s="551"/>
    </row>
    <row r="6" spans="1:29" s="1" customFormat="1" ht="15.75" x14ac:dyDescent="0.25">
      <c r="A6" s="545" t="s">
        <v>3</v>
      </c>
      <c r="B6" s="545"/>
      <c r="C6" s="545"/>
      <c r="D6" s="545"/>
      <c r="E6" s="546">
        <v>42397</v>
      </c>
      <c r="F6" s="547"/>
      <c r="G6" s="547"/>
      <c r="H6" s="547"/>
      <c r="I6" s="547"/>
      <c r="J6" s="547"/>
      <c r="K6" s="547"/>
      <c r="L6" s="547"/>
      <c r="M6" s="547"/>
      <c r="N6" s="547"/>
      <c r="O6" s="548"/>
    </row>
    <row r="7" spans="1:29" s="1" customFormat="1" ht="15.75" x14ac:dyDescent="0.25">
      <c r="A7" s="545" t="s">
        <v>4</v>
      </c>
      <c r="B7" s="545"/>
      <c r="C7" s="545"/>
      <c r="D7" s="545"/>
      <c r="E7" s="565"/>
      <c r="F7" s="547"/>
      <c r="G7" s="547"/>
      <c r="H7" s="547"/>
      <c r="I7" s="547"/>
      <c r="J7" s="547"/>
      <c r="K7" s="547"/>
      <c r="L7" s="547"/>
      <c r="M7" s="547"/>
      <c r="N7" s="547"/>
      <c r="O7" s="548"/>
    </row>
    <row r="8" spans="1:29" s="1" customFormat="1" ht="15.75" x14ac:dyDescent="0.25">
      <c r="A8" s="527" t="s">
        <v>0</v>
      </c>
      <c r="B8" s="527"/>
      <c r="C8" s="527"/>
      <c r="D8" s="527"/>
      <c r="E8" s="527"/>
      <c r="F8" s="527"/>
      <c r="G8" s="527"/>
      <c r="H8" s="527"/>
      <c r="I8" s="527"/>
      <c r="J8" s="527"/>
      <c r="K8" s="527"/>
      <c r="L8" s="527"/>
      <c r="M8" s="527"/>
      <c r="N8" s="527"/>
      <c r="O8" s="527"/>
    </row>
    <row r="9" spans="1:29" x14ac:dyDescent="0.25">
      <c r="A9" s="551"/>
      <c r="B9" s="551"/>
      <c r="C9" s="551"/>
      <c r="D9" s="551"/>
      <c r="E9" s="551"/>
      <c r="F9" s="551"/>
      <c r="G9" s="551"/>
      <c r="H9" s="551"/>
      <c r="I9" s="551"/>
      <c r="J9" s="551"/>
      <c r="K9" s="551"/>
      <c r="L9" s="551"/>
      <c r="M9" s="551"/>
      <c r="N9" s="551"/>
      <c r="O9" s="551"/>
    </row>
    <row r="10" spans="1:29" x14ac:dyDescent="0.25">
      <c r="A10" s="559" t="s">
        <v>5</v>
      </c>
      <c r="B10" s="559"/>
      <c r="C10" s="559"/>
      <c r="D10" s="559"/>
      <c r="E10" s="559"/>
      <c r="F10" s="559"/>
      <c r="G10" s="559" t="s">
        <v>1</v>
      </c>
      <c r="H10" s="559"/>
      <c r="I10" s="559"/>
      <c r="J10" s="559"/>
      <c r="K10" s="559"/>
      <c r="L10" s="559"/>
      <c r="M10" s="559"/>
      <c r="N10" s="559"/>
      <c r="O10" s="559"/>
    </row>
    <row r="11" spans="1:29" ht="13.9" customHeight="1" x14ac:dyDescent="0.25">
      <c r="A11" s="558" t="str">
        <f>IF('Projekti taotlus'!A6="","",'Projekti taotlus'!A6)</f>
        <v>MTÜ TTÜ Robotiklubi</v>
      </c>
      <c r="B11" s="558"/>
      <c r="C11" s="558"/>
      <c r="D11" s="558"/>
      <c r="E11" s="558"/>
      <c r="F11" s="558"/>
      <c r="G11" s="561" t="str">
        <f>IF('Projekti taotlus'!G42="","",'Projekti taotlus'!G42)</f>
        <v>Järgija robot</v>
      </c>
      <c r="H11" s="562"/>
      <c r="I11" s="562"/>
      <c r="J11" s="562"/>
      <c r="K11" s="562"/>
      <c r="L11" s="562"/>
      <c r="M11" s="562"/>
      <c r="N11" s="562"/>
      <c r="O11" s="563"/>
    </row>
    <row r="12" spans="1:29" x14ac:dyDescent="0.25">
      <c r="A12" s="564" t="s">
        <v>8</v>
      </c>
      <c r="B12" s="564"/>
      <c r="C12" s="564"/>
      <c r="D12" s="564"/>
      <c r="E12" s="564"/>
      <c r="F12" s="564"/>
      <c r="G12" s="559" t="s">
        <v>6</v>
      </c>
      <c r="H12" s="559"/>
      <c r="I12" s="559"/>
      <c r="J12" s="559"/>
      <c r="K12" s="559"/>
      <c r="L12" s="559"/>
      <c r="M12" s="559"/>
      <c r="N12" s="559"/>
      <c r="O12" s="559"/>
      <c r="V12" s="9"/>
      <c r="W12" s="9"/>
      <c r="X12" s="9"/>
      <c r="Y12" s="9"/>
      <c r="Z12" s="9"/>
      <c r="AA12" s="9"/>
      <c r="AB12" s="9"/>
      <c r="AC12" s="9"/>
    </row>
    <row r="13" spans="1:29" ht="13.9" customHeight="1" x14ac:dyDescent="0.25">
      <c r="A13" s="557" t="s">
        <v>179</v>
      </c>
      <c r="B13" s="558"/>
      <c r="C13" s="558"/>
      <c r="D13" s="558"/>
      <c r="E13" s="558"/>
      <c r="F13" s="558"/>
      <c r="G13" s="554" t="str">
        <f>'Projekti taotlus'!A81 &amp;  " - " &amp;'Projekti taotlus'!H81</f>
        <v>15.04.2015 - 31.12.2015</v>
      </c>
      <c r="H13" s="555"/>
      <c r="I13" s="555"/>
      <c r="J13" s="555"/>
      <c r="K13" s="555"/>
      <c r="L13" s="555"/>
      <c r="M13" s="555"/>
      <c r="N13" s="555"/>
      <c r="O13" s="556"/>
    </row>
    <row r="14" spans="1:29" x14ac:dyDescent="0.25">
      <c r="A14" s="559" t="s">
        <v>7</v>
      </c>
      <c r="B14" s="559"/>
      <c r="C14" s="559"/>
      <c r="D14" s="559"/>
      <c r="E14" s="559"/>
      <c r="F14" s="559"/>
      <c r="G14" s="570"/>
      <c r="H14" s="559"/>
      <c r="I14" s="559"/>
      <c r="J14" s="559"/>
      <c r="K14" s="559"/>
      <c r="L14" s="559"/>
      <c r="M14" s="559"/>
      <c r="N14" s="559"/>
      <c r="O14" s="559"/>
    </row>
    <row r="15" spans="1:29" x14ac:dyDescent="0.25">
      <c r="A15" s="558">
        <v>53913050</v>
      </c>
      <c r="B15" s="558"/>
      <c r="C15" s="558"/>
      <c r="D15" s="558"/>
      <c r="E15" s="558"/>
      <c r="F15" s="558"/>
      <c r="G15" s="558"/>
      <c r="H15" s="558"/>
      <c r="I15" s="558"/>
      <c r="J15" s="558"/>
      <c r="K15" s="558"/>
      <c r="L15" s="558"/>
      <c r="M15" s="558"/>
      <c r="N15" s="558"/>
      <c r="O15" s="558"/>
    </row>
    <row r="16" spans="1:29" x14ac:dyDescent="0.25">
      <c r="A16" s="559" t="s">
        <v>9</v>
      </c>
      <c r="B16" s="559"/>
      <c r="C16" s="559"/>
      <c r="D16" s="559"/>
      <c r="E16" s="559"/>
      <c r="F16" s="559"/>
      <c r="G16" s="560" t="s">
        <v>116</v>
      </c>
      <c r="H16" s="560"/>
      <c r="I16" s="560"/>
      <c r="J16" s="560"/>
      <c r="K16" s="560"/>
      <c r="L16" s="560"/>
      <c r="M16" s="560"/>
      <c r="N16" s="560"/>
      <c r="O16" s="560"/>
    </row>
    <row r="17" spans="1:22" x14ac:dyDescent="0.25">
      <c r="A17" s="566" t="s">
        <v>180</v>
      </c>
      <c r="B17" s="313"/>
      <c r="C17" s="313"/>
      <c r="D17" s="313"/>
      <c r="E17" s="313"/>
      <c r="F17" s="314"/>
      <c r="G17" s="567" t="s">
        <v>225</v>
      </c>
      <c r="H17" s="568"/>
      <c r="I17" s="568"/>
      <c r="J17" s="568"/>
      <c r="K17" s="568"/>
      <c r="L17" s="568"/>
      <c r="M17" s="568"/>
      <c r="N17" s="568"/>
      <c r="O17" s="568"/>
      <c r="P17" s="63"/>
    </row>
    <row r="18" spans="1:22" x14ac:dyDescent="0.25">
      <c r="A18" s="559" t="s">
        <v>65</v>
      </c>
      <c r="B18" s="559"/>
      <c r="C18" s="559"/>
      <c r="D18" s="559"/>
      <c r="E18" s="559"/>
      <c r="F18" s="559"/>
      <c r="G18" s="571" t="s">
        <v>162</v>
      </c>
      <c r="H18" s="560"/>
      <c r="I18" s="560"/>
      <c r="J18" s="560"/>
      <c r="K18" s="560"/>
      <c r="L18" s="560"/>
      <c r="M18" s="560"/>
      <c r="N18" s="560"/>
      <c r="O18" s="560"/>
    </row>
    <row r="19" spans="1:22" x14ac:dyDescent="0.25">
      <c r="A19" s="569">
        <v>42397</v>
      </c>
      <c r="B19" s="569"/>
      <c r="C19" s="569"/>
      <c r="D19" s="569"/>
      <c r="E19" s="569"/>
      <c r="F19" s="569"/>
      <c r="G19" s="539"/>
      <c r="H19" s="539"/>
      <c r="I19" s="539"/>
      <c r="J19" s="539"/>
      <c r="K19" s="539"/>
      <c r="L19" s="539"/>
      <c r="M19" s="539"/>
      <c r="N19" s="539"/>
      <c r="O19" s="539"/>
    </row>
    <row r="20" spans="1:22" x14ac:dyDescent="0.25">
      <c r="A20" s="574" t="s">
        <v>91</v>
      </c>
      <c r="B20" s="574"/>
      <c r="C20" s="574"/>
      <c r="D20" s="574"/>
      <c r="E20" s="574"/>
      <c r="F20" s="574"/>
      <c r="G20" s="574"/>
      <c r="H20" s="574"/>
      <c r="I20" s="574"/>
      <c r="J20" s="574"/>
      <c r="K20" s="574"/>
      <c r="L20" s="574"/>
      <c r="M20" s="574"/>
      <c r="N20" s="574"/>
      <c r="O20" s="574"/>
      <c r="S20" s="3"/>
    </row>
    <row r="21" spans="1:22" x14ac:dyDescent="0.25">
      <c r="A21" s="575"/>
      <c r="B21" s="576"/>
      <c r="C21" s="576"/>
      <c r="D21" s="576"/>
      <c r="E21" s="576"/>
      <c r="F21" s="576"/>
      <c r="G21" s="576"/>
      <c r="H21" s="576"/>
      <c r="I21" s="576"/>
      <c r="J21" s="576"/>
      <c r="K21" s="576"/>
      <c r="L21" s="576"/>
      <c r="M21" s="576"/>
      <c r="N21" s="576"/>
      <c r="O21" s="577"/>
      <c r="S21" s="3"/>
    </row>
    <row r="22" spans="1:22" x14ac:dyDescent="0.25">
      <c r="A22" s="578"/>
      <c r="B22" s="579"/>
      <c r="C22" s="579"/>
      <c r="D22" s="579"/>
      <c r="E22" s="579"/>
      <c r="F22" s="579"/>
      <c r="G22" s="579"/>
      <c r="H22" s="579"/>
      <c r="I22" s="579"/>
      <c r="J22" s="579"/>
      <c r="K22" s="579"/>
      <c r="L22" s="579"/>
      <c r="M22" s="579"/>
      <c r="N22" s="579"/>
      <c r="O22" s="580"/>
      <c r="S22" s="3"/>
    </row>
    <row r="23" spans="1:22" x14ac:dyDescent="0.25">
      <c r="A23" s="581"/>
      <c r="B23" s="582"/>
      <c r="C23" s="582"/>
      <c r="D23" s="582"/>
      <c r="E23" s="582"/>
      <c r="F23" s="582"/>
      <c r="G23" s="582"/>
      <c r="H23" s="582"/>
      <c r="I23" s="582"/>
      <c r="J23" s="582"/>
      <c r="K23" s="582"/>
      <c r="L23" s="582"/>
      <c r="M23" s="582"/>
      <c r="N23" s="582"/>
      <c r="O23" s="583"/>
      <c r="S23" s="3"/>
    </row>
    <row r="24" spans="1:22" x14ac:dyDescent="0.25">
      <c r="A24" s="552" t="s">
        <v>10</v>
      </c>
      <c r="B24" s="552"/>
      <c r="C24" s="552"/>
      <c r="D24" s="552"/>
      <c r="E24" s="552"/>
      <c r="F24" s="552"/>
      <c r="G24" s="552"/>
      <c r="H24" s="552"/>
      <c r="I24" s="552"/>
      <c r="J24" s="552"/>
      <c r="K24" s="552"/>
      <c r="L24" s="552"/>
      <c r="M24" s="552"/>
      <c r="N24" s="552"/>
      <c r="O24" s="552"/>
      <c r="P24" s="60"/>
      <c r="S24" s="3"/>
    </row>
    <row r="25" spans="1:22" x14ac:dyDescent="0.25">
      <c r="A25" s="553"/>
      <c r="B25" s="553"/>
      <c r="C25" s="553"/>
      <c r="D25" s="553"/>
      <c r="E25" s="553"/>
      <c r="F25" s="553"/>
      <c r="G25" s="553"/>
      <c r="H25" s="553"/>
      <c r="I25" s="553"/>
      <c r="J25" s="553"/>
      <c r="K25" s="553"/>
      <c r="L25" s="553"/>
      <c r="M25" s="553"/>
      <c r="N25" s="553"/>
      <c r="O25" s="553"/>
      <c r="R25" s="3"/>
    </row>
    <row r="26" spans="1:22" s="11" customFormat="1" ht="15" customHeight="1" x14ac:dyDescent="0.25">
      <c r="A26" s="572" t="s">
        <v>92</v>
      </c>
      <c r="B26" s="572"/>
      <c r="C26" s="572"/>
      <c r="D26" s="573"/>
      <c r="E26" s="573"/>
      <c r="F26" s="573"/>
      <c r="G26" s="573"/>
      <c r="H26" s="573"/>
      <c r="I26" s="573"/>
      <c r="J26" s="573"/>
      <c r="K26" s="573"/>
      <c r="L26" s="573"/>
      <c r="M26" s="573"/>
      <c r="N26" s="573"/>
      <c r="O26" s="573"/>
      <c r="P26" s="595" t="s">
        <v>99</v>
      </c>
      <c r="Q26" s="194"/>
      <c r="R26" s="194"/>
      <c r="S26" s="194"/>
      <c r="T26" s="120"/>
      <c r="U26" s="120"/>
      <c r="V26" s="120"/>
    </row>
    <row r="27" spans="1:22" s="11" customFormat="1" x14ac:dyDescent="0.25">
      <c r="A27" s="549" t="s">
        <v>147</v>
      </c>
      <c r="B27" s="549"/>
      <c r="C27" s="549"/>
      <c r="D27" s="550" t="s">
        <v>148</v>
      </c>
      <c r="E27" s="550"/>
      <c r="F27" s="550"/>
      <c r="G27" s="550"/>
      <c r="H27" s="550" t="s">
        <v>11</v>
      </c>
      <c r="I27" s="550"/>
      <c r="J27" s="550"/>
      <c r="K27" s="550"/>
      <c r="L27" s="550"/>
      <c r="M27" s="550"/>
      <c r="N27" s="550"/>
      <c r="O27" s="550"/>
      <c r="P27" s="595"/>
      <c r="Q27" s="194"/>
      <c r="R27" s="194"/>
      <c r="S27" s="194"/>
      <c r="T27" s="120"/>
      <c r="U27" s="120"/>
      <c r="V27" s="120"/>
    </row>
    <row r="28" spans="1:22" s="11" customFormat="1" x14ac:dyDescent="0.25">
      <c r="A28" s="534" t="str">
        <f>IF('Projekti taotlus'!A119="","",'Projekti taotlus'!A119)</f>
        <v>Arvutusplatvormi ja kaamera ostmine</v>
      </c>
      <c r="B28" s="534"/>
      <c r="C28" s="534"/>
      <c r="D28" s="535" t="str">
        <f>IF('Projekti taotlus'!G119="","",'Projekti taotlus'!G119)</f>
        <v>Arvutusplatvorm ja kaamera on kätte saadud</v>
      </c>
      <c r="E28" s="535"/>
      <c r="F28" s="535"/>
      <c r="G28" s="535"/>
      <c r="H28" s="536" t="s">
        <v>230</v>
      </c>
      <c r="I28" s="535"/>
      <c r="J28" s="535"/>
      <c r="K28" s="535"/>
      <c r="L28" s="535"/>
      <c r="M28" s="535"/>
      <c r="N28" s="535"/>
      <c r="O28" s="535"/>
      <c r="P28" s="595"/>
      <c r="Q28" s="194"/>
      <c r="R28" s="194"/>
      <c r="S28" s="194"/>
      <c r="T28" s="120"/>
      <c r="U28" s="120"/>
      <c r="V28" s="120"/>
    </row>
    <row r="29" spans="1:22" s="11" customFormat="1" x14ac:dyDescent="0.25">
      <c r="A29" s="534" t="str">
        <f>IF('Projekti taotlus'!A120="","",'Projekti taotlus'!A120)</f>
        <v>Kaamera pildilt inimese tuvastamine</v>
      </c>
      <c r="B29" s="534"/>
      <c r="C29" s="534"/>
      <c r="D29" s="535" t="str">
        <f>IF('Projekti taotlus'!G120="","",'Projekti taotlus'!G120)</f>
        <v>Järgitav inimene tuntakse pildilt ära isegi siis kui inimene liigub</v>
      </c>
      <c r="E29" s="535"/>
      <c r="F29" s="535"/>
      <c r="G29" s="535"/>
      <c r="H29" s="536" t="s">
        <v>232</v>
      </c>
      <c r="I29" s="535"/>
      <c r="J29" s="535"/>
      <c r="K29" s="535"/>
      <c r="L29" s="535"/>
      <c r="M29" s="535"/>
      <c r="N29" s="535"/>
      <c r="O29" s="535"/>
      <c r="P29" s="595"/>
      <c r="Q29" s="194"/>
      <c r="R29" s="194"/>
      <c r="S29" s="194"/>
      <c r="T29" s="120"/>
      <c r="U29" s="120"/>
      <c r="V29" s="120"/>
    </row>
    <row r="30" spans="1:22" s="11" customFormat="1" x14ac:dyDescent="0.25">
      <c r="A30" s="534" t="str">
        <f>IF('Projekti taotlus'!A121="","",'Projekti taotlus'!A121)</f>
        <v>Elektroonika ja akude ostmine ja toitemooduli (elektroonika) valmistamine</v>
      </c>
      <c r="B30" s="534"/>
      <c r="C30" s="534"/>
      <c r="D30" s="535" t="str">
        <f>IF('Projekti taotlus'!G121="","",'Projekti taotlus'!G121)</f>
        <v>Arvutusplatvorm ja kaamera asuvad robotplatvormil ning nad saavad toidet akult.</v>
      </c>
      <c r="E30" s="535"/>
      <c r="F30" s="535"/>
      <c r="G30" s="535"/>
      <c r="H30" s="536" t="s">
        <v>229</v>
      </c>
      <c r="I30" s="535"/>
      <c r="J30" s="535"/>
      <c r="K30" s="535"/>
      <c r="L30" s="535"/>
      <c r="M30" s="535"/>
      <c r="N30" s="535"/>
      <c r="O30" s="535"/>
      <c r="P30" s="595"/>
      <c r="Q30" s="194"/>
      <c r="R30" s="194"/>
      <c r="S30" s="194"/>
      <c r="T30" s="120"/>
      <c r="U30" s="120"/>
      <c r="V30" s="120"/>
    </row>
    <row r="31" spans="1:22" s="11" customFormat="1" x14ac:dyDescent="0.25">
      <c r="A31" s="534" t="str">
        <f>IF('Projekti taotlus'!A122="","",'Projekti taotlus'!A122)</f>
        <v>Algoritmide kirjutamine inimese järgimiseks avatud ruumis</v>
      </c>
      <c r="B31" s="534"/>
      <c r="C31" s="534"/>
      <c r="D31" s="535" t="str">
        <f>IF('Projekti taotlus'!G122="","",'Projekti taotlus'!G122)</f>
        <v>Robot suudab inimesele järgi sõita takistusteta ruumis</v>
      </c>
      <c r="E31" s="535"/>
      <c r="F31" s="535"/>
      <c r="G31" s="535"/>
      <c r="H31" s="536" t="s">
        <v>233</v>
      </c>
      <c r="I31" s="535"/>
      <c r="J31" s="535"/>
      <c r="K31" s="535"/>
      <c r="L31" s="535"/>
      <c r="M31" s="535"/>
      <c r="N31" s="535"/>
      <c r="O31" s="535"/>
      <c r="P31" s="595"/>
      <c r="Q31" s="194"/>
      <c r="R31" s="194"/>
      <c r="S31" s="194"/>
      <c r="T31" s="120"/>
      <c r="U31" s="120"/>
      <c r="V31" s="120"/>
    </row>
    <row r="32" spans="1:22" s="11" customFormat="1" x14ac:dyDescent="0.25">
      <c r="A32" s="534" t="str">
        <f>IF('Projekti taotlus'!A123="","",'Projekti taotlus'!A123)</f>
        <v>Andurite ostmine ja paigaldamine robotile</v>
      </c>
      <c r="B32" s="534"/>
      <c r="C32" s="534"/>
      <c r="D32" s="535" t="str">
        <f>IF('Projekti taotlus'!G123="","",'Projekti taotlus'!G123)</f>
        <v>Robotile on paigaldatud andurid, millega suudab tuvastada takistusi ruumis</v>
      </c>
      <c r="E32" s="535"/>
      <c r="F32" s="535"/>
      <c r="G32" s="535"/>
      <c r="H32" s="536" t="s">
        <v>231</v>
      </c>
      <c r="I32" s="535"/>
      <c r="J32" s="535"/>
      <c r="K32" s="535"/>
      <c r="L32" s="535"/>
      <c r="M32" s="535"/>
      <c r="N32" s="535"/>
      <c r="O32" s="535"/>
      <c r="P32" s="595"/>
      <c r="Q32" s="194"/>
      <c r="R32" s="194"/>
      <c r="S32" s="194"/>
      <c r="T32" s="120"/>
      <c r="U32" s="120"/>
      <c r="V32" s="120"/>
    </row>
    <row r="33" spans="1:28" s="11" customFormat="1" x14ac:dyDescent="0.25">
      <c r="A33" s="534" t="str">
        <f>IF('Projekti taotlus'!A124="","",'Projekti taotlus'!A124)</f>
        <v>Algoritmide kirjutamine inimese järgimiseks takistustega ruumis</v>
      </c>
      <c r="B33" s="534"/>
      <c r="C33" s="534"/>
      <c r="D33" s="535" t="str">
        <f>IF('Projekti taotlus'!G124="","",'Projekti taotlus'!G124)</f>
        <v xml:space="preserve">Robot suudab inimesele järgi sõita isegi kui ees on lihtsamad takistused </v>
      </c>
      <c r="E33" s="535"/>
      <c r="F33" s="535"/>
      <c r="G33" s="535"/>
      <c r="H33" s="536" t="s">
        <v>233</v>
      </c>
      <c r="I33" s="535"/>
      <c r="J33" s="535"/>
      <c r="K33" s="535"/>
      <c r="L33" s="535"/>
      <c r="M33" s="535"/>
      <c r="N33" s="535"/>
      <c r="O33" s="535"/>
      <c r="P33" s="595"/>
      <c r="Q33" s="194"/>
      <c r="R33" s="194"/>
      <c r="S33" s="194"/>
      <c r="T33" s="120"/>
      <c r="U33" s="120"/>
      <c r="V33" s="120"/>
    </row>
    <row r="34" spans="1:28" s="11" customFormat="1" x14ac:dyDescent="0.25">
      <c r="A34" s="534" t="str">
        <f>IF('Projekti taotlus'!A125="","",'Projekti taotlus'!A125)</f>
        <v/>
      </c>
      <c r="B34" s="534"/>
      <c r="C34" s="534"/>
      <c r="D34" s="535" t="str">
        <f>IF('Projekti taotlus'!G125="","",'Projekti taotlus'!G125)</f>
        <v/>
      </c>
      <c r="E34" s="535"/>
      <c r="F34" s="535"/>
      <c r="G34" s="535"/>
      <c r="H34" s="535"/>
      <c r="I34" s="535"/>
      <c r="J34" s="535"/>
      <c r="K34" s="535"/>
      <c r="L34" s="535"/>
      <c r="M34" s="535"/>
      <c r="N34" s="535"/>
      <c r="O34" s="535"/>
      <c r="P34" s="595"/>
      <c r="Q34" s="194"/>
      <c r="R34" s="194"/>
      <c r="S34" s="194"/>
      <c r="T34" s="120"/>
      <c r="U34" s="120"/>
      <c r="V34" s="120"/>
    </row>
    <row r="35" spans="1:28" s="11" customFormat="1" x14ac:dyDescent="0.25">
      <c r="A35" s="534" t="str">
        <f>IF('Projekti taotlus'!A126="","",'Projekti taotlus'!A126)</f>
        <v/>
      </c>
      <c r="B35" s="534"/>
      <c r="C35" s="534"/>
      <c r="D35" s="535" t="str">
        <f>IF('Projekti taotlus'!G126="","",'Projekti taotlus'!G126)</f>
        <v/>
      </c>
      <c r="E35" s="535"/>
      <c r="F35" s="535"/>
      <c r="G35" s="535"/>
      <c r="H35" s="535"/>
      <c r="I35" s="535"/>
      <c r="J35" s="535"/>
      <c r="K35" s="535"/>
      <c r="L35" s="535"/>
      <c r="M35" s="535"/>
      <c r="N35" s="535"/>
      <c r="O35" s="535"/>
      <c r="P35" s="120"/>
      <c r="Q35" s="120"/>
      <c r="R35" s="120"/>
      <c r="S35" s="120"/>
      <c r="T35" s="120"/>
      <c r="U35" s="120"/>
      <c r="V35" s="120"/>
    </row>
    <row r="36" spans="1:28" s="11" customFormat="1" ht="25.9" customHeight="1" x14ac:dyDescent="0.25">
      <c r="A36" s="596" t="s">
        <v>165</v>
      </c>
      <c r="B36" s="597"/>
      <c r="C36" s="597"/>
      <c r="D36" s="597"/>
      <c r="E36" s="597"/>
      <c r="F36" s="597"/>
      <c r="G36" s="597"/>
      <c r="H36" s="597"/>
      <c r="I36" s="597"/>
      <c r="J36" s="597"/>
      <c r="K36" s="597"/>
      <c r="L36" s="597"/>
      <c r="M36" s="597"/>
      <c r="N36" s="597"/>
      <c r="O36" s="597"/>
      <c r="P36" s="120"/>
      <c r="Q36" s="120"/>
      <c r="R36" s="120"/>
      <c r="S36" s="120"/>
      <c r="T36" s="120"/>
      <c r="U36" s="120"/>
      <c r="V36" s="120"/>
    </row>
    <row r="37" spans="1:28" s="11" customFormat="1" x14ac:dyDescent="0.25">
      <c r="A37" s="598" t="s">
        <v>237</v>
      </c>
      <c r="B37" s="599"/>
      <c r="C37" s="599"/>
      <c r="D37" s="599"/>
      <c r="E37" s="599"/>
      <c r="F37" s="599"/>
      <c r="G37" s="599"/>
      <c r="H37" s="599"/>
      <c r="I37" s="599"/>
      <c r="J37" s="599"/>
      <c r="K37" s="599"/>
      <c r="L37" s="599"/>
      <c r="M37" s="599"/>
      <c r="N37" s="599"/>
      <c r="O37" s="599"/>
      <c r="P37" s="120"/>
      <c r="Q37" s="120"/>
      <c r="R37" s="120"/>
      <c r="S37" s="120"/>
      <c r="T37" s="120"/>
      <c r="U37" s="120"/>
      <c r="V37" s="120"/>
    </row>
    <row r="38" spans="1:28" s="11" customFormat="1" x14ac:dyDescent="0.25">
      <c r="A38" s="599"/>
      <c r="B38" s="599"/>
      <c r="C38" s="599"/>
      <c r="D38" s="599"/>
      <c r="E38" s="599"/>
      <c r="F38" s="599"/>
      <c r="G38" s="599"/>
      <c r="H38" s="599"/>
      <c r="I38" s="599"/>
      <c r="J38" s="599"/>
      <c r="K38" s="599"/>
      <c r="L38" s="599"/>
      <c r="M38" s="599"/>
      <c r="N38" s="599"/>
      <c r="O38" s="599"/>
      <c r="P38" s="120"/>
      <c r="Q38" s="120"/>
      <c r="R38" s="120"/>
      <c r="S38" s="120"/>
      <c r="T38" s="120"/>
      <c r="U38" s="120"/>
      <c r="V38" s="120"/>
    </row>
    <row r="39" spans="1:28" s="11" customFormat="1" x14ac:dyDescent="0.25">
      <c r="A39" s="599"/>
      <c r="B39" s="599"/>
      <c r="C39" s="599"/>
      <c r="D39" s="599"/>
      <c r="E39" s="599"/>
      <c r="F39" s="599"/>
      <c r="G39" s="599"/>
      <c r="H39" s="599"/>
      <c r="I39" s="599"/>
      <c r="J39" s="599"/>
      <c r="K39" s="599"/>
      <c r="L39" s="599"/>
      <c r="M39" s="599"/>
      <c r="N39" s="599"/>
      <c r="O39" s="599"/>
      <c r="R39" s="10"/>
      <c r="S39" s="10"/>
      <c r="T39" s="10"/>
    </row>
    <row r="40" spans="1:28" s="11" customFormat="1" x14ac:dyDescent="0.25">
      <c r="A40" s="599"/>
      <c r="B40" s="599"/>
      <c r="C40" s="599"/>
      <c r="D40" s="599"/>
      <c r="E40" s="599"/>
      <c r="F40" s="599"/>
      <c r="G40" s="599"/>
      <c r="H40" s="599"/>
      <c r="I40" s="599"/>
      <c r="J40" s="599"/>
      <c r="K40" s="599"/>
      <c r="L40" s="599"/>
      <c r="M40" s="599"/>
      <c r="N40" s="599"/>
      <c r="O40" s="599"/>
      <c r="R40" s="10"/>
      <c r="S40" s="10"/>
      <c r="T40" s="10"/>
    </row>
    <row r="41" spans="1:28" s="11" customFormat="1" x14ac:dyDescent="0.25">
      <c r="A41" s="599"/>
      <c r="B41" s="599"/>
      <c r="C41" s="599"/>
      <c r="D41" s="599"/>
      <c r="E41" s="599"/>
      <c r="F41" s="599"/>
      <c r="G41" s="599"/>
      <c r="H41" s="599"/>
      <c r="I41" s="599"/>
      <c r="J41" s="599"/>
      <c r="K41" s="599"/>
      <c r="L41" s="599"/>
      <c r="M41" s="599"/>
      <c r="N41" s="599"/>
      <c r="O41" s="599"/>
      <c r="R41" s="10"/>
      <c r="S41" s="10"/>
      <c r="T41" s="10"/>
    </row>
    <row r="42" spans="1:28" s="11" customFormat="1" x14ac:dyDescent="0.25">
      <c r="A42" s="599"/>
      <c r="B42" s="599"/>
      <c r="C42" s="599"/>
      <c r="D42" s="599"/>
      <c r="E42" s="599"/>
      <c r="F42" s="599"/>
      <c r="G42" s="599"/>
      <c r="H42" s="599"/>
      <c r="I42" s="599"/>
      <c r="J42" s="599"/>
      <c r="K42" s="599"/>
      <c r="L42" s="599"/>
      <c r="M42" s="599"/>
      <c r="N42" s="599"/>
      <c r="O42" s="599"/>
      <c r="R42" s="10"/>
      <c r="S42" s="10"/>
      <c r="T42" s="10"/>
    </row>
    <row r="43" spans="1:28" s="11" customFormat="1" x14ac:dyDescent="0.25">
      <c r="A43" s="599"/>
      <c r="B43" s="599"/>
      <c r="C43" s="599"/>
      <c r="D43" s="599"/>
      <c r="E43" s="599"/>
      <c r="F43" s="599"/>
      <c r="G43" s="599"/>
      <c r="H43" s="599"/>
      <c r="I43" s="599"/>
      <c r="J43" s="599"/>
      <c r="K43" s="599"/>
      <c r="L43" s="599"/>
      <c r="M43" s="599"/>
      <c r="N43" s="599"/>
      <c r="O43" s="599"/>
      <c r="R43" s="10"/>
      <c r="S43" s="10"/>
      <c r="T43" s="10"/>
    </row>
    <row r="44" spans="1:28" s="11" customFormat="1" ht="14.45" customHeight="1" x14ac:dyDescent="0.25">
      <c r="A44" s="589"/>
      <c r="B44" s="589"/>
      <c r="C44" s="589"/>
      <c r="D44" s="589"/>
      <c r="E44" s="589"/>
      <c r="F44" s="589"/>
      <c r="G44" s="589"/>
      <c r="H44" s="589"/>
      <c r="I44" s="589"/>
      <c r="J44" s="589"/>
      <c r="K44" s="589"/>
      <c r="L44" s="589"/>
      <c r="M44" s="589"/>
      <c r="N44" s="589"/>
      <c r="O44" s="589"/>
      <c r="R44" s="10"/>
      <c r="S44" s="10"/>
      <c r="T44" s="10"/>
    </row>
    <row r="45" spans="1:28" s="11" customFormat="1" ht="27.6" customHeight="1" x14ac:dyDescent="0.25">
      <c r="A45" s="590" t="s">
        <v>173</v>
      </c>
      <c r="B45" s="591"/>
      <c r="C45" s="591"/>
      <c r="D45" s="591"/>
      <c r="E45" s="591"/>
      <c r="F45" s="591"/>
      <c r="G45" s="591"/>
      <c r="H45" s="591"/>
      <c r="I45" s="591"/>
      <c r="J45" s="591"/>
      <c r="K45" s="591"/>
      <c r="L45" s="591"/>
      <c r="M45" s="591"/>
      <c r="N45" s="591"/>
      <c r="O45" s="591"/>
      <c r="R45" s="10"/>
      <c r="S45" s="10"/>
      <c r="T45" s="10"/>
      <c r="U45" s="10"/>
      <c r="V45" s="10"/>
      <c r="W45" s="10"/>
      <c r="X45" s="10"/>
      <c r="Y45" s="10"/>
      <c r="Z45" s="10"/>
      <c r="AA45" s="10"/>
      <c r="AB45" s="10"/>
    </row>
    <row r="46" spans="1:28" s="11" customFormat="1" x14ac:dyDescent="0.25">
      <c r="A46" s="592" t="s">
        <v>235</v>
      </c>
      <c r="B46" s="593"/>
      <c r="C46" s="593"/>
      <c r="D46" s="593"/>
      <c r="E46" s="593"/>
      <c r="F46" s="593"/>
      <c r="G46" s="593"/>
      <c r="H46" s="593"/>
      <c r="I46" s="593"/>
      <c r="J46" s="593"/>
      <c r="K46" s="593"/>
      <c r="L46" s="593"/>
      <c r="M46" s="593"/>
      <c r="N46" s="593"/>
      <c r="O46" s="593"/>
      <c r="R46" s="10"/>
      <c r="S46" s="10"/>
      <c r="T46" s="10"/>
      <c r="U46" s="10"/>
      <c r="V46" s="10"/>
      <c r="W46" s="10"/>
      <c r="X46" s="10"/>
      <c r="Y46" s="10"/>
      <c r="Z46" s="10"/>
      <c r="AA46" s="10"/>
      <c r="AB46" s="10"/>
    </row>
    <row r="47" spans="1:28" s="11" customFormat="1" x14ac:dyDescent="0.25">
      <c r="A47" s="593"/>
      <c r="B47" s="593"/>
      <c r="C47" s="593"/>
      <c r="D47" s="593"/>
      <c r="E47" s="593"/>
      <c r="F47" s="593"/>
      <c r="G47" s="593"/>
      <c r="H47" s="593"/>
      <c r="I47" s="593"/>
      <c r="J47" s="593"/>
      <c r="K47" s="593"/>
      <c r="L47" s="593"/>
      <c r="M47" s="593"/>
      <c r="N47" s="593"/>
      <c r="O47" s="593"/>
      <c r="R47" s="10"/>
      <c r="S47" s="10"/>
      <c r="T47" s="10"/>
      <c r="U47" s="10"/>
      <c r="V47" s="10"/>
      <c r="W47" s="10"/>
      <c r="X47" s="10"/>
      <c r="Y47" s="10"/>
      <c r="Z47" s="10"/>
      <c r="AA47" s="10"/>
      <c r="AB47" s="10"/>
    </row>
    <row r="48" spans="1:28" s="11" customFormat="1" x14ac:dyDescent="0.25">
      <c r="A48" s="593"/>
      <c r="B48" s="593"/>
      <c r="C48" s="593"/>
      <c r="D48" s="593"/>
      <c r="E48" s="593"/>
      <c r="F48" s="593"/>
      <c r="G48" s="593"/>
      <c r="H48" s="593"/>
      <c r="I48" s="593"/>
      <c r="J48" s="593"/>
      <c r="K48" s="593"/>
      <c r="L48" s="593"/>
      <c r="M48" s="593"/>
      <c r="N48" s="593"/>
      <c r="O48" s="593"/>
      <c r="R48" s="10"/>
      <c r="S48" s="10"/>
      <c r="T48" s="10"/>
      <c r="U48" s="10"/>
      <c r="V48" s="10"/>
      <c r="W48" s="10"/>
      <c r="X48" s="10"/>
      <c r="Y48" s="10"/>
      <c r="Z48" s="10"/>
      <c r="AA48" s="10"/>
      <c r="AB48" s="10"/>
    </row>
    <row r="49" spans="1:28" s="11" customFormat="1" ht="16.5" customHeight="1" x14ac:dyDescent="0.25">
      <c r="A49" s="593"/>
      <c r="B49" s="593"/>
      <c r="C49" s="593"/>
      <c r="D49" s="593"/>
      <c r="E49" s="593"/>
      <c r="F49" s="593"/>
      <c r="G49" s="593"/>
      <c r="H49" s="593"/>
      <c r="I49" s="593"/>
      <c r="J49" s="593"/>
      <c r="K49" s="593"/>
      <c r="L49" s="593"/>
      <c r="M49" s="593"/>
      <c r="N49" s="593"/>
      <c r="O49" s="593"/>
      <c r="R49" s="10"/>
      <c r="S49" s="10"/>
      <c r="T49" s="10"/>
      <c r="U49" s="10"/>
      <c r="V49" s="10"/>
      <c r="W49" s="10"/>
      <c r="X49" s="10"/>
      <c r="Y49" s="10"/>
      <c r="Z49" s="10"/>
      <c r="AA49" s="10"/>
      <c r="AB49" s="10"/>
    </row>
    <row r="50" spans="1:28" s="11" customFormat="1" ht="16.5" customHeight="1" x14ac:dyDescent="0.25">
      <c r="A50" s="593"/>
      <c r="B50" s="593"/>
      <c r="C50" s="593"/>
      <c r="D50" s="593"/>
      <c r="E50" s="593"/>
      <c r="F50" s="593"/>
      <c r="G50" s="593"/>
      <c r="H50" s="593"/>
      <c r="I50" s="593"/>
      <c r="J50" s="593"/>
      <c r="K50" s="593"/>
      <c r="L50" s="593"/>
      <c r="M50" s="593"/>
      <c r="N50" s="593"/>
      <c r="O50" s="593"/>
      <c r="R50" s="10"/>
      <c r="S50" s="10"/>
      <c r="T50" s="10"/>
      <c r="U50" s="10"/>
      <c r="V50" s="10"/>
      <c r="W50" s="10"/>
      <c r="X50" s="10"/>
      <c r="Y50" s="10"/>
      <c r="Z50" s="10"/>
      <c r="AA50" s="10"/>
      <c r="AB50" s="10"/>
    </row>
    <row r="51" spans="1:28" s="11" customFormat="1" x14ac:dyDescent="0.25">
      <c r="A51" s="589"/>
      <c r="B51" s="589"/>
      <c r="C51" s="589"/>
      <c r="D51" s="589"/>
      <c r="E51" s="589"/>
      <c r="F51" s="589"/>
      <c r="G51" s="589"/>
      <c r="H51" s="589"/>
      <c r="I51" s="589"/>
      <c r="J51" s="589"/>
      <c r="K51" s="589"/>
      <c r="L51" s="589"/>
      <c r="M51" s="589"/>
      <c r="N51" s="589"/>
      <c r="O51" s="589"/>
      <c r="R51" s="10"/>
      <c r="S51" s="10"/>
      <c r="T51" s="10"/>
    </row>
    <row r="52" spans="1:28" s="11" customFormat="1" ht="28.15" customHeight="1" x14ac:dyDescent="0.25">
      <c r="A52" s="590" t="s">
        <v>164</v>
      </c>
      <c r="B52" s="591"/>
      <c r="C52" s="591"/>
      <c r="D52" s="591"/>
      <c r="E52" s="591"/>
      <c r="F52" s="591"/>
      <c r="G52" s="591"/>
      <c r="H52" s="591"/>
      <c r="I52" s="591"/>
      <c r="J52" s="591"/>
      <c r="K52" s="591"/>
      <c r="L52" s="591"/>
      <c r="M52" s="591"/>
      <c r="N52" s="591"/>
      <c r="O52" s="591"/>
      <c r="R52" s="10"/>
      <c r="S52" s="10"/>
      <c r="T52" s="10"/>
      <c r="U52" s="10"/>
      <c r="V52" s="10"/>
      <c r="W52" s="10"/>
      <c r="X52" s="10"/>
      <c r="Y52" s="10"/>
      <c r="Z52" s="10"/>
      <c r="AA52" s="10"/>
      <c r="AB52" s="10"/>
    </row>
    <row r="53" spans="1:28" s="11" customFormat="1" x14ac:dyDescent="0.25">
      <c r="A53" s="594" t="s">
        <v>234</v>
      </c>
      <c r="B53" s="593"/>
      <c r="C53" s="593"/>
      <c r="D53" s="593"/>
      <c r="E53" s="593"/>
      <c r="F53" s="593"/>
      <c r="G53" s="593"/>
      <c r="H53" s="593"/>
      <c r="I53" s="593"/>
      <c r="J53" s="593"/>
      <c r="K53" s="593"/>
      <c r="L53" s="593"/>
      <c r="M53" s="593"/>
      <c r="N53" s="593"/>
      <c r="O53" s="593"/>
      <c r="R53" s="10"/>
      <c r="S53" s="10"/>
      <c r="T53" s="10"/>
      <c r="U53" s="10"/>
      <c r="V53" s="10"/>
      <c r="W53" s="10"/>
      <c r="X53" s="10"/>
      <c r="Y53" s="10"/>
      <c r="Z53" s="10"/>
      <c r="AA53" s="10"/>
      <c r="AB53" s="10"/>
    </row>
    <row r="54" spans="1:28" s="11" customFormat="1" x14ac:dyDescent="0.25">
      <c r="A54" s="593"/>
      <c r="B54" s="593"/>
      <c r="C54" s="593"/>
      <c r="D54" s="593"/>
      <c r="E54" s="593"/>
      <c r="F54" s="593"/>
      <c r="G54" s="593"/>
      <c r="H54" s="593"/>
      <c r="I54" s="593"/>
      <c r="J54" s="593"/>
      <c r="K54" s="593"/>
      <c r="L54" s="593"/>
      <c r="M54" s="593"/>
      <c r="N54" s="593"/>
      <c r="O54" s="593"/>
      <c r="R54" s="10"/>
      <c r="S54" s="10"/>
      <c r="T54" s="10"/>
      <c r="U54" s="10"/>
      <c r="V54" s="10"/>
      <c r="W54" s="10"/>
      <c r="X54" s="10"/>
      <c r="Y54" s="10"/>
      <c r="Z54" s="10"/>
      <c r="AA54" s="10"/>
      <c r="AB54" s="10"/>
    </row>
    <row r="55" spans="1:28" s="11" customFormat="1" x14ac:dyDescent="0.25">
      <c r="A55" s="593"/>
      <c r="B55" s="593"/>
      <c r="C55" s="593"/>
      <c r="D55" s="593"/>
      <c r="E55" s="593"/>
      <c r="F55" s="593"/>
      <c r="G55" s="593"/>
      <c r="H55" s="593"/>
      <c r="I55" s="593"/>
      <c r="J55" s="593"/>
      <c r="K55" s="593"/>
      <c r="L55" s="593"/>
      <c r="M55" s="593"/>
      <c r="N55" s="593"/>
      <c r="O55" s="593"/>
      <c r="R55" s="10"/>
      <c r="S55" s="10"/>
      <c r="T55" s="10"/>
      <c r="U55" s="10"/>
      <c r="V55" s="10"/>
      <c r="W55" s="10"/>
      <c r="X55" s="10"/>
      <c r="Y55" s="10"/>
      <c r="Z55" s="10"/>
      <c r="AA55" s="10"/>
      <c r="AB55" s="10"/>
    </row>
    <row r="56" spans="1:28" s="11" customFormat="1" ht="16.5" customHeight="1" x14ac:dyDescent="0.25">
      <c r="A56" s="593"/>
      <c r="B56" s="593"/>
      <c r="C56" s="593"/>
      <c r="D56" s="593"/>
      <c r="E56" s="593"/>
      <c r="F56" s="593"/>
      <c r="G56" s="593"/>
      <c r="H56" s="593"/>
      <c r="I56" s="593"/>
      <c r="J56" s="593"/>
      <c r="K56" s="593"/>
      <c r="L56" s="593"/>
      <c r="M56" s="593"/>
      <c r="N56" s="593"/>
      <c r="O56" s="593"/>
      <c r="R56" s="10"/>
      <c r="S56" s="10"/>
      <c r="T56" s="10"/>
      <c r="U56" s="10"/>
      <c r="V56" s="10"/>
      <c r="W56" s="10"/>
      <c r="X56" s="10"/>
      <c r="Y56" s="10"/>
      <c r="Z56" s="10"/>
      <c r="AA56" s="10"/>
      <c r="AB56" s="10"/>
    </row>
    <row r="57" spans="1:28" s="11" customFormat="1" ht="16.149999999999999" customHeight="1" x14ac:dyDescent="0.25">
      <c r="A57" s="593"/>
      <c r="B57" s="593"/>
      <c r="C57" s="593"/>
      <c r="D57" s="593"/>
      <c r="E57" s="593"/>
      <c r="F57" s="593"/>
      <c r="G57" s="593"/>
      <c r="H57" s="593"/>
      <c r="I57" s="593"/>
      <c r="J57" s="593"/>
      <c r="K57" s="593"/>
      <c r="L57" s="593"/>
      <c r="M57" s="593"/>
      <c r="N57" s="593"/>
      <c r="O57" s="593"/>
      <c r="R57" s="10"/>
      <c r="S57" s="10"/>
      <c r="T57" s="10"/>
      <c r="U57" s="10"/>
      <c r="V57" s="10"/>
      <c r="W57" s="10"/>
      <c r="X57" s="10"/>
      <c r="Y57" s="10"/>
      <c r="Z57" s="10"/>
      <c r="AA57" s="10"/>
      <c r="AB57" s="10"/>
    </row>
    <row r="58" spans="1:28" s="11" customFormat="1" ht="14.45" customHeight="1" x14ac:dyDescent="0.25">
      <c r="A58" s="589"/>
      <c r="B58" s="589"/>
      <c r="C58" s="589"/>
      <c r="D58" s="589"/>
      <c r="E58" s="589"/>
      <c r="F58" s="589"/>
      <c r="G58" s="589"/>
      <c r="H58" s="589"/>
      <c r="I58" s="589"/>
      <c r="J58" s="589"/>
      <c r="K58" s="589"/>
      <c r="L58" s="589"/>
      <c r="M58" s="589"/>
      <c r="N58" s="589"/>
      <c r="O58" s="589"/>
      <c r="R58" s="10"/>
      <c r="S58" s="10"/>
      <c r="T58" s="10"/>
    </row>
    <row r="59" spans="1:28" s="11" customFormat="1" ht="28.15" customHeight="1" x14ac:dyDescent="0.25">
      <c r="A59" s="590" t="s">
        <v>163</v>
      </c>
      <c r="B59" s="591"/>
      <c r="C59" s="591"/>
      <c r="D59" s="591"/>
      <c r="E59" s="591"/>
      <c r="F59" s="591"/>
      <c r="G59" s="591"/>
      <c r="H59" s="591"/>
      <c r="I59" s="591"/>
      <c r="J59" s="591"/>
      <c r="K59" s="591"/>
      <c r="L59" s="591"/>
      <c r="M59" s="591"/>
      <c r="N59" s="591"/>
      <c r="O59" s="591"/>
      <c r="R59" s="10"/>
      <c r="S59" s="10"/>
      <c r="T59" s="10"/>
      <c r="U59" s="10"/>
      <c r="V59" s="10"/>
      <c r="W59" s="10"/>
      <c r="X59" s="10"/>
      <c r="Y59" s="10"/>
      <c r="Z59" s="10"/>
      <c r="AA59" s="10"/>
      <c r="AB59" s="10"/>
    </row>
    <row r="60" spans="1:28" s="11" customFormat="1" x14ac:dyDescent="0.25">
      <c r="A60" s="594" t="s">
        <v>236</v>
      </c>
      <c r="B60" s="593"/>
      <c r="C60" s="593"/>
      <c r="D60" s="593"/>
      <c r="E60" s="593"/>
      <c r="F60" s="593"/>
      <c r="G60" s="593"/>
      <c r="H60" s="593"/>
      <c r="I60" s="593"/>
      <c r="J60" s="593"/>
      <c r="K60" s="593"/>
      <c r="L60" s="593"/>
      <c r="M60" s="593"/>
      <c r="N60" s="593"/>
      <c r="O60" s="593"/>
      <c r="R60" s="10"/>
      <c r="S60" s="10"/>
      <c r="T60" s="10"/>
      <c r="U60" s="10"/>
      <c r="V60" s="10"/>
      <c r="W60" s="10"/>
      <c r="X60" s="10"/>
      <c r="Y60" s="10"/>
      <c r="Z60" s="10"/>
      <c r="AA60" s="10"/>
      <c r="AB60" s="10"/>
    </row>
    <row r="61" spans="1:28" s="11" customFormat="1" x14ac:dyDescent="0.25">
      <c r="A61" s="593"/>
      <c r="B61" s="593"/>
      <c r="C61" s="593"/>
      <c r="D61" s="593"/>
      <c r="E61" s="593"/>
      <c r="F61" s="593"/>
      <c r="G61" s="593"/>
      <c r="H61" s="593"/>
      <c r="I61" s="593"/>
      <c r="J61" s="593"/>
      <c r="K61" s="593"/>
      <c r="L61" s="593"/>
      <c r="M61" s="593"/>
      <c r="N61" s="593"/>
      <c r="O61" s="593"/>
      <c r="R61" s="10"/>
      <c r="S61" s="10"/>
      <c r="T61" s="10"/>
      <c r="U61" s="10"/>
      <c r="V61" s="10"/>
      <c r="W61" s="10"/>
      <c r="X61" s="10"/>
      <c r="Y61" s="10"/>
      <c r="Z61" s="10"/>
      <c r="AA61" s="10"/>
      <c r="AB61" s="10"/>
    </row>
    <row r="62" spans="1:28" s="11" customFormat="1" x14ac:dyDescent="0.25">
      <c r="A62" s="593"/>
      <c r="B62" s="593"/>
      <c r="C62" s="593"/>
      <c r="D62" s="593"/>
      <c r="E62" s="593"/>
      <c r="F62" s="593"/>
      <c r="G62" s="593"/>
      <c r="H62" s="593"/>
      <c r="I62" s="593"/>
      <c r="J62" s="593"/>
      <c r="K62" s="593"/>
      <c r="L62" s="593"/>
      <c r="M62" s="593"/>
      <c r="N62" s="593"/>
      <c r="O62" s="593"/>
      <c r="R62" s="10"/>
      <c r="S62" s="10"/>
      <c r="T62" s="10"/>
      <c r="U62" s="10"/>
      <c r="V62" s="10"/>
      <c r="W62" s="10"/>
      <c r="X62" s="10"/>
      <c r="Y62" s="10"/>
      <c r="Z62" s="10"/>
      <c r="AA62" s="10"/>
      <c r="AB62" s="10"/>
    </row>
    <row r="63" spans="1:28" s="11" customFormat="1" ht="16.5" customHeight="1" x14ac:dyDescent="0.25">
      <c r="A63" s="593"/>
      <c r="B63" s="593"/>
      <c r="C63" s="593"/>
      <c r="D63" s="593"/>
      <c r="E63" s="593"/>
      <c r="F63" s="593"/>
      <c r="G63" s="593"/>
      <c r="H63" s="593"/>
      <c r="I63" s="593"/>
      <c r="J63" s="593"/>
      <c r="K63" s="593"/>
      <c r="L63" s="593"/>
      <c r="M63" s="593"/>
      <c r="N63" s="593"/>
      <c r="O63" s="593"/>
      <c r="R63" s="10"/>
      <c r="S63" s="10"/>
      <c r="T63" s="10"/>
      <c r="U63" s="10"/>
      <c r="V63" s="10"/>
      <c r="W63" s="10"/>
      <c r="X63" s="10"/>
      <c r="Y63" s="10"/>
      <c r="Z63" s="10"/>
      <c r="AA63" s="10"/>
      <c r="AB63" s="10"/>
    </row>
    <row r="64" spans="1:28" s="11" customFormat="1" ht="16.5" customHeight="1" x14ac:dyDescent="0.25">
      <c r="A64" s="593"/>
      <c r="B64" s="593"/>
      <c r="C64" s="593"/>
      <c r="D64" s="593"/>
      <c r="E64" s="593"/>
      <c r="F64" s="593"/>
      <c r="G64" s="593"/>
      <c r="H64" s="593"/>
      <c r="I64" s="593"/>
      <c r="J64" s="593"/>
      <c r="K64" s="593"/>
      <c r="L64" s="593"/>
      <c r="M64" s="593"/>
      <c r="N64" s="593"/>
      <c r="O64" s="593"/>
      <c r="R64" s="10"/>
      <c r="S64" s="10"/>
      <c r="T64" s="10"/>
      <c r="U64" s="10"/>
      <c r="V64" s="10"/>
      <c r="W64" s="10"/>
      <c r="X64" s="10"/>
      <c r="Y64" s="10"/>
      <c r="Z64" s="10"/>
      <c r="AA64" s="10"/>
      <c r="AB64" s="10"/>
    </row>
    <row r="65" spans="1:28" s="11" customFormat="1" ht="16.5" customHeight="1" x14ac:dyDescent="0.25">
      <c r="A65" s="540"/>
      <c r="B65" s="540"/>
      <c r="C65" s="540"/>
      <c r="D65" s="540"/>
      <c r="E65" s="540"/>
      <c r="F65" s="540"/>
      <c r="G65" s="540"/>
      <c r="H65" s="540"/>
      <c r="I65" s="540"/>
      <c r="J65" s="540"/>
      <c r="K65" s="540"/>
      <c r="L65" s="540"/>
      <c r="M65" s="540"/>
      <c r="N65" s="540"/>
      <c r="O65" s="540"/>
      <c r="R65" s="10"/>
      <c r="S65" s="12"/>
      <c r="T65" s="12"/>
      <c r="U65" s="12"/>
      <c r="V65" s="12"/>
      <c r="W65" s="12"/>
      <c r="X65" s="12"/>
      <c r="Y65" s="12"/>
      <c r="Z65" s="13"/>
      <c r="AA65" s="13"/>
      <c r="AB65" s="10"/>
    </row>
    <row r="66" spans="1:28" ht="16.5" customHeight="1" x14ac:dyDescent="0.25">
      <c r="A66" s="584" t="s">
        <v>24</v>
      </c>
      <c r="B66" s="585"/>
      <c r="C66" s="585"/>
      <c r="D66" s="585"/>
      <c r="E66" s="585"/>
      <c r="F66" s="585"/>
      <c r="G66" s="585"/>
      <c r="H66" s="585"/>
      <c r="I66" s="585"/>
      <c r="J66" s="585"/>
      <c r="K66" s="585"/>
      <c r="L66" s="585"/>
      <c r="M66" s="585"/>
      <c r="N66" s="585"/>
      <c r="O66" s="585"/>
      <c r="Q66" s="4"/>
      <c r="R66" s="6"/>
      <c r="S66" s="6"/>
      <c r="T66" s="6"/>
      <c r="U66" s="4"/>
      <c r="V66" s="4"/>
      <c r="W66" s="4"/>
    </row>
    <row r="67" spans="1:28" ht="16.5" customHeight="1" x14ac:dyDescent="0.25">
      <c r="A67" s="586" t="s">
        <v>138</v>
      </c>
      <c r="B67" s="587"/>
      <c r="C67" s="587"/>
      <c r="D67" s="588"/>
      <c r="E67" s="586" t="s">
        <v>114</v>
      </c>
      <c r="F67" s="587"/>
      <c r="G67" s="587"/>
      <c r="H67" s="587"/>
      <c r="I67" s="587"/>
      <c r="J67" s="587"/>
      <c r="K67" s="588"/>
      <c r="L67" s="586" t="s">
        <v>2</v>
      </c>
      <c r="M67" s="587"/>
      <c r="N67" s="587"/>
      <c r="O67" s="588"/>
    </row>
    <row r="68" spans="1:28" x14ac:dyDescent="0.25">
      <c r="A68" s="537" t="s">
        <v>179</v>
      </c>
      <c r="B68" s="538"/>
      <c r="C68" s="538"/>
      <c r="D68" s="538"/>
      <c r="E68" s="539" t="s">
        <v>73</v>
      </c>
      <c r="F68" s="539"/>
      <c r="G68" s="539"/>
      <c r="H68" s="539"/>
      <c r="I68" s="539"/>
      <c r="J68" s="539"/>
      <c r="K68" s="539"/>
      <c r="L68" s="541" t="s">
        <v>238</v>
      </c>
      <c r="M68" s="542"/>
      <c r="N68" s="542"/>
      <c r="O68" s="542"/>
      <c r="P68" s="11"/>
      <c r="R68" s="14"/>
      <c r="S68" s="24"/>
      <c r="T68" s="24"/>
      <c r="U68" s="24"/>
      <c r="V68" s="24" t="s">
        <v>66</v>
      </c>
      <c r="W68" s="24" t="s">
        <v>67</v>
      </c>
      <c r="X68" s="24"/>
      <c r="Y68" s="24"/>
    </row>
    <row r="69" spans="1:28" s="11" customFormat="1" ht="15.75" customHeight="1" x14ac:dyDescent="0.25">
      <c r="A69" s="2"/>
      <c r="B69" s="2"/>
      <c r="C69" s="2"/>
      <c r="D69" s="2"/>
      <c r="E69" s="2"/>
      <c r="F69" s="2"/>
      <c r="G69" s="2"/>
      <c r="H69" s="2"/>
      <c r="I69" s="2"/>
      <c r="J69" s="2"/>
      <c r="K69" s="2"/>
      <c r="L69" s="2"/>
      <c r="M69" s="2"/>
      <c r="N69" s="2"/>
      <c r="O69" s="2"/>
      <c r="Q69" s="21"/>
      <c r="R69" s="21"/>
      <c r="S69" s="31"/>
      <c r="T69" s="23"/>
      <c r="U69" s="31"/>
      <c r="V69" s="23"/>
      <c r="W69" s="23"/>
      <c r="X69" s="23"/>
      <c r="Y69" s="24"/>
    </row>
    <row r="70" spans="1:28" s="11" customFormat="1" ht="16.5" customHeight="1" x14ac:dyDescent="0.25">
      <c r="A70" s="2"/>
      <c r="B70" s="2"/>
      <c r="C70" s="2"/>
      <c r="D70" s="2"/>
      <c r="E70" s="2"/>
      <c r="F70" s="2"/>
      <c r="G70" s="2"/>
      <c r="H70" s="2"/>
      <c r="I70" s="2"/>
      <c r="J70" s="2"/>
      <c r="K70" s="2"/>
      <c r="L70" s="2"/>
      <c r="M70" s="2"/>
      <c r="N70" s="2"/>
      <c r="O70" s="2"/>
      <c r="Q70" s="21"/>
      <c r="R70" s="21"/>
      <c r="S70" s="31"/>
      <c r="T70" s="23"/>
      <c r="U70" s="31"/>
      <c r="V70" s="23"/>
      <c r="W70" s="23"/>
      <c r="X70" s="23"/>
      <c r="Y70" s="24"/>
    </row>
    <row r="71" spans="1:28" s="11" customFormat="1" ht="16.5" customHeight="1" x14ac:dyDescent="0.25">
      <c r="B71" s="2"/>
      <c r="C71" s="2"/>
      <c r="D71" s="2"/>
      <c r="E71" s="2"/>
      <c r="F71" s="2"/>
      <c r="G71" s="2"/>
      <c r="H71" s="2"/>
      <c r="I71" s="2"/>
      <c r="J71" s="2"/>
      <c r="K71" s="2"/>
      <c r="L71" s="2"/>
      <c r="M71" s="2"/>
      <c r="N71" s="2"/>
      <c r="O71" s="2"/>
      <c r="Q71" s="21"/>
      <c r="R71" s="21"/>
      <c r="S71" s="31"/>
      <c r="T71" s="23"/>
      <c r="U71" s="31"/>
      <c r="V71" s="23"/>
      <c r="W71" s="23"/>
      <c r="X71" s="23"/>
      <c r="Y71" s="24"/>
    </row>
    <row r="72" spans="1:28" s="11" customFormat="1" ht="16.5" customHeight="1" x14ac:dyDescent="0.25">
      <c r="A72" s="2"/>
      <c r="B72" s="2"/>
      <c r="C72" s="2"/>
      <c r="D72" s="2"/>
      <c r="E72" s="2"/>
      <c r="F72" s="2"/>
      <c r="G72" s="2"/>
      <c r="H72" s="2"/>
      <c r="I72" s="2"/>
      <c r="J72" s="2"/>
      <c r="K72" s="2"/>
      <c r="L72" s="2"/>
      <c r="M72" s="2"/>
      <c r="N72" s="2"/>
      <c r="O72" s="2"/>
      <c r="Q72" s="21"/>
      <c r="R72" s="21"/>
      <c r="S72" s="31"/>
      <c r="T72" s="23"/>
      <c r="U72" s="23"/>
      <c r="V72" s="23"/>
      <c r="W72" s="23"/>
      <c r="X72" s="23"/>
      <c r="Y72" s="24"/>
    </row>
    <row r="73" spans="1:28" s="11" customFormat="1" ht="16.5" customHeight="1" x14ac:dyDescent="0.25">
      <c r="A73" s="2"/>
      <c r="B73" s="2"/>
      <c r="C73" s="2"/>
      <c r="D73" s="2"/>
      <c r="E73" s="2"/>
      <c r="F73" s="2"/>
      <c r="G73" s="2"/>
      <c r="H73" s="2"/>
      <c r="I73" s="2"/>
      <c r="J73" s="2"/>
      <c r="K73" s="2"/>
      <c r="L73" s="2"/>
      <c r="M73" s="2"/>
      <c r="N73" s="2"/>
      <c r="O73" s="2"/>
      <c r="Q73" s="21"/>
      <c r="R73" s="21"/>
      <c r="S73" s="31"/>
      <c r="T73" s="23"/>
      <c r="U73" s="23"/>
      <c r="V73" s="23"/>
      <c r="W73" s="23"/>
      <c r="X73" s="23"/>
      <c r="Y73" s="24"/>
    </row>
    <row r="74" spans="1:28" s="11" customFormat="1" ht="15" customHeight="1" x14ac:dyDescent="0.25">
      <c r="A74" s="2"/>
      <c r="B74" s="2"/>
      <c r="C74" s="2"/>
      <c r="D74" s="2"/>
      <c r="E74" s="2"/>
      <c r="F74" s="2"/>
      <c r="G74" s="2"/>
      <c r="H74" s="2"/>
      <c r="I74" s="2"/>
      <c r="J74" s="2"/>
      <c r="K74" s="2"/>
      <c r="L74" s="2"/>
      <c r="M74" s="2"/>
      <c r="N74" s="2"/>
      <c r="O74" s="2"/>
      <c r="Q74" s="21"/>
      <c r="R74" s="21"/>
      <c r="S74" s="31"/>
      <c r="T74" s="23"/>
      <c r="U74" s="23"/>
      <c r="V74" s="23"/>
      <c r="W74" s="23"/>
      <c r="X74" s="23"/>
      <c r="Y74" s="24"/>
    </row>
    <row r="75" spans="1:28" s="11" customFormat="1" ht="16.5" customHeight="1" x14ac:dyDescent="0.25">
      <c r="A75" s="2"/>
      <c r="B75" s="2"/>
      <c r="C75" s="2"/>
      <c r="D75" s="2"/>
      <c r="E75" s="2"/>
      <c r="F75" s="2"/>
      <c r="G75" s="2"/>
      <c r="H75" s="2"/>
      <c r="I75" s="2"/>
      <c r="J75" s="2"/>
      <c r="K75" s="2"/>
      <c r="L75" s="2"/>
      <c r="M75" s="2"/>
      <c r="N75" s="2"/>
      <c r="O75" s="2"/>
      <c r="R75" s="10"/>
      <c r="S75" s="25"/>
      <c r="T75" s="25"/>
      <c r="U75" s="25"/>
      <c r="V75" s="25"/>
      <c r="W75" s="25"/>
      <c r="X75" s="25"/>
      <c r="Y75" s="25"/>
      <c r="Z75" s="10"/>
      <c r="AA75" s="10"/>
      <c r="AB75" s="10"/>
    </row>
    <row r="76" spans="1:28" s="11" customFormat="1" ht="16.5" customHeight="1" x14ac:dyDescent="0.25">
      <c r="A76" s="2"/>
      <c r="B76" s="2"/>
      <c r="C76" s="2"/>
      <c r="D76" s="2"/>
      <c r="E76" s="2"/>
      <c r="F76" s="2"/>
      <c r="G76" s="2"/>
      <c r="H76" s="2"/>
      <c r="I76" s="2"/>
      <c r="J76" s="2"/>
      <c r="K76" s="2"/>
      <c r="L76" s="2"/>
      <c r="M76" s="2"/>
      <c r="N76" s="2"/>
      <c r="O76" s="2"/>
      <c r="R76" s="10"/>
      <c r="S76" s="25"/>
      <c r="T76" s="25"/>
      <c r="U76" s="25"/>
      <c r="V76" s="25"/>
      <c r="W76" s="25"/>
      <c r="X76" s="25"/>
      <c r="Y76" s="25"/>
      <c r="Z76" s="10"/>
      <c r="AA76" s="10"/>
      <c r="AB76" s="10"/>
    </row>
    <row r="77" spans="1:28" s="11" customFormat="1" ht="16.5" customHeight="1" x14ac:dyDescent="0.25">
      <c r="A77" s="2"/>
      <c r="B77" s="2"/>
      <c r="C77" s="2"/>
      <c r="D77" s="2"/>
      <c r="E77" s="2"/>
      <c r="F77" s="2"/>
      <c r="G77" s="2"/>
      <c r="H77" s="2"/>
      <c r="I77" s="2"/>
      <c r="J77" s="2"/>
      <c r="K77" s="2"/>
      <c r="L77" s="2"/>
      <c r="M77" s="2"/>
      <c r="N77" s="2"/>
      <c r="O77" s="2"/>
      <c r="R77" s="10"/>
      <c r="S77" s="25"/>
      <c r="T77" s="25"/>
      <c r="U77" s="25"/>
      <c r="V77" s="25"/>
      <c r="W77" s="25"/>
      <c r="X77" s="25"/>
      <c r="Y77" s="25"/>
      <c r="Z77" s="10"/>
      <c r="AA77" s="10"/>
      <c r="AB77" s="10"/>
    </row>
    <row r="78" spans="1:28" s="11" customFormat="1" ht="16.5" customHeight="1" x14ac:dyDescent="0.25">
      <c r="A78" s="2"/>
      <c r="B78" s="2"/>
      <c r="C78" s="2"/>
      <c r="D78" s="2"/>
      <c r="E78" s="2"/>
      <c r="F78" s="2"/>
      <c r="G78" s="2"/>
      <c r="H78" s="2"/>
      <c r="I78" s="2"/>
      <c r="J78" s="2"/>
      <c r="K78" s="2"/>
      <c r="L78" s="2"/>
      <c r="M78" s="2"/>
      <c r="N78" s="2"/>
      <c r="O78" s="2"/>
      <c r="R78" s="10"/>
      <c r="S78" s="25"/>
      <c r="T78" s="25"/>
      <c r="U78" s="25"/>
      <c r="V78" s="25"/>
      <c r="W78" s="25"/>
      <c r="X78" s="25"/>
      <c r="Y78" s="25"/>
      <c r="Z78" s="10"/>
      <c r="AA78" s="10"/>
      <c r="AB78" s="10"/>
    </row>
    <row r="79" spans="1:28" s="11" customFormat="1" ht="16.5" customHeight="1" x14ac:dyDescent="0.25">
      <c r="A79" s="2"/>
      <c r="B79" s="2"/>
      <c r="C79" s="2"/>
      <c r="D79" s="2"/>
      <c r="E79" s="2"/>
      <c r="F79" s="2"/>
      <c r="G79" s="2"/>
      <c r="H79" s="2"/>
      <c r="I79" s="2"/>
      <c r="J79" s="2"/>
      <c r="K79" s="2"/>
      <c r="L79" s="2"/>
      <c r="M79" s="2"/>
      <c r="N79" s="2"/>
      <c r="O79" s="2"/>
      <c r="R79" s="10"/>
      <c r="S79" s="25"/>
      <c r="T79" s="25"/>
      <c r="U79" s="25"/>
      <c r="V79" s="25"/>
      <c r="W79" s="25"/>
      <c r="X79" s="25"/>
      <c r="Y79" s="25"/>
      <c r="Z79" s="10"/>
      <c r="AA79" s="10"/>
      <c r="AB79" s="10"/>
    </row>
    <row r="80" spans="1:28" s="11" customFormat="1" ht="33" customHeight="1" x14ac:dyDescent="0.25">
      <c r="A80" s="2"/>
      <c r="B80" s="2"/>
      <c r="C80" s="2"/>
      <c r="D80" s="2"/>
      <c r="E80" s="2"/>
      <c r="F80" s="2"/>
      <c r="G80" s="2"/>
      <c r="H80" s="2"/>
      <c r="I80" s="2"/>
      <c r="J80" s="2"/>
      <c r="K80" s="2"/>
      <c r="L80" s="2"/>
      <c r="M80" s="2"/>
      <c r="N80" s="2"/>
      <c r="O80" s="2"/>
      <c r="R80" s="10"/>
      <c r="S80" s="24"/>
      <c r="T80" s="24"/>
      <c r="U80" s="24"/>
      <c r="V80" s="24" t="s">
        <v>66</v>
      </c>
      <c r="W80" s="24" t="s">
        <v>67</v>
      </c>
      <c r="X80" s="24"/>
      <c r="Y80" s="24"/>
    </row>
    <row r="81" spans="1:28" s="11" customFormat="1" ht="30.75" customHeight="1" x14ac:dyDescent="0.25">
      <c r="A81" s="2"/>
      <c r="B81" s="2"/>
      <c r="C81" s="2"/>
      <c r="D81" s="2"/>
      <c r="E81" s="2"/>
      <c r="F81" s="2"/>
      <c r="G81" s="2"/>
      <c r="H81" s="2"/>
      <c r="I81" s="2"/>
      <c r="J81" s="2"/>
      <c r="K81" s="2"/>
      <c r="L81" s="2"/>
      <c r="M81" s="2"/>
      <c r="N81" s="2"/>
      <c r="O81" s="2"/>
      <c r="R81" s="10"/>
      <c r="S81" s="25"/>
      <c r="T81" s="25"/>
      <c r="U81" s="25"/>
      <c r="V81" s="25"/>
      <c r="W81" s="25"/>
      <c r="X81" s="25"/>
      <c r="Y81" s="25"/>
      <c r="Z81" s="10"/>
      <c r="AA81" s="10"/>
      <c r="AB81" s="10"/>
    </row>
    <row r="82" spans="1:28" s="11" customFormat="1" ht="16.5" customHeight="1" x14ac:dyDescent="0.25">
      <c r="A82" s="2"/>
      <c r="B82" s="2"/>
      <c r="C82" s="2"/>
      <c r="D82" s="2"/>
      <c r="E82" s="2"/>
      <c r="F82" s="2"/>
      <c r="G82" s="2"/>
      <c r="H82" s="2"/>
      <c r="I82" s="2"/>
      <c r="J82" s="2"/>
      <c r="K82" s="2"/>
      <c r="L82" s="2"/>
      <c r="M82" s="2"/>
      <c r="N82" s="2"/>
      <c r="O82" s="2"/>
      <c r="R82" s="10"/>
      <c r="S82" s="26"/>
      <c r="T82" s="26"/>
      <c r="U82" s="26"/>
      <c r="V82" s="26"/>
      <c r="W82" s="26"/>
      <c r="X82" s="26"/>
      <c r="Y82" s="26"/>
      <c r="Z82" s="13"/>
      <c r="AA82" s="13"/>
      <c r="AB82" s="10"/>
    </row>
    <row r="83" spans="1:28" customFormat="1" ht="30" customHeight="1" x14ac:dyDescent="0.25">
      <c r="A83" s="2"/>
      <c r="B83" s="2"/>
      <c r="C83" s="2"/>
      <c r="D83" s="2"/>
      <c r="E83" s="2"/>
      <c r="F83" s="2"/>
      <c r="G83" s="2"/>
      <c r="H83" s="2"/>
      <c r="I83" s="2"/>
      <c r="J83" s="2"/>
      <c r="K83" s="2"/>
      <c r="L83" s="2"/>
      <c r="M83" s="2"/>
      <c r="N83" s="2"/>
      <c r="O83" s="2"/>
      <c r="S83" s="24"/>
      <c r="T83" s="24"/>
      <c r="U83" s="20"/>
      <c r="V83" s="20"/>
      <c r="W83" s="20"/>
      <c r="X83" s="20"/>
      <c r="Y83" s="20"/>
    </row>
    <row r="84" spans="1:28" s="11" customFormat="1" ht="29.25" customHeight="1" x14ac:dyDescent="0.25">
      <c r="A84" s="2"/>
      <c r="B84" s="2"/>
      <c r="C84" s="2"/>
      <c r="D84" s="2"/>
      <c r="E84" s="2"/>
      <c r="F84" s="2"/>
      <c r="G84" s="2"/>
      <c r="H84" s="2"/>
      <c r="I84" s="2"/>
      <c r="J84" s="2"/>
      <c r="K84" s="2"/>
      <c r="L84" s="2"/>
      <c r="M84" s="2"/>
      <c r="N84" s="2"/>
      <c r="O84" s="2"/>
      <c r="Q84" s="21"/>
      <c r="S84" s="24"/>
      <c r="T84" s="24"/>
      <c r="U84" s="24"/>
      <c r="V84" s="24"/>
      <c r="W84" s="24"/>
      <c r="X84" s="24"/>
      <c r="Y84" s="24"/>
    </row>
    <row r="85" spans="1:28" s="11" customFormat="1" ht="33" customHeight="1" x14ac:dyDescent="0.25">
      <c r="A85" s="2"/>
      <c r="B85" s="2"/>
      <c r="C85" s="2"/>
      <c r="D85" s="2"/>
      <c r="E85" s="2"/>
      <c r="F85" s="2"/>
      <c r="G85" s="2"/>
      <c r="H85" s="2"/>
      <c r="I85" s="2"/>
      <c r="J85" s="2"/>
      <c r="K85" s="2"/>
      <c r="L85" s="2"/>
      <c r="M85" s="2"/>
      <c r="N85" s="2"/>
      <c r="O85" s="2"/>
      <c r="Q85" s="21"/>
      <c r="S85" s="24"/>
      <c r="T85" s="24"/>
      <c r="U85" s="24"/>
      <c r="V85" s="24"/>
      <c r="W85" s="24"/>
      <c r="X85" s="24"/>
      <c r="Y85" s="24"/>
    </row>
    <row r="86" spans="1:28" s="11" customFormat="1" ht="33" customHeight="1" x14ac:dyDescent="0.25">
      <c r="A86" s="2"/>
      <c r="B86" s="2"/>
      <c r="C86" s="2"/>
      <c r="D86" s="2"/>
      <c r="E86" s="2"/>
      <c r="F86" s="2"/>
      <c r="G86" s="2"/>
      <c r="H86" s="2"/>
      <c r="I86" s="2"/>
      <c r="J86" s="2"/>
      <c r="K86" s="2"/>
      <c r="L86" s="2"/>
      <c r="M86" s="2"/>
      <c r="N86" s="2"/>
      <c r="O86" s="2"/>
      <c r="Q86" s="21"/>
      <c r="S86" s="24"/>
      <c r="T86" s="24"/>
      <c r="U86" s="24"/>
      <c r="V86" s="24"/>
      <c r="W86" s="24"/>
      <c r="X86" s="24"/>
      <c r="Y86" s="24"/>
    </row>
    <row r="87" spans="1:28" s="11" customFormat="1" ht="33" customHeight="1" x14ac:dyDescent="0.25">
      <c r="A87" s="2"/>
      <c r="B87" s="2"/>
      <c r="C87" s="2"/>
      <c r="D87" s="2"/>
      <c r="E87" s="2"/>
      <c r="F87" s="2"/>
      <c r="G87" s="2"/>
      <c r="H87" s="2"/>
      <c r="I87" s="2"/>
      <c r="J87" s="2"/>
      <c r="K87" s="2"/>
      <c r="L87" s="2"/>
      <c r="M87" s="2"/>
      <c r="N87" s="2"/>
      <c r="O87" s="2"/>
      <c r="Q87" s="21"/>
      <c r="R87" s="10"/>
      <c r="S87" s="25"/>
      <c r="T87" s="25"/>
      <c r="U87" s="25"/>
      <c r="V87" s="25"/>
      <c r="W87" s="25"/>
      <c r="X87" s="25"/>
      <c r="Y87" s="25"/>
      <c r="Z87" s="10"/>
      <c r="AA87" s="10"/>
      <c r="AB87" s="10"/>
    </row>
    <row r="88" spans="1:28" s="11" customFormat="1" ht="30.75" customHeight="1" x14ac:dyDescent="0.25">
      <c r="A88" s="2"/>
      <c r="B88" s="2"/>
      <c r="C88" s="2"/>
      <c r="D88" s="2"/>
      <c r="E88" s="2"/>
      <c r="F88" s="2"/>
      <c r="G88" s="2"/>
      <c r="H88" s="2"/>
      <c r="I88" s="2"/>
      <c r="J88" s="2"/>
      <c r="K88" s="2"/>
      <c r="L88" s="2"/>
      <c r="M88" s="2"/>
      <c r="N88" s="2"/>
      <c r="O88" s="2"/>
      <c r="R88" s="10"/>
      <c r="S88" s="25"/>
      <c r="T88" s="25"/>
      <c r="U88" s="25"/>
      <c r="V88" s="25"/>
      <c r="W88" s="25"/>
      <c r="X88" s="25"/>
      <c r="Y88" s="25"/>
      <c r="Z88" s="10"/>
      <c r="AA88" s="10"/>
      <c r="AB88" s="10"/>
    </row>
    <row r="89" spans="1:28" s="11" customFormat="1" ht="16.5" customHeight="1" x14ac:dyDescent="0.25">
      <c r="A89" s="2"/>
      <c r="B89" s="2"/>
      <c r="C89" s="2"/>
      <c r="D89" s="2"/>
      <c r="E89" s="2"/>
      <c r="F89" s="2"/>
      <c r="G89" s="2"/>
      <c r="H89" s="2"/>
      <c r="I89" s="2"/>
      <c r="J89" s="2"/>
      <c r="K89" s="2"/>
      <c r="L89" s="2"/>
      <c r="M89" s="2"/>
      <c r="N89" s="2"/>
      <c r="O89" s="2"/>
      <c r="R89" s="10"/>
      <c r="S89" s="25"/>
      <c r="T89" s="25"/>
      <c r="U89" s="25"/>
      <c r="V89" s="25"/>
      <c r="W89" s="25"/>
      <c r="X89" s="25"/>
      <c r="Y89" s="25"/>
      <c r="Z89" s="10"/>
      <c r="AA89" s="10"/>
      <c r="AB89" s="10"/>
    </row>
    <row r="90" spans="1:28" s="11" customFormat="1" ht="15" customHeight="1" x14ac:dyDescent="0.25">
      <c r="A90" s="2"/>
      <c r="B90" s="2"/>
      <c r="C90" s="2"/>
      <c r="D90" s="2"/>
      <c r="E90" s="2"/>
      <c r="F90" s="2"/>
      <c r="G90" s="2"/>
      <c r="H90" s="2"/>
      <c r="I90" s="2"/>
      <c r="J90" s="2"/>
      <c r="K90" s="2"/>
      <c r="L90" s="2"/>
      <c r="M90" s="2"/>
      <c r="N90" s="2"/>
      <c r="O90" s="2"/>
      <c r="R90" s="10"/>
      <c r="S90" s="25"/>
      <c r="T90" s="25"/>
      <c r="U90" s="25"/>
      <c r="V90" s="25"/>
      <c r="W90" s="25"/>
      <c r="X90" s="25"/>
      <c r="Y90" s="25"/>
      <c r="Z90" s="10"/>
      <c r="AA90" s="10"/>
      <c r="AB90" s="10"/>
    </row>
    <row r="91" spans="1:28" s="11" customFormat="1" ht="16.5" customHeight="1" x14ac:dyDescent="0.25">
      <c r="A91" s="2"/>
      <c r="B91" s="2"/>
      <c r="C91" s="2"/>
      <c r="D91" s="2"/>
      <c r="E91" s="2"/>
      <c r="F91" s="2"/>
      <c r="G91" s="2"/>
      <c r="H91" s="2"/>
      <c r="I91" s="2"/>
      <c r="J91" s="2"/>
      <c r="K91" s="2"/>
      <c r="L91" s="2"/>
      <c r="M91" s="2"/>
      <c r="N91" s="2"/>
      <c r="O91" s="2"/>
      <c r="R91" s="10"/>
      <c r="S91" s="25"/>
      <c r="T91" s="25"/>
      <c r="U91" s="25"/>
      <c r="V91" s="25"/>
      <c r="W91" s="25"/>
      <c r="X91" s="25"/>
      <c r="Y91" s="25"/>
      <c r="Z91" s="10"/>
      <c r="AA91" s="10"/>
      <c r="AB91" s="10"/>
    </row>
    <row r="92" spans="1:28" s="11" customFormat="1" ht="16.5" customHeight="1" x14ac:dyDescent="0.25">
      <c r="A92" s="2"/>
      <c r="B92" s="2"/>
      <c r="C92" s="2"/>
      <c r="D92" s="2"/>
      <c r="E92" s="2"/>
      <c r="F92" s="2"/>
      <c r="G92" s="2"/>
      <c r="H92" s="2"/>
      <c r="I92" s="2"/>
      <c r="J92" s="2"/>
      <c r="K92" s="2"/>
      <c r="L92" s="2"/>
      <c r="M92" s="2"/>
      <c r="N92" s="2"/>
      <c r="O92" s="2"/>
      <c r="R92" s="10"/>
      <c r="S92" s="26"/>
      <c r="T92" s="26"/>
      <c r="U92" s="26"/>
      <c r="V92" s="26"/>
      <c r="W92" s="26"/>
      <c r="X92" s="26"/>
      <c r="Y92" s="26"/>
      <c r="Z92" s="13"/>
      <c r="AA92" s="13"/>
      <c r="AB92" s="10"/>
    </row>
    <row r="93" spans="1:28" s="11" customFormat="1" ht="16.5" customHeight="1" x14ac:dyDescent="0.25">
      <c r="A93" s="2"/>
      <c r="B93" s="2"/>
      <c r="C93" s="2"/>
      <c r="D93" s="2"/>
      <c r="E93" s="2"/>
      <c r="F93" s="2"/>
      <c r="G93" s="2"/>
      <c r="H93" s="2"/>
      <c r="I93" s="2"/>
      <c r="J93" s="2"/>
      <c r="K93" s="2"/>
      <c r="L93" s="2"/>
      <c r="M93" s="2"/>
      <c r="N93" s="2"/>
      <c r="O93" s="2"/>
      <c r="S93" s="24"/>
      <c r="T93" s="24"/>
      <c r="U93" s="24"/>
      <c r="V93" s="24"/>
      <c r="W93" s="24"/>
      <c r="X93" s="24"/>
      <c r="Y93" s="24"/>
    </row>
    <row r="94" spans="1:28" s="11" customFormat="1" ht="16.5" customHeight="1" x14ac:dyDescent="0.25">
      <c r="A94" s="2"/>
      <c r="B94" s="2"/>
      <c r="C94" s="2"/>
      <c r="D94" s="2"/>
      <c r="E94" s="2"/>
      <c r="F94" s="2"/>
      <c r="G94" s="2"/>
      <c r="H94" s="2"/>
      <c r="I94" s="2"/>
      <c r="J94" s="2"/>
      <c r="K94" s="2"/>
      <c r="L94" s="2"/>
      <c r="M94" s="2"/>
      <c r="N94" s="2"/>
      <c r="O94" s="2"/>
      <c r="S94" s="24"/>
      <c r="T94" s="24"/>
      <c r="U94" s="24"/>
      <c r="V94" s="24"/>
      <c r="W94" s="24"/>
      <c r="X94" s="24"/>
      <c r="Y94" s="24"/>
    </row>
    <row r="95" spans="1:28" s="11" customFormat="1" ht="16.5" customHeight="1" x14ac:dyDescent="0.25">
      <c r="A95" s="2"/>
      <c r="B95" s="2"/>
      <c r="C95" s="2"/>
      <c r="D95" s="2"/>
      <c r="E95" s="2"/>
      <c r="F95" s="2"/>
      <c r="G95" s="2"/>
      <c r="H95" s="2"/>
      <c r="I95" s="2"/>
      <c r="J95" s="2"/>
      <c r="K95" s="2"/>
      <c r="L95" s="2"/>
      <c r="M95" s="2"/>
      <c r="N95" s="2"/>
      <c r="O95" s="2"/>
      <c r="S95" s="24"/>
      <c r="T95" s="24"/>
      <c r="U95" s="24"/>
      <c r="V95" s="24"/>
      <c r="W95" s="24"/>
      <c r="X95" s="24"/>
      <c r="Y95" s="24"/>
    </row>
    <row r="96" spans="1:28" s="11" customFormat="1" ht="16.5" customHeight="1" x14ac:dyDescent="0.25">
      <c r="A96" s="2"/>
      <c r="B96" s="2"/>
      <c r="C96" s="2"/>
      <c r="D96" s="2"/>
      <c r="E96" s="2"/>
      <c r="F96" s="2"/>
      <c r="G96" s="2"/>
      <c r="H96" s="2"/>
      <c r="I96" s="2"/>
      <c r="J96" s="2"/>
      <c r="K96" s="2"/>
      <c r="L96" s="2"/>
      <c r="M96" s="2"/>
      <c r="N96" s="2"/>
      <c r="O96" s="2"/>
      <c r="S96" s="24"/>
      <c r="T96" s="24"/>
      <c r="U96" s="24"/>
      <c r="V96" s="24"/>
      <c r="W96" s="24"/>
      <c r="X96" s="24"/>
      <c r="Y96" s="24"/>
    </row>
    <row r="97" spans="1:25" s="11" customFormat="1" ht="16.5" customHeight="1" x14ac:dyDescent="0.25">
      <c r="A97" s="2"/>
      <c r="B97" s="2"/>
      <c r="C97" s="2"/>
      <c r="D97" s="2"/>
      <c r="E97" s="2"/>
      <c r="F97" s="2"/>
      <c r="G97" s="2"/>
      <c r="H97" s="2"/>
      <c r="I97" s="2"/>
      <c r="J97" s="2"/>
      <c r="K97" s="2"/>
      <c r="L97" s="2"/>
      <c r="M97" s="2"/>
      <c r="N97" s="2"/>
      <c r="O97" s="2"/>
      <c r="S97" s="24"/>
      <c r="T97" s="24"/>
      <c r="U97" s="24"/>
      <c r="V97" s="24"/>
      <c r="W97" s="24"/>
      <c r="X97" s="24"/>
      <c r="Y97" s="24"/>
    </row>
    <row r="98" spans="1:25" s="11" customFormat="1" ht="16.5" customHeight="1" x14ac:dyDescent="0.25">
      <c r="A98" s="2"/>
      <c r="B98" s="2"/>
      <c r="C98" s="2"/>
      <c r="D98" s="2"/>
      <c r="E98" s="2"/>
      <c r="F98" s="2"/>
      <c r="G98" s="2"/>
      <c r="H98" s="2"/>
      <c r="I98" s="2"/>
      <c r="J98" s="2"/>
      <c r="K98" s="2"/>
      <c r="L98" s="2"/>
      <c r="M98" s="2"/>
      <c r="N98" s="2"/>
      <c r="O98" s="2"/>
      <c r="S98" s="24"/>
      <c r="T98" s="24"/>
      <c r="U98" s="24"/>
      <c r="V98" s="24"/>
      <c r="W98" s="24"/>
      <c r="X98" s="24"/>
      <c r="Y98" s="24"/>
    </row>
    <row r="99" spans="1:25" s="11" customFormat="1" ht="16.5" customHeight="1" x14ac:dyDescent="0.25">
      <c r="A99" s="2"/>
      <c r="B99" s="2"/>
      <c r="C99" s="2"/>
      <c r="D99" s="2"/>
      <c r="E99" s="2"/>
      <c r="F99" s="2"/>
      <c r="G99" s="2"/>
      <c r="H99" s="2"/>
      <c r="I99" s="2"/>
      <c r="J99" s="2"/>
      <c r="K99" s="2"/>
      <c r="L99" s="2"/>
      <c r="M99" s="2"/>
      <c r="N99" s="2"/>
      <c r="O99" s="2"/>
      <c r="S99" s="24"/>
      <c r="T99" s="24"/>
      <c r="U99" s="24"/>
      <c r="V99" s="24"/>
      <c r="W99" s="24"/>
      <c r="X99" s="24"/>
      <c r="Y99" s="24"/>
    </row>
    <row r="100" spans="1:25" s="11" customFormat="1" ht="16.5" customHeight="1" x14ac:dyDescent="0.25">
      <c r="A100" s="532"/>
      <c r="B100" s="533"/>
      <c r="C100" s="533"/>
      <c r="D100" s="533"/>
      <c r="E100" s="2"/>
      <c r="F100" s="2"/>
      <c r="G100" s="2"/>
      <c r="H100" s="2"/>
      <c r="I100" s="2"/>
      <c r="J100" s="2"/>
      <c r="K100" s="2"/>
      <c r="L100" s="2"/>
      <c r="M100" s="2"/>
      <c r="N100" s="2"/>
      <c r="O100" s="2"/>
      <c r="S100" s="24"/>
      <c r="T100" s="24"/>
      <c r="U100" s="24"/>
      <c r="V100" s="24"/>
      <c r="W100" s="24"/>
      <c r="X100" s="24"/>
      <c r="Y100" s="24"/>
    </row>
    <row r="101" spans="1:25" s="11" customFormat="1" ht="16.5" customHeight="1" x14ac:dyDescent="0.25">
      <c r="A101" s="2"/>
      <c r="B101" s="2"/>
      <c r="C101" s="2"/>
      <c r="D101" s="2"/>
      <c r="E101" s="2"/>
      <c r="F101" s="2"/>
      <c r="G101" s="2"/>
      <c r="H101" s="2"/>
      <c r="I101" s="2"/>
      <c r="J101" s="2"/>
      <c r="K101" s="2"/>
      <c r="L101" s="2"/>
      <c r="M101" s="2"/>
      <c r="N101" s="2"/>
      <c r="O101" s="2"/>
      <c r="S101" s="24"/>
      <c r="T101" s="24"/>
      <c r="U101" s="24"/>
      <c r="V101" s="24"/>
      <c r="W101" s="24"/>
      <c r="X101" s="24"/>
      <c r="Y101" s="24"/>
    </row>
    <row r="102" spans="1:25" s="11" customFormat="1" ht="16.5" customHeight="1" x14ac:dyDescent="0.25">
      <c r="A102" s="2"/>
      <c r="B102" s="2"/>
      <c r="C102" s="2"/>
      <c r="D102" s="2"/>
      <c r="E102" s="2"/>
      <c r="F102" s="2"/>
      <c r="G102" s="2"/>
      <c r="H102" s="2"/>
      <c r="I102" s="2"/>
      <c r="J102" s="2"/>
      <c r="K102" s="2"/>
      <c r="L102" s="2"/>
      <c r="M102" s="2"/>
      <c r="N102" s="2"/>
      <c r="O102" s="2"/>
      <c r="S102" s="24"/>
      <c r="T102" s="24"/>
      <c r="U102" s="24"/>
      <c r="V102" s="24"/>
      <c r="W102" s="24"/>
      <c r="X102" s="24"/>
      <c r="Y102" s="24"/>
    </row>
    <row r="103" spans="1:25" s="11" customFormat="1" ht="16.5" customHeight="1" x14ac:dyDescent="0.25">
      <c r="A103" s="2"/>
      <c r="B103" s="2"/>
      <c r="C103" s="2"/>
      <c r="D103" s="2"/>
      <c r="E103" s="2"/>
      <c r="F103" s="2"/>
      <c r="G103" s="2"/>
      <c r="H103" s="2"/>
      <c r="I103" s="2"/>
      <c r="J103" s="2"/>
      <c r="K103" s="2"/>
      <c r="L103" s="2"/>
      <c r="M103" s="2"/>
      <c r="N103" s="2"/>
      <c r="O103" s="2"/>
      <c r="S103" s="24"/>
      <c r="T103" s="24"/>
      <c r="U103" s="24"/>
      <c r="V103" s="24"/>
      <c r="W103" s="24"/>
      <c r="X103" s="24"/>
      <c r="Y103" s="24"/>
    </row>
    <row r="104" spans="1:25" s="11" customFormat="1" ht="28.5" customHeight="1" x14ac:dyDescent="0.25">
      <c r="A104" s="2"/>
      <c r="B104" s="2"/>
      <c r="C104" s="2"/>
      <c r="D104" s="2"/>
      <c r="E104" s="2"/>
      <c r="F104" s="2"/>
      <c r="G104" s="2"/>
      <c r="H104" s="2"/>
      <c r="I104" s="2"/>
      <c r="J104" s="2"/>
      <c r="K104" s="2"/>
      <c r="L104" s="2"/>
      <c r="M104" s="2"/>
      <c r="N104" s="2"/>
      <c r="O104" s="2"/>
      <c r="S104" s="24"/>
      <c r="T104" s="24"/>
      <c r="U104" s="24"/>
      <c r="V104" s="24"/>
      <c r="W104" s="24"/>
      <c r="X104" s="24"/>
      <c r="Y104" s="24"/>
    </row>
    <row r="105" spans="1:25" s="11" customFormat="1" ht="16.5" customHeight="1" x14ac:dyDescent="0.25">
      <c r="A105" s="2"/>
      <c r="B105" s="2"/>
      <c r="C105" s="2"/>
      <c r="D105" s="2"/>
      <c r="E105" s="2"/>
      <c r="F105" s="2"/>
      <c r="G105" s="2"/>
      <c r="H105" s="2"/>
      <c r="I105" s="2"/>
      <c r="J105" s="2"/>
      <c r="K105" s="2"/>
      <c r="L105" s="2"/>
      <c r="M105" s="2"/>
      <c r="N105" s="2"/>
      <c r="O105" s="2"/>
      <c r="S105" s="24"/>
      <c r="T105" s="24"/>
      <c r="U105" s="24"/>
      <c r="V105" s="24"/>
      <c r="W105" s="24"/>
      <c r="X105" s="24"/>
      <c r="Y105" s="24"/>
    </row>
    <row r="106" spans="1:25" s="11" customFormat="1" ht="15.75" customHeight="1" x14ac:dyDescent="0.25">
      <c r="A106" s="2"/>
      <c r="B106" s="2"/>
      <c r="C106" s="2"/>
      <c r="D106" s="2"/>
      <c r="E106" s="2"/>
      <c r="F106" s="2"/>
      <c r="G106" s="2"/>
      <c r="H106" s="2"/>
      <c r="I106" s="2"/>
      <c r="J106" s="2"/>
      <c r="K106" s="2"/>
      <c r="L106" s="2"/>
      <c r="M106" s="2"/>
      <c r="N106" s="2"/>
      <c r="O106" s="2"/>
      <c r="S106" s="24"/>
      <c r="T106" s="24"/>
      <c r="U106" s="24"/>
      <c r="V106" s="24"/>
      <c r="W106" s="24"/>
      <c r="X106" s="24"/>
      <c r="Y106" s="24"/>
    </row>
    <row r="107" spans="1:25" s="11" customFormat="1" ht="16.5" customHeight="1" x14ac:dyDescent="0.25">
      <c r="A107" s="2"/>
      <c r="B107" s="2"/>
      <c r="C107" s="2"/>
      <c r="D107" s="2"/>
      <c r="E107" s="2"/>
      <c r="F107" s="2"/>
      <c r="G107" s="2"/>
      <c r="H107" s="2"/>
      <c r="I107" s="2"/>
      <c r="J107" s="2"/>
      <c r="K107" s="2"/>
      <c r="L107" s="2"/>
      <c r="M107" s="2"/>
      <c r="N107" s="2"/>
      <c r="O107" s="2"/>
      <c r="S107" s="24"/>
      <c r="T107" s="24"/>
      <c r="U107" s="24"/>
      <c r="V107" s="24"/>
      <c r="W107" s="24"/>
      <c r="X107" s="24"/>
      <c r="Y107" s="24"/>
    </row>
    <row r="108" spans="1:25" s="11" customFormat="1" ht="16.5" customHeight="1" x14ac:dyDescent="0.25">
      <c r="A108" s="2"/>
      <c r="B108" s="2"/>
      <c r="C108" s="2"/>
      <c r="D108" s="2"/>
      <c r="E108" s="2"/>
      <c r="F108" s="2"/>
      <c r="G108" s="2"/>
      <c r="H108" s="2"/>
      <c r="I108" s="2"/>
      <c r="J108" s="2"/>
      <c r="K108" s="2"/>
      <c r="L108" s="2"/>
      <c r="M108" s="2"/>
      <c r="N108" s="2"/>
      <c r="O108" s="2"/>
      <c r="S108" s="24"/>
      <c r="T108" s="24"/>
      <c r="U108" s="24"/>
      <c r="V108" s="24"/>
      <c r="W108" s="24"/>
      <c r="X108" s="24"/>
      <c r="Y108" s="24"/>
    </row>
    <row r="109" spans="1:25" s="11" customFormat="1" ht="16.5" customHeight="1" x14ac:dyDescent="0.25">
      <c r="A109" s="2"/>
      <c r="B109" s="2"/>
      <c r="C109" s="2"/>
      <c r="D109" s="2"/>
      <c r="E109" s="2"/>
      <c r="F109" s="2"/>
      <c r="G109" s="2"/>
      <c r="H109" s="2"/>
      <c r="I109" s="2"/>
      <c r="J109" s="2"/>
      <c r="K109" s="2"/>
      <c r="L109" s="2"/>
      <c r="M109" s="2"/>
      <c r="N109" s="2"/>
      <c r="O109" s="2"/>
      <c r="S109" s="24"/>
      <c r="T109" s="24"/>
      <c r="U109" s="24"/>
      <c r="V109" s="24"/>
      <c r="W109" s="24"/>
      <c r="X109" s="24"/>
      <c r="Y109" s="24"/>
    </row>
    <row r="110" spans="1:25" s="11" customFormat="1" ht="16.5" customHeight="1" x14ac:dyDescent="0.25">
      <c r="A110" s="2"/>
      <c r="B110" s="2"/>
      <c r="C110" s="2"/>
      <c r="D110" s="2"/>
      <c r="E110" s="2"/>
      <c r="F110" s="2"/>
      <c r="G110" s="2"/>
      <c r="H110" s="2"/>
      <c r="I110" s="2"/>
      <c r="J110" s="2"/>
      <c r="K110" s="2"/>
      <c r="L110" s="2"/>
      <c r="M110" s="2"/>
      <c r="N110" s="2"/>
      <c r="O110" s="2"/>
      <c r="S110" s="24"/>
      <c r="T110" s="24"/>
      <c r="U110" s="24"/>
      <c r="V110" s="24"/>
      <c r="W110" s="24"/>
      <c r="X110" s="24"/>
      <c r="Y110" s="24"/>
    </row>
    <row r="111" spans="1:25" s="11" customFormat="1" ht="15.75" customHeight="1" x14ac:dyDescent="0.25">
      <c r="A111" s="2"/>
      <c r="B111" s="2"/>
      <c r="C111" s="2"/>
      <c r="D111" s="2"/>
      <c r="E111" s="2"/>
      <c r="F111" s="2"/>
      <c r="G111" s="2"/>
      <c r="H111" s="2"/>
      <c r="I111" s="2"/>
      <c r="J111" s="2"/>
      <c r="K111" s="2"/>
      <c r="L111" s="2"/>
      <c r="M111" s="2"/>
      <c r="N111" s="2"/>
      <c r="O111" s="2"/>
      <c r="S111" s="24"/>
      <c r="T111" s="24"/>
      <c r="U111" s="24"/>
      <c r="V111" s="24"/>
      <c r="W111" s="24"/>
      <c r="X111" s="24"/>
      <c r="Y111" s="24"/>
    </row>
    <row r="112" spans="1:25" s="11" customFormat="1" ht="45.75" customHeight="1" x14ac:dyDescent="0.25">
      <c r="A112" s="2"/>
      <c r="B112" s="2"/>
      <c r="C112" s="2"/>
      <c r="D112" s="2"/>
      <c r="E112" s="2"/>
      <c r="F112" s="2"/>
      <c r="G112" s="2"/>
      <c r="H112" s="2"/>
      <c r="I112" s="2"/>
      <c r="J112" s="2"/>
      <c r="K112" s="2"/>
      <c r="L112" s="2"/>
      <c r="M112" s="2"/>
      <c r="N112" s="2"/>
      <c r="O112" s="2"/>
      <c r="S112" s="24"/>
      <c r="T112" s="24"/>
      <c r="U112" s="24"/>
      <c r="V112" s="24"/>
      <c r="W112" s="24"/>
      <c r="X112" s="24"/>
      <c r="Y112" s="24"/>
    </row>
    <row r="113" spans="1:25" s="11" customFormat="1" x14ac:dyDescent="0.25">
      <c r="A113" s="2"/>
      <c r="B113" s="2"/>
      <c r="C113" s="2"/>
      <c r="D113" s="2"/>
      <c r="E113" s="2"/>
      <c r="F113" s="2"/>
      <c r="G113" s="2"/>
      <c r="H113" s="2"/>
      <c r="I113" s="2"/>
      <c r="J113" s="2"/>
      <c r="K113" s="2"/>
      <c r="L113" s="2"/>
      <c r="M113" s="2"/>
      <c r="N113" s="2"/>
      <c r="O113" s="2"/>
      <c r="S113" s="24"/>
      <c r="T113" s="24"/>
      <c r="U113" s="24"/>
      <c r="V113" s="24"/>
      <c r="W113" s="24"/>
      <c r="X113" s="24"/>
      <c r="Y113" s="24"/>
    </row>
    <row r="114" spans="1:25" s="11" customFormat="1" x14ac:dyDescent="0.25">
      <c r="A114" s="2"/>
      <c r="B114" s="2"/>
      <c r="C114" s="2"/>
      <c r="D114" s="2"/>
      <c r="E114" s="2"/>
      <c r="F114" s="2"/>
      <c r="G114" s="2"/>
      <c r="H114" s="2"/>
      <c r="I114" s="2"/>
      <c r="J114" s="2"/>
      <c r="K114" s="2"/>
      <c r="L114" s="2"/>
      <c r="M114" s="2"/>
      <c r="N114" s="2"/>
      <c r="O114" s="2"/>
      <c r="S114" s="24"/>
      <c r="T114" s="24"/>
      <c r="U114" s="24"/>
      <c r="V114" s="24"/>
      <c r="W114" s="24"/>
      <c r="X114" s="24"/>
      <c r="Y114" s="24"/>
    </row>
    <row r="115" spans="1:25" s="11" customFormat="1" x14ac:dyDescent="0.25">
      <c r="A115" s="2"/>
      <c r="B115" s="2"/>
      <c r="C115" s="2"/>
      <c r="D115" s="2"/>
      <c r="E115" s="2"/>
      <c r="F115" s="2"/>
      <c r="G115" s="2"/>
      <c r="H115" s="2"/>
      <c r="I115" s="2"/>
      <c r="J115" s="2"/>
      <c r="K115" s="2"/>
      <c r="L115" s="2"/>
      <c r="M115" s="2"/>
      <c r="N115" s="2"/>
      <c r="O115" s="2"/>
      <c r="S115" s="24"/>
      <c r="T115" s="24"/>
      <c r="U115" s="24"/>
      <c r="V115" s="24"/>
      <c r="W115" s="24"/>
      <c r="X115" s="24"/>
      <c r="Y115" s="24"/>
    </row>
    <row r="116" spans="1:25" s="11" customFormat="1" ht="16.5" customHeight="1" x14ac:dyDescent="0.25">
      <c r="A116" s="2"/>
      <c r="B116" s="2"/>
      <c r="C116" s="2"/>
      <c r="D116" s="2"/>
      <c r="E116" s="2"/>
      <c r="F116" s="2"/>
      <c r="G116" s="2"/>
      <c r="H116" s="2"/>
      <c r="I116" s="2"/>
      <c r="J116" s="2"/>
      <c r="K116" s="2"/>
      <c r="L116" s="2"/>
      <c r="M116" s="2"/>
      <c r="N116" s="2"/>
      <c r="O116" s="2"/>
      <c r="S116" s="24"/>
      <c r="T116" s="24"/>
      <c r="U116" s="24"/>
      <c r="V116" s="24"/>
      <c r="W116" s="24"/>
      <c r="X116" s="24"/>
      <c r="Y116" s="24"/>
    </row>
    <row r="117" spans="1:25" s="5" customFormat="1" ht="16.5" customHeight="1" x14ac:dyDescent="0.25">
      <c r="A117" s="2"/>
      <c r="B117" s="2"/>
      <c r="C117" s="2"/>
      <c r="D117" s="2"/>
      <c r="E117" s="2"/>
      <c r="F117" s="2"/>
      <c r="G117" s="2"/>
      <c r="H117" s="2"/>
      <c r="I117" s="2"/>
      <c r="J117" s="2"/>
      <c r="K117" s="2"/>
      <c r="L117" s="2"/>
      <c r="M117" s="2"/>
      <c r="N117" s="2"/>
      <c r="O117" s="2"/>
      <c r="R117" s="15"/>
      <c r="S117" s="27"/>
      <c r="T117" s="27"/>
      <c r="U117" s="28"/>
      <c r="V117" s="28"/>
      <c r="W117" s="28"/>
      <c r="X117" s="28"/>
      <c r="Y117" s="28"/>
    </row>
    <row r="118" spans="1:25" s="5" customFormat="1" ht="16.5" customHeight="1" x14ac:dyDescent="0.25">
      <c r="A118" s="2"/>
      <c r="B118" s="2"/>
      <c r="C118" s="2"/>
      <c r="D118" s="2"/>
      <c r="E118" s="2"/>
      <c r="F118" s="2"/>
      <c r="G118" s="2"/>
      <c r="H118" s="2"/>
      <c r="I118" s="2"/>
      <c r="J118" s="2"/>
      <c r="K118" s="2"/>
      <c r="L118" s="2"/>
      <c r="M118" s="2"/>
      <c r="N118" s="2"/>
      <c r="O118" s="2"/>
      <c r="R118" s="15"/>
      <c r="S118" s="27"/>
      <c r="T118" s="27"/>
      <c r="U118" s="28"/>
      <c r="V118" s="28"/>
      <c r="W118" s="28"/>
      <c r="X118" s="28"/>
      <c r="Y118" s="28"/>
    </row>
    <row r="119" spans="1:25" s="5" customFormat="1" ht="16.5" customHeight="1" x14ac:dyDescent="0.25">
      <c r="A119" s="2"/>
      <c r="B119" s="2"/>
      <c r="C119" s="2"/>
      <c r="D119" s="2"/>
      <c r="E119" s="2"/>
      <c r="F119" s="2"/>
      <c r="G119" s="2"/>
      <c r="H119" s="2"/>
      <c r="I119" s="2"/>
      <c r="J119" s="2"/>
      <c r="K119" s="2"/>
      <c r="L119" s="2"/>
      <c r="M119" s="2"/>
      <c r="N119" s="2"/>
      <c r="O119" s="2"/>
      <c r="R119" s="15"/>
      <c r="S119" s="27"/>
      <c r="T119" s="27"/>
      <c r="U119" s="28"/>
      <c r="V119" s="28"/>
      <c r="W119" s="28"/>
      <c r="X119" s="28"/>
      <c r="Y119" s="28"/>
    </row>
    <row r="120" spans="1:25" s="5" customFormat="1" ht="16.5" customHeight="1" x14ac:dyDescent="0.25">
      <c r="A120" s="2"/>
      <c r="B120" s="2"/>
      <c r="C120" s="2"/>
      <c r="D120" s="2"/>
      <c r="E120" s="2"/>
      <c r="F120" s="2"/>
      <c r="G120" s="2"/>
      <c r="H120" s="2"/>
      <c r="I120" s="2"/>
      <c r="J120" s="2"/>
      <c r="K120" s="2"/>
      <c r="L120" s="2"/>
      <c r="M120" s="2"/>
      <c r="N120" s="2"/>
      <c r="O120" s="2"/>
      <c r="R120" s="15"/>
      <c r="S120" s="27"/>
      <c r="T120" s="27"/>
      <c r="U120" s="28"/>
      <c r="V120" s="28"/>
      <c r="W120" s="28"/>
      <c r="X120" s="28"/>
      <c r="Y120" s="28"/>
    </row>
    <row r="121" spans="1:25" s="5" customFormat="1" ht="16.5" customHeight="1" x14ac:dyDescent="0.25">
      <c r="A121" s="2"/>
      <c r="B121" s="2"/>
      <c r="C121" s="2"/>
      <c r="D121" s="2"/>
      <c r="E121" s="2"/>
      <c r="F121" s="2"/>
      <c r="G121" s="2"/>
      <c r="H121" s="2"/>
      <c r="I121" s="2"/>
      <c r="J121" s="2"/>
      <c r="K121" s="2"/>
      <c r="L121" s="2"/>
      <c r="M121" s="2"/>
      <c r="N121" s="2"/>
      <c r="O121" s="2"/>
      <c r="R121" s="15"/>
      <c r="S121" s="27"/>
      <c r="T121" s="27"/>
      <c r="U121" s="28"/>
      <c r="V121" s="28"/>
      <c r="W121" s="28"/>
      <c r="X121" s="28"/>
      <c r="Y121" s="28"/>
    </row>
    <row r="122" spans="1:25" s="5" customFormat="1" ht="16.5" customHeight="1" x14ac:dyDescent="0.25">
      <c r="A122" s="2"/>
      <c r="B122" s="2"/>
      <c r="C122" s="2"/>
      <c r="D122" s="2"/>
      <c r="E122" s="2"/>
      <c r="F122" s="2"/>
      <c r="G122" s="2"/>
      <c r="H122" s="2"/>
      <c r="I122" s="2"/>
      <c r="J122" s="2"/>
      <c r="K122" s="2"/>
      <c r="L122" s="2"/>
      <c r="M122" s="2"/>
      <c r="N122" s="2"/>
      <c r="O122" s="2"/>
      <c r="R122" s="15"/>
      <c r="S122" s="27"/>
      <c r="T122" s="27"/>
      <c r="U122" s="28"/>
      <c r="V122" s="28"/>
      <c r="W122" s="28"/>
      <c r="X122" s="28"/>
      <c r="Y122" s="28"/>
    </row>
    <row r="123" spans="1:25" s="5" customFormat="1" ht="16.5" customHeight="1" x14ac:dyDescent="0.25">
      <c r="A123" s="2"/>
      <c r="B123" s="2"/>
      <c r="C123" s="2"/>
      <c r="D123" s="2"/>
      <c r="E123" s="2"/>
      <c r="F123" s="2"/>
      <c r="G123" s="2"/>
      <c r="H123" s="2"/>
      <c r="I123" s="2"/>
      <c r="J123" s="2"/>
      <c r="K123" s="2"/>
      <c r="L123" s="2"/>
      <c r="M123" s="2"/>
      <c r="N123" s="2"/>
      <c r="O123" s="2"/>
      <c r="R123" s="15"/>
      <c r="S123" s="27"/>
      <c r="T123" s="27"/>
      <c r="U123" s="28"/>
      <c r="V123" s="28"/>
      <c r="W123" s="28"/>
      <c r="X123" s="28"/>
      <c r="Y123" s="28"/>
    </row>
    <row r="124" spans="1:25" s="5" customFormat="1" ht="35.25" customHeight="1" x14ac:dyDescent="0.25">
      <c r="A124" s="2"/>
      <c r="B124" s="2"/>
      <c r="C124" s="2"/>
      <c r="D124" s="2"/>
      <c r="E124" s="2"/>
      <c r="F124" s="2"/>
      <c r="G124" s="2"/>
      <c r="H124" s="2"/>
      <c r="I124" s="2"/>
      <c r="J124" s="2"/>
      <c r="K124" s="2"/>
      <c r="L124" s="2"/>
      <c r="M124" s="2"/>
      <c r="N124" s="2"/>
      <c r="O124" s="2"/>
      <c r="R124" s="15"/>
      <c r="S124" s="27"/>
      <c r="T124" s="27"/>
      <c r="U124" s="28"/>
      <c r="V124" s="28"/>
      <c r="W124" s="28"/>
      <c r="X124" s="28"/>
      <c r="Y124" s="28"/>
    </row>
    <row r="125" spans="1:25" s="22" customFormat="1" ht="16.5" customHeight="1" x14ac:dyDescent="0.25">
      <c r="A125" s="2"/>
      <c r="B125" s="2"/>
      <c r="C125" s="2"/>
      <c r="D125" s="2"/>
      <c r="E125" s="2"/>
      <c r="F125" s="2"/>
      <c r="G125" s="2"/>
      <c r="H125" s="2"/>
      <c r="I125" s="2"/>
      <c r="J125" s="2"/>
      <c r="K125" s="2"/>
      <c r="L125" s="2"/>
      <c r="M125" s="2"/>
      <c r="N125" s="2"/>
      <c r="O125" s="2"/>
      <c r="S125" s="28"/>
      <c r="T125" s="28"/>
      <c r="U125" s="28"/>
      <c r="V125" s="28"/>
      <c r="W125" s="28"/>
      <c r="X125" s="28"/>
      <c r="Y125" s="28"/>
    </row>
    <row r="126" spans="1:25" s="11" customFormat="1" ht="33" customHeight="1" x14ac:dyDescent="0.25">
      <c r="A126" s="2"/>
      <c r="B126" s="2"/>
      <c r="C126" s="2"/>
      <c r="D126" s="2"/>
      <c r="E126" s="2"/>
      <c r="F126" s="2"/>
      <c r="G126" s="2"/>
      <c r="H126" s="2"/>
      <c r="I126" s="2"/>
      <c r="J126" s="2"/>
      <c r="K126" s="2"/>
      <c r="L126" s="2"/>
      <c r="M126" s="2"/>
      <c r="N126" s="2"/>
      <c r="O126" s="2"/>
      <c r="S126" s="24"/>
      <c r="T126" s="24"/>
      <c r="U126" s="24"/>
      <c r="V126" s="24"/>
      <c r="W126" s="24"/>
      <c r="X126" s="24"/>
      <c r="Y126" s="24"/>
    </row>
    <row r="127" spans="1:25" ht="16.5" customHeight="1" x14ac:dyDescent="0.25">
      <c r="S127" s="24"/>
      <c r="T127" s="24"/>
      <c r="U127" s="24"/>
      <c r="V127" s="24"/>
      <c r="W127" s="24"/>
      <c r="X127" s="24"/>
      <c r="Y127" s="24"/>
    </row>
    <row r="128" spans="1:25" x14ac:dyDescent="0.25">
      <c r="Q128" s="11"/>
    </row>
    <row r="159" hidden="1" x14ac:dyDescent="0.25"/>
  </sheetData>
  <mergeCells count="80">
    <mergeCell ref="P26:S34"/>
    <mergeCell ref="A36:O36"/>
    <mergeCell ref="L67:O67"/>
    <mergeCell ref="H32:O32"/>
    <mergeCell ref="A34:C34"/>
    <mergeCell ref="D34:G34"/>
    <mergeCell ref="D31:G31"/>
    <mergeCell ref="H31:O31"/>
    <mergeCell ref="A51:O51"/>
    <mergeCell ref="H33:O33"/>
    <mergeCell ref="H34:O34"/>
    <mergeCell ref="A52:O52"/>
    <mergeCell ref="A53:O57"/>
    <mergeCell ref="A37:O43"/>
    <mergeCell ref="E67:K67"/>
    <mergeCell ref="A59:O59"/>
    <mergeCell ref="A66:O66"/>
    <mergeCell ref="H35:O35"/>
    <mergeCell ref="A67:D67"/>
    <mergeCell ref="D35:G35"/>
    <mergeCell ref="A35:C35"/>
    <mergeCell ref="A44:O44"/>
    <mergeCell ref="A45:O45"/>
    <mergeCell ref="A46:O50"/>
    <mergeCell ref="A60:O64"/>
    <mergeCell ref="A58:O58"/>
    <mergeCell ref="A28:C28"/>
    <mergeCell ref="D28:G28"/>
    <mergeCell ref="A18:F18"/>
    <mergeCell ref="H28:O28"/>
    <mergeCell ref="A16:F16"/>
    <mergeCell ref="A26:O26"/>
    <mergeCell ref="A20:O20"/>
    <mergeCell ref="A21:O23"/>
    <mergeCell ref="A14:F14"/>
    <mergeCell ref="A17:F17"/>
    <mergeCell ref="G17:O17"/>
    <mergeCell ref="A19:F19"/>
    <mergeCell ref="G14:O14"/>
    <mergeCell ref="A15:F15"/>
    <mergeCell ref="G18:O18"/>
    <mergeCell ref="A2:O3"/>
    <mergeCell ref="A10:F10"/>
    <mergeCell ref="G11:O11"/>
    <mergeCell ref="A12:F12"/>
    <mergeCell ref="E7:O7"/>
    <mergeCell ref="A11:F11"/>
    <mergeCell ref="A8:O9"/>
    <mergeCell ref="A1:O1"/>
    <mergeCell ref="A6:D6"/>
    <mergeCell ref="E6:O6"/>
    <mergeCell ref="A27:C27"/>
    <mergeCell ref="D27:G27"/>
    <mergeCell ref="H27:O27"/>
    <mergeCell ref="A4:O5"/>
    <mergeCell ref="A24:O25"/>
    <mergeCell ref="A7:D7"/>
    <mergeCell ref="G13:O13"/>
    <mergeCell ref="A13:F13"/>
    <mergeCell ref="G10:O10"/>
    <mergeCell ref="G12:O12"/>
    <mergeCell ref="G16:O16"/>
    <mergeCell ref="G15:O15"/>
    <mergeCell ref="G19:O19"/>
    <mergeCell ref="A100:D100"/>
    <mergeCell ref="A29:C29"/>
    <mergeCell ref="D29:G29"/>
    <mergeCell ref="H29:O29"/>
    <mergeCell ref="A32:C32"/>
    <mergeCell ref="D32:G32"/>
    <mergeCell ref="A33:C33"/>
    <mergeCell ref="D33:G33"/>
    <mergeCell ref="A68:D68"/>
    <mergeCell ref="E68:K68"/>
    <mergeCell ref="A65:O65"/>
    <mergeCell ref="A30:C30"/>
    <mergeCell ref="D30:G30"/>
    <mergeCell ref="H30:O30"/>
    <mergeCell ref="A31:C31"/>
    <mergeCell ref="L68:O68"/>
  </mergeCells>
  <phoneticPr fontId="7" type="noConversion"/>
  <hyperlinks>
    <hyperlink ref="A17" r:id="rId1"/>
    <hyperlink ref="G17" r:id="rId2"/>
  </hyperlinks>
  <printOptions horizontalCentered="1"/>
  <pageMargins left="0.7" right="0.7" top="0.75" bottom="0.75" header="0.3" footer="0.3"/>
  <pageSetup paperSize="9" scale="70" fitToHeight="0" orientation="portrait" r:id="rId3"/>
  <headerFooter>
    <oddHeader xml:space="preserve">&amp;LVersioon 2
20.01.2012&amp;R
</oddHeader>
    <oddFooter xml:space="preserve">&amp;R&amp;P (&amp;N)
</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opLeftCell="A2" workbookViewId="0">
      <selection activeCell="L8" sqref="L8"/>
    </sheetView>
  </sheetViews>
  <sheetFormatPr defaultRowHeight="12.75" x14ac:dyDescent="0.2"/>
  <sheetData>
    <row r="1" spans="1:10" ht="13.5" thickBot="1" x14ac:dyDescent="0.25">
      <c r="A1" s="134"/>
      <c r="B1" s="133"/>
      <c r="C1" s="133"/>
      <c r="D1" s="133"/>
      <c r="E1" s="133"/>
      <c r="F1" s="132"/>
      <c r="G1" s="131"/>
      <c r="H1" s="130"/>
      <c r="I1" s="130"/>
      <c r="J1" s="130"/>
    </row>
    <row r="2" spans="1:10" ht="14.25" x14ac:dyDescent="0.2">
      <c r="A2" s="129"/>
      <c r="B2" s="600" t="s">
        <v>161</v>
      </c>
      <c r="C2" s="601"/>
      <c r="D2" s="601"/>
      <c r="E2" s="601"/>
      <c r="F2" s="601"/>
      <c r="G2" s="601"/>
      <c r="H2" s="601"/>
      <c r="I2" s="601"/>
      <c r="J2" s="602"/>
    </row>
    <row r="3" spans="1:10" ht="15" x14ac:dyDescent="0.25">
      <c r="A3" s="128"/>
      <c r="B3" s="601"/>
      <c r="C3" s="601"/>
      <c r="D3" s="601"/>
      <c r="E3" s="601"/>
      <c r="F3" s="601"/>
      <c r="G3" s="601"/>
      <c r="H3" s="601"/>
      <c r="I3" s="601"/>
      <c r="J3" s="602"/>
    </row>
    <row r="4" spans="1:10" x14ac:dyDescent="0.2">
      <c r="A4" s="125"/>
      <c r="B4" s="601"/>
      <c r="C4" s="601"/>
      <c r="D4" s="601"/>
      <c r="E4" s="601"/>
      <c r="F4" s="601"/>
      <c r="G4" s="601"/>
      <c r="H4" s="601"/>
      <c r="I4" s="601"/>
      <c r="J4" s="602"/>
    </row>
    <row r="5" spans="1:10" x14ac:dyDescent="0.2">
      <c r="A5" s="125"/>
      <c r="B5" s="601"/>
      <c r="C5" s="601"/>
      <c r="D5" s="601"/>
      <c r="E5" s="601"/>
      <c r="F5" s="601"/>
      <c r="G5" s="601"/>
      <c r="H5" s="601"/>
      <c r="I5" s="601"/>
      <c r="J5" s="602"/>
    </row>
    <row r="6" spans="1:10" ht="14.25" x14ac:dyDescent="0.2">
      <c r="A6" s="127"/>
      <c r="B6" s="601"/>
      <c r="C6" s="601"/>
      <c r="D6" s="601"/>
      <c r="E6" s="601"/>
      <c r="F6" s="601"/>
      <c r="G6" s="601"/>
      <c r="H6" s="601"/>
      <c r="I6" s="601"/>
      <c r="J6" s="602"/>
    </row>
    <row r="7" spans="1:10" ht="15" x14ac:dyDescent="0.25">
      <c r="A7" s="126"/>
      <c r="B7" s="601"/>
      <c r="C7" s="601"/>
      <c r="D7" s="601"/>
      <c r="E7" s="601"/>
      <c r="F7" s="601"/>
      <c r="G7" s="601"/>
      <c r="H7" s="601"/>
      <c r="I7" s="601"/>
      <c r="J7" s="602"/>
    </row>
    <row r="8" spans="1:10" x14ac:dyDescent="0.2">
      <c r="A8" s="125"/>
      <c r="B8" s="601"/>
      <c r="C8" s="601"/>
      <c r="D8" s="601"/>
      <c r="E8" s="601"/>
      <c r="F8" s="601"/>
      <c r="G8" s="601"/>
      <c r="H8" s="601"/>
      <c r="I8" s="601"/>
      <c r="J8" s="602"/>
    </row>
    <row r="9" spans="1:10" x14ac:dyDescent="0.2">
      <c r="A9" s="125"/>
      <c r="B9" s="601"/>
      <c r="C9" s="601"/>
      <c r="D9" s="601"/>
      <c r="E9" s="601"/>
      <c r="F9" s="601"/>
      <c r="G9" s="601"/>
      <c r="H9" s="601"/>
      <c r="I9" s="601"/>
      <c r="J9" s="602"/>
    </row>
    <row r="10" spans="1:10" x14ac:dyDescent="0.2">
      <c r="A10" s="125"/>
      <c r="B10" s="601"/>
      <c r="C10" s="601"/>
      <c r="D10" s="601"/>
      <c r="E10" s="601"/>
      <c r="F10" s="601"/>
      <c r="G10" s="601"/>
      <c r="H10" s="601"/>
      <c r="I10" s="601"/>
      <c r="J10" s="602"/>
    </row>
    <row r="11" spans="1:10" x14ac:dyDescent="0.2">
      <c r="A11" s="125"/>
      <c r="B11" s="601"/>
      <c r="C11" s="601"/>
      <c r="D11" s="601"/>
      <c r="E11" s="601"/>
      <c r="F11" s="601"/>
      <c r="G11" s="601"/>
      <c r="H11" s="601"/>
      <c r="I11" s="601"/>
      <c r="J11" s="602"/>
    </row>
    <row r="12" spans="1:10" x14ac:dyDescent="0.2">
      <c r="A12" s="125"/>
      <c r="B12" s="601"/>
      <c r="C12" s="601"/>
      <c r="D12" s="601"/>
      <c r="E12" s="601"/>
      <c r="F12" s="601"/>
      <c r="G12" s="601"/>
      <c r="H12" s="601"/>
      <c r="I12" s="601"/>
      <c r="J12" s="602"/>
    </row>
    <row r="13" spans="1:10" x14ac:dyDescent="0.2">
      <c r="A13" s="125"/>
      <c r="B13" s="601"/>
      <c r="C13" s="601"/>
      <c r="D13" s="601"/>
      <c r="E13" s="601"/>
      <c r="F13" s="601"/>
      <c r="G13" s="601"/>
      <c r="H13" s="601"/>
      <c r="I13" s="601"/>
      <c r="J13" s="602"/>
    </row>
    <row r="14" spans="1:10" x14ac:dyDescent="0.2">
      <c r="A14" s="125"/>
      <c r="B14" s="601"/>
      <c r="C14" s="601"/>
      <c r="D14" s="601"/>
      <c r="E14" s="601"/>
      <c r="F14" s="601"/>
      <c r="G14" s="601"/>
      <c r="H14" s="601"/>
      <c r="I14" s="601"/>
      <c r="J14" s="602"/>
    </row>
    <row r="15" spans="1:10" ht="14.25" x14ac:dyDescent="0.2">
      <c r="A15" s="124"/>
      <c r="B15" s="601"/>
      <c r="C15" s="601"/>
      <c r="D15" s="601"/>
      <c r="E15" s="601"/>
      <c r="F15" s="601"/>
      <c r="G15" s="601"/>
      <c r="H15" s="601"/>
      <c r="I15" s="601"/>
      <c r="J15" s="602"/>
    </row>
    <row r="16" spans="1:10" ht="14.25" x14ac:dyDescent="0.2">
      <c r="A16" s="123"/>
      <c r="B16" s="601"/>
      <c r="C16" s="601"/>
      <c r="D16" s="601"/>
      <c r="E16" s="601"/>
      <c r="F16" s="601"/>
      <c r="G16" s="601"/>
      <c r="H16" s="601"/>
      <c r="I16" s="601"/>
      <c r="J16" s="602"/>
    </row>
    <row r="17" spans="1:10" ht="15" x14ac:dyDescent="0.2">
      <c r="A17" s="121"/>
      <c r="B17" s="601"/>
      <c r="C17" s="601"/>
      <c r="D17" s="601"/>
      <c r="E17" s="601"/>
      <c r="F17" s="601"/>
      <c r="G17" s="601"/>
      <c r="H17" s="601"/>
      <c r="I17" s="601"/>
      <c r="J17" s="602"/>
    </row>
    <row r="18" spans="1:10" ht="15" x14ac:dyDescent="0.2">
      <c r="A18" s="121"/>
      <c r="B18" s="601"/>
      <c r="C18" s="601"/>
      <c r="D18" s="601"/>
      <c r="E18" s="601"/>
      <c r="F18" s="601"/>
      <c r="G18" s="601"/>
      <c r="H18" s="601"/>
      <c r="I18" s="601"/>
      <c r="J18" s="602"/>
    </row>
    <row r="19" spans="1:10" ht="15" x14ac:dyDescent="0.2">
      <c r="A19" s="121"/>
      <c r="B19" s="601"/>
      <c r="C19" s="601"/>
      <c r="D19" s="601"/>
      <c r="E19" s="601"/>
      <c r="F19" s="601"/>
      <c r="G19" s="601"/>
      <c r="H19" s="601"/>
      <c r="I19" s="601"/>
      <c r="J19" s="602"/>
    </row>
    <row r="20" spans="1:10" ht="15" x14ac:dyDescent="0.2">
      <c r="A20" s="121"/>
      <c r="B20" s="601"/>
      <c r="C20" s="601"/>
      <c r="D20" s="601"/>
      <c r="E20" s="601"/>
      <c r="F20" s="601"/>
      <c r="G20" s="601"/>
      <c r="H20" s="601"/>
      <c r="I20" s="601"/>
      <c r="J20" s="602"/>
    </row>
    <row r="21" spans="1:10" ht="15" x14ac:dyDescent="0.2">
      <c r="A21" s="121"/>
      <c r="B21" s="601"/>
      <c r="C21" s="601"/>
      <c r="D21" s="601"/>
      <c r="E21" s="601"/>
      <c r="F21" s="601"/>
      <c r="G21" s="601"/>
      <c r="H21" s="601"/>
      <c r="I21" s="601"/>
      <c r="J21" s="602"/>
    </row>
    <row r="22" spans="1:10" ht="15" x14ac:dyDescent="0.2">
      <c r="A22" s="121"/>
      <c r="B22" s="601"/>
      <c r="C22" s="601"/>
      <c r="D22" s="601"/>
      <c r="E22" s="601"/>
      <c r="F22" s="601"/>
      <c r="G22" s="601"/>
      <c r="H22" s="601"/>
      <c r="I22" s="601"/>
      <c r="J22" s="602"/>
    </row>
    <row r="23" spans="1:10" ht="15" x14ac:dyDescent="0.2">
      <c r="A23" s="121"/>
      <c r="B23" s="601"/>
      <c r="C23" s="601"/>
      <c r="D23" s="601"/>
      <c r="E23" s="601"/>
      <c r="F23" s="601"/>
      <c r="G23" s="601"/>
      <c r="H23" s="601"/>
      <c r="I23" s="601"/>
      <c r="J23" s="602"/>
    </row>
    <row r="24" spans="1:10" ht="15" x14ac:dyDescent="0.2">
      <c r="A24" s="121"/>
      <c r="B24" s="601"/>
      <c r="C24" s="601"/>
      <c r="D24" s="601"/>
      <c r="E24" s="601"/>
      <c r="F24" s="601"/>
      <c r="G24" s="601"/>
      <c r="H24" s="601"/>
      <c r="I24" s="601"/>
      <c r="J24" s="602"/>
    </row>
    <row r="25" spans="1:10" ht="15" x14ac:dyDescent="0.2">
      <c r="A25" s="121"/>
      <c r="B25" s="601"/>
      <c r="C25" s="601"/>
      <c r="D25" s="601"/>
      <c r="E25" s="601"/>
      <c r="F25" s="601"/>
      <c r="G25" s="601"/>
      <c r="H25" s="601"/>
      <c r="I25" s="601"/>
      <c r="J25" s="602"/>
    </row>
    <row r="26" spans="1:10" ht="15" x14ac:dyDescent="0.2">
      <c r="A26" s="121"/>
      <c r="B26" s="601"/>
      <c r="C26" s="601"/>
      <c r="D26" s="601"/>
      <c r="E26" s="601"/>
      <c r="F26" s="601"/>
      <c r="G26" s="601"/>
      <c r="H26" s="601"/>
      <c r="I26" s="601"/>
      <c r="J26" s="602"/>
    </row>
    <row r="27" spans="1:10" ht="15" x14ac:dyDescent="0.2">
      <c r="A27" s="121"/>
      <c r="B27" s="601"/>
      <c r="C27" s="601"/>
      <c r="D27" s="601"/>
      <c r="E27" s="601"/>
      <c r="F27" s="601"/>
      <c r="G27" s="601"/>
      <c r="H27" s="601"/>
      <c r="I27" s="601"/>
      <c r="J27" s="602"/>
    </row>
    <row r="28" spans="1:10" ht="15" x14ac:dyDescent="0.2">
      <c r="A28" s="121"/>
      <c r="B28" s="601"/>
      <c r="C28" s="601"/>
      <c r="D28" s="601"/>
      <c r="E28" s="601"/>
      <c r="F28" s="601"/>
      <c r="G28" s="601"/>
      <c r="H28" s="601"/>
      <c r="I28" s="601"/>
      <c r="J28" s="602"/>
    </row>
    <row r="29" spans="1:10" ht="14.25" x14ac:dyDescent="0.2">
      <c r="A29" s="122"/>
      <c r="B29" s="601"/>
      <c r="C29" s="601"/>
      <c r="D29" s="601"/>
      <c r="E29" s="601"/>
      <c r="F29" s="601"/>
      <c r="G29" s="601"/>
      <c r="H29" s="601"/>
      <c r="I29" s="601"/>
      <c r="J29" s="602"/>
    </row>
    <row r="30" spans="1:10" ht="15" x14ac:dyDescent="0.2">
      <c r="A30" s="121"/>
      <c r="B30" s="601"/>
      <c r="C30" s="601"/>
      <c r="D30" s="601"/>
      <c r="E30" s="601"/>
      <c r="F30" s="601"/>
      <c r="G30" s="601"/>
      <c r="H30" s="601"/>
      <c r="I30" s="601"/>
      <c r="J30" s="602"/>
    </row>
    <row r="31" spans="1:10" ht="15" x14ac:dyDescent="0.2">
      <c r="A31" s="121"/>
      <c r="B31" s="601"/>
      <c r="C31" s="601"/>
      <c r="D31" s="601"/>
      <c r="E31" s="601"/>
      <c r="F31" s="601"/>
      <c r="G31" s="601"/>
      <c r="H31" s="601"/>
      <c r="I31" s="601"/>
      <c r="J31" s="602"/>
    </row>
    <row r="32" spans="1:10" ht="15" x14ac:dyDescent="0.2">
      <c r="A32" s="121"/>
      <c r="B32" s="601"/>
      <c r="C32" s="601"/>
      <c r="D32" s="601"/>
      <c r="E32" s="601"/>
      <c r="F32" s="601"/>
      <c r="G32" s="601"/>
      <c r="H32" s="601"/>
      <c r="I32" s="601"/>
      <c r="J32" s="602"/>
    </row>
    <row r="33" spans="1:10" ht="15.75" thickBot="1" x14ac:dyDescent="0.25">
      <c r="A33" s="121"/>
      <c r="B33" s="603"/>
      <c r="C33" s="603"/>
      <c r="D33" s="603"/>
      <c r="E33" s="603"/>
      <c r="F33" s="603"/>
      <c r="G33" s="603"/>
      <c r="H33" s="603"/>
      <c r="I33" s="603"/>
      <c r="J33" s="604"/>
    </row>
  </sheetData>
  <mergeCells count="1">
    <mergeCell ref="B2:J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74"/>
  <sheetViews>
    <sheetView tabSelected="1" zoomScaleNormal="100" workbookViewId="0">
      <selection activeCell="D14" sqref="D14"/>
    </sheetView>
  </sheetViews>
  <sheetFormatPr defaultColWidth="11.42578125" defaultRowHeight="12.75" x14ac:dyDescent="0.2"/>
  <cols>
    <col min="1" max="1" width="5.7109375" style="8" customWidth="1"/>
    <col min="2" max="2" width="31.7109375" style="8" customWidth="1"/>
    <col min="3" max="5" width="13.7109375" style="8" customWidth="1"/>
    <col min="6" max="16384" width="11.42578125" style="7"/>
  </cols>
  <sheetData>
    <row r="1" spans="1:13" x14ac:dyDescent="0.2">
      <c r="A1" s="630" t="s">
        <v>89</v>
      </c>
      <c r="B1" s="630"/>
      <c r="C1" s="630"/>
      <c r="D1" s="630"/>
      <c r="E1" s="630"/>
    </row>
    <row r="2" spans="1:13" x14ac:dyDescent="0.2">
      <c r="A2" s="630"/>
      <c r="B2" s="630"/>
      <c r="C2" s="630"/>
      <c r="D2" s="630"/>
      <c r="E2" s="630"/>
    </row>
    <row r="3" spans="1:13" x14ac:dyDescent="0.2">
      <c r="A3" s="631" t="s">
        <v>27</v>
      </c>
      <c r="B3" s="631"/>
      <c r="C3" s="631"/>
      <c r="D3" s="631"/>
      <c r="E3" s="631"/>
    </row>
    <row r="4" spans="1:13" x14ac:dyDescent="0.2">
      <c r="A4" s="631"/>
      <c r="B4" s="631"/>
      <c r="C4" s="631"/>
      <c r="D4" s="631"/>
      <c r="E4" s="631"/>
    </row>
    <row r="5" spans="1:13" x14ac:dyDescent="0.2">
      <c r="A5" s="634" t="s">
        <v>5</v>
      </c>
      <c r="B5" s="635"/>
      <c r="C5" s="637" t="s">
        <v>1</v>
      </c>
      <c r="D5" s="637"/>
      <c r="E5" s="637"/>
      <c r="G5" s="619" t="s">
        <v>99</v>
      </c>
      <c r="H5" s="620"/>
      <c r="I5" s="620"/>
      <c r="J5" s="620"/>
      <c r="K5" s="620"/>
      <c r="L5" s="620"/>
      <c r="M5" s="620"/>
    </row>
    <row r="6" spans="1:13" ht="15" x14ac:dyDescent="0.2">
      <c r="A6" s="636" t="str">
        <f>Aruanne!A11</f>
        <v>MTÜ TTÜ Robotiklubi</v>
      </c>
      <c r="B6" s="170"/>
      <c r="C6" s="621" t="str">
        <f>Aruanne!G11</f>
        <v>Järgija robot</v>
      </c>
      <c r="D6" s="622"/>
      <c r="E6" s="623"/>
      <c r="G6" s="620"/>
      <c r="H6" s="620"/>
      <c r="I6" s="620"/>
      <c r="J6" s="620"/>
      <c r="K6" s="620"/>
      <c r="L6" s="620"/>
      <c r="M6" s="620"/>
    </row>
    <row r="7" spans="1:13" x14ac:dyDescent="0.2">
      <c r="A7" s="627"/>
      <c r="B7" s="628"/>
      <c r="C7" s="628"/>
      <c r="D7" s="628"/>
      <c r="E7" s="628"/>
      <c r="G7" s="620"/>
      <c r="H7" s="620"/>
      <c r="I7" s="620"/>
      <c r="J7" s="620"/>
      <c r="K7" s="620"/>
      <c r="L7" s="620"/>
      <c r="M7" s="620"/>
    </row>
    <row r="8" spans="1:13" ht="15.75" x14ac:dyDescent="0.2">
      <c r="A8" s="609" t="s">
        <v>28</v>
      </c>
      <c r="B8" s="609"/>
      <c r="C8" s="609"/>
      <c r="D8" s="609"/>
      <c r="E8" s="609"/>
      <c r="G8" s="620"/>
      <c r="H8" s="620"/>
      <c r="I8" s="620"/>
      <c r="J8" s="620"/>
      <c r="K8" s="620"/>
      <c r="L8" s="620"/>
      <c r="M8" s="620"/>
    </row>
    <row r="9" spans="1:13" ht="15.75" x14ac:dyDescent="0.25">
      <c r="A9" s="629" t="s">
        <v>74</v>
      </c>
      <c r="B9" s="629"/>
      <c r="C9" s="629"/>
      <c r="D9" s="629"/>
      <c r="E9" s="629"/>
      <c r="G9" s="620"/>
      <c r="H9" s="620"/>
      <c r="I9" s="620"/>
      <c r="J9" s="620"/>
      <c r="K9" s="620"/>
      <c r="L9" s="620"/>
      <c r="M9" s="620"/>
    </row>
    <row r="10" spans="1:13" ht="63" x14ac:dyDescent="0.2">
      <c r="A10" s="45" t="s">
        <v>23</v>
      </c>
      <c r="B10" s="46" t="s">
        <v>22</v>
      </c>
      <c r="C10" s="46" t="s">
        <v>75</v>
      </c>
      <c r="D10" s="46" t="s">
        <v>76</v>
      </c>
      <c r="E10" s="46" t="s">
        <v>77</v>
      </c>
      <c r="G10" s="620"/>
      <c r="H10" s="620"/>
      <c r="I10" s="620"/>
      <c r="J10" s="620"/>
      <c r="K10" s="620"/>
      <c r="L10" s="620"/>
      <c r="M10" s="620"/>
    </row>
    <row r="11" spans="1:13" x14ac:dyDescent="0.2">
      <c r="A11" s="70" t="s">
        <v>21</v>
      </c>
      <c r="B11" s="66" t="s">
        <v>224</v>
      </c>
      <c r="C11" s="64">
        <v>287</v>
      </c>
      <c r="D11" s="64">
        <f>113.04+199.98</f>
        <v>313.02</v>
      </c>
      <c r="E11" s="65">
        <f t="shared" ref="E11:E19" si="0">C11-D11</f>
        <v>-26.019999999999982</v>
      </c>
      <c r="G11" s="620"/>
      <c r="H11" s="620"/>
      <c r="I11" s="620"/>
      <c r="J11" s="620"/>
      <c r="K11" s="620"/>
      <c r="L11" s="620"/>
      <c r="M11" s="620"/>
    </row>
    <row r="12" spans="1:13" x14ac:dyDescent="0.2">
      <c r="A12" s="70" t="s">
        <v>94</v>
      </c>
      <c r="B12" s="66" t="s">
        <v>194</v>
      </c>
      <c r="C12" s="64">
        <v>61</v>
      </c>
      <c r="D12" s="64">
        <v>64.98</v>
      </c>
      <c r="E12" s="65">
        <f t="shared" si="0"/>
        <v>-3.980000000000004</v>
      </c>
      <c r="G12" s="620"/>
      <c r="H12" s="620"/>
      <c r="I12" s="620"/>
      <c r="J12" s="620"/>
      <c r="K12" s="620"/>
      <c r="L12" s="620"/>
      <c r="M12" s="620"/>
    </row>
    <row r="13" spans="1:13" x14ac:dyDescent="0.2">
      <c r="A13" s="70" t="s">
        <v>95</v>
      </c>
      <c r="B13" s="66" t="s">
        <v>195</v>
      </c>
      <c r="C13" s="64">
        <v>208</v>
      </c>
      <c r="D13" s="64">
        <f>117.54+46.83+47.63</f>
        <v>212</v>
      </c>
      <c r="E13" s="65">
        <f t="shared" si="0"/>
        <v>-4</v>
      </c>
      <c r="G13" s="620"/>
      <c r="H13" s="620"/>
      <c r="I13" s="620"/>
      <c r="J13" s="620"/>
      <c r="K13" s="620"/>
      <c r="L13" s="620"/>
      <c r="M13" s="620"/>
    </row>
    <row r="14" spans="1:13" x14ac:dyDescent="0.2">
      <c r="A14" s="70" t="s">
        <v>96</v>
      </c>
      <c r="B14" s="66" t="s">
        <v>196</v>
      </c>
      <c r="C14" s="64">
        <v>34</v>
      </c>
      <c r="D14" s="64">
        <v>0</v>
      </c>
      <c r="E14" s="65">
        <f t="shared" si="0"/>
        <v>34</v>
      </c>
      <c r="G14" s="620"/>
      <c r="H14" s="620"/>
      <c r="I14" s="620"/>
      <c r="J14" s="620"/>
      <c r="K14" s="620"/>
      <c r="L14" s="620"/>
      <c r="M14" s="620"/>
    </row>
    <row r="15" spans="1:13" x14ac:dyDescent="0.2">
      <c r="A15" s="70" t="s">
        <v>98</v>
      </c>
      <c r="B15" s="66"/>
      <c r="C15" s="64">
        <v>0</v>
      </c>
      <c r="D15" s="64"/>
      <c r="E15" s="65">
        <f>C15-D15</f>
        <v>0</v>
      </c>
      <c r="G15" s="620"/>
      <c r="H15" s="620"/>
      <c r="I15" s="620"/>
      <c r="J15" s="620"/>
      <c r="K15" s="620"/>
      <c r="L15" s="620"/>
      <c r="M15" s="620"/>
    </row>
    <row r="16" spans="1:13" x14ac:dyDescent="0.2">
      <c r="A16" s="70" t="s">
        <v>134</v>
      </c>
      <c r="B16" s="66"/>
      <c r="C16" s="64">
        <v>0</v>
      </c>
      <c r="D16" s="64"/>
      <c r="E16" s="65">
        <f>C16-D16</f>
        <v>0</v>
      </c>
      <c r="G16" s="620"/>
      <c r="H16" s="620"/>
      <c r="I16" s="620"/>
      <c r="J16" s="620"/>
      <c r="K16" s="620"/>
      <c r="L16" s="620"/>
      <c r="M16" s="620"/>
    </row>
    <row r="17" spans="1:13" x14ac:dyDescent="0.2">
      <c r="A17" s="70" t="s">
        <v>135</v>
      </c>
      <c r="B17" s="66"/>
      <c r="C17" s="64">
        <v>0</v>
      </c>
      <c r="D17" s="64"/>
      <c r="E17" s="65">
        <f>C17-D17</f>
        <v>0</v>
      </c>
      <c r="G17" s="620"/>
      <c r="H17" s="620"/>
      <c r="I17" s="620"/>
      <c r="J17" s="620"/>
      <c r="K17" s="620"/>
      <c r="L17" s="620"/>
      <c r="M17" s="620"/>
    </row>
    <row r="18" spans="1:13" x14ac:dyDescent="0.2">
      <c r="A18" s="70" t="s">
        <v>136</v>
      </c>
      <c r="B18" s="66"/>
      <c r="C18" s="64">
        <v>0</v>
      </c>
      <c r="D18" s="64"/>
      <c r="E18" s="65">
        <f>C18-D18</f>
        <v>0</v>
      </c>
      <c r="G18" s="620"/>
      <c r="H18" s="620"/>
      <c r="I18" s="620"/>
      <c r="J18" s="620"/>
      <c r="K18" s="620"/>
      <c r="L18" s="620"/>
      <c r="M18" s="620"/>
    </row>
    <row r="19" spans="1:13" x14ac:dyDescent="0.2">
      <c r="A19" s="47"/>
      <c r="B19" s="70" t="s">
        <v>15</v>
      </c>
      <c r="C19" s="48">
        <f>SUM(C11:C18)</f>
        <v>590</v>
      </c>
      <c r="D19" s="48">
        <f>SUM(D11:D18)</f>
        <v>590</v>
      </c>
      <c r="E19" s="48">
        <f t="shared" si="0"/>
        <v>0</v>
      </c>
      <c r="G19" s="620"/>
      <c r="H19" s="620"/>
      <c r="I19" s="620"/>
      <c r="J19" s="620"/>
      <c r="K19" s="620"/>
      <c r="L19" s="620"/>
      <c r="M19" s="620"/>
    </row>
    <row r="20" spans="1:13" x14ac:dyDescent="0.2">
      <c r="A20" s="632" t="s">
        <v>137</v>
      </c>
      <c r="B20" s="632"/>
      <c r="C20" s="632"/>
      <c r="D20" s="632"/>
      <c r="E20" s="632"/>
    </row>
    <row r="21" spans="1:13" x14ac:dyDescent="0.2">
      <c r="A21" s="633"/>
      <c r="B21" s="633"/>
      <c r="C21" s="633"/>
      <c r="D21" s="633"/>
      <c r="E21" s="633"/>
    </row>
    <row r="22" spans="1:13" ht="45" x14ac:dyDescent="0.2">
      <c r="A22" s="614"/>
      <c r="B22" s="614"/>
      <c r="C22" s="49" t="s">
        <v>80</v>
      </c>
      <c r="D22" s="49" t="s">
        <v>79</v>
      </c>
      <c r="E22" s="49" t="s">
        <v>78</v>
      </c>
    </row>
    <row r="23" spans="1:13" x14ac:dyDescent="0.2">
      <c r="A23" s="615" t="s">
        <v>93</v>
      </c>
      <c r="B23" s="615"/>
      <c r="C23" s="64">
        <v>500</v>
      </c>
      <c r="D23" s="69">
        <v>500</v>
      </c>
      <c r="E23" s="68">
        <f>C23-D23</f>
        <v>0</v>
      </c>
    </row>
    <row r="24" spans="1:13" x14ac:dyDescent="0.2">
      <c r="A24" s="615" t="s">
        <v>131</v>
      </c>
      <c r="B24" s="615"/>
      <c r="C24" s="64">
        <v>0</v>
      </c>
      <c r="D24" s="69"/>
      <c r="E24" s="68">
        <f>C24-D24</f>
        <v>0</v>
      </c>
    </row>
    <row r="25" spans="1:13" x14ac:dyDescent="0.2">
      <c r="A25" s="615" t="s">
        <v>13</v>
      </c>
      <c r="B25" s="615"/>
      <c r="C25" s="64">
        <v>90</v>
      </c>
      <c r="D25" s="69">
        <v>90</v>
      </c>
      <c r="E25" s="68">
        <f>C25-D25</f>
        <v>0</v>
      </c>
    </row>
    <row r="26" spans="1:13" x14ac:dyDescent="0.2">
      <c r="A26" s="626" t="s">
        <v>14</v>
      </c>
      <c r="B26" s="626"/>
      <c r="C26" s="68">
        <f>SUM(C23:C25)</f>
        <v>590</v>
      </c>
      <c r="D26" s="68">
        <f>SUM(D23:D25)</f>
        <v>590</v>
      </c>
      <c r="E26" s="68">
        <f>SUM(E23:E25)</f>
        <v>0</v>
      </c>
    </row>
    <row r="27" spans="1:13" x14ac:dyDescent="0.2">
      <c r="A27" s="624"/>
      <c r="B27" s="625"/>
      <c r="C27" s="625"/>
      <c r="D27" s="625"/>
      <c r="E27" s="625"/>
    </row>
    <row r="28" spans="1:13" ht="33.75" x14ac:dyDescent="0.2">
      <c r="A28" s="614"/>
      <c r="B28" s="614"/>
      <c r="C28" s="53" t="s">
        <v>25</v>
      </c>
      <c r="D28" s="53" t="s">
        <v>36</v>
      </c>
      <c r="E28" s="54" t="s">
        <v>26</v>
      </c>
    </row>
    <row r="29" spans="1:13" x14ac:dyDescent="0.2">
      <c r="A29" s="615" t="s">
        <v>93</v>
      </c>
      <c r="B29" s="615"/>
      <c r="C29" s="51">
        <f>C23/C26</f>
        <v>0.84745762711864403</v>
      </c>
      <c r="D29" s="32">
        <f>D23/D26</f>
        <v>0.84745762711864403</v>
      </c>
      <c r="E29" s="32">
        <f>ABS(D29-C29)</f>
        <v>0</v>
      </c>
    </row>
    <row r="30" spans="1:13" x14ac:dyDescent="0.2">
      <c r="A30" s="616" t="s">
        <v>131</v>
      </c>
      <c r="B30" s="617"/>
      <c r="C30" s="51">
        <f>C24/C26</f>
        <v>0</v>
      </c>
      <c r="D30" s="51">
        <f>D24/D26</f>
        <v>0</v>
      </c>
      <c r="E30" s="32">
        <f>ABS(D30-C30)</f>
        <v>0</v>
      </c>
    </row>
    <row r="31" spans="1:13" x14ac:dyDescent="0.2">
      <c r="A31" s="615" t="s">
        <v>13</v>
      </c>
      <c r="B31" s="615"/>
      <c r="C31" s="51">
        <f>C25/C26</f>
        <v>0.15254237288135594</v>
      </c>
      <c r="D31" s="32">
        <f>D25/D26</f>
        <v>0.15254237288135594</v>
      </c>
      <c r="E31" s="32">
        <f>ABS(D31-C31)</f>
        <v>0</v>
      </c>
    </row>
    <row r="32" spans="1:13" x14ac:dyDescent="0.2">
      <c r="A32" s="613" t="s">
        <v>12</v>
      </c>
      <c r="B32" s="613"/>
      <c r="C32" s="52">
        <f>SUM(C29:C31)</f>
        <v>1</v>
      </c>
      <c r="D32" s="50">
        <f>SUM(D29:D31)</f>
        <v>1</v>
      </c>
      <c r="E32" s="50">
        <f>SUM(E29:E31)</f>
        <v>0</v>
      </c>
    </row>
    <row r="34" spans="1:6" ht="15.75" x14ac:dyDescent="0.25">
      <c r="A34" s="71" t="s">
        <v>37</v>
      </c>
      <c r="B34" s="72"/>
      <c r="C34" s="17"/>
      <c r="D34" s="73"/>
      <c r="E34" s="18"/>
      <c r="F34" s="19"/>
    </row>
    <row r="35" spans="1:6" x14ac:dyDescent="0.2">
      <c r="A35" s="618" t="s">
        <v>24</v>
      </c>
      <c r="B35" s="618"/>
      <c r="C35" s="618"/>
      <c r="D35" s="618"/>
      <c r="E35" s="618"/>
    </row>
    <row r="36" spans="1:6" ht="41.25" customHeight="1" x14ac:dyDescent="0.2">
      <c r="A36" s="607" t="s">
        <v>90</v>
      </c>
      <c r="B36" s="607"/>
      <c r="C36" s="607"/>
      <c r="D36" s="607"/>
      <c r="E36" s="607"/>
    </row>
    <row r="37" spans="1:6" x14ac:dyDescent="0.2">
      <c r="A37" s="610" t="s">
        <v>138</v>
      </c>
      <c r="B37" s="611"/>
      <c r="C37" s="70" t="s">
        <v>2</v>
      </c>
      <c r="D37" s="608" t="s">
        <v>114</v>
      </c>
      <c r="E37" s="608"/>
    </row>
    <row r="38" spans="1:6" ht="13.9" customHeight="1" x14ac:dyDescent="0.2">
      <c r="A38" s="612" t="str">
        <f>IF(Aruanne!A68="","",Aruanne!A68)</f>
        <v>Peeter Salong</v>
      </c>
      <c r="B38" s="612"/>
      <c r="C38" s="136" t="str">
        <f>IF(Aruanne!L68="","",Aruanne!L68)</f>
        <v>28.01.2016</v>
      </c>
      <c r="D38" s="605" t="s">
        <v>73</v>
      </c>
      <c r="E38" s="606"/>
    </row>
    <row r="39" spans="1:6" x14ac:dyDescent="0.2">
      <c r="A39" s="33"/>
      <c r="B39" s="33"/>
      <c r="C39" s="33"/>
    </row>
    <row r="74" spans="2:2" ht="15" hidden="1" x14ac:dyDescent="0.25">
      <c r="B74" s="16" t="s">
        <v>73</v>
      </c>
    </row>
  </sheetData>
  <mergeCells count="28">
    <mergeCell ref="A1:E2"/>
    <mergeCell ref="A3:E4"/>
    <mergeCell ref="A20:E21"/>
    <mergeCell ref="A5:B5"/>
    <mergeCell ref="A6:B6"/>
    <mergeCell ref="C5:E5"/>
    <mergeCell ref="G5:M19"/>
    <mergeCell ref="C6:E6"/>
    <mergeCell ref="A25:B25"/>
    <mergeCell ref="A27:E27"/>
    <mergeCell ref="A26:B26"/>
    <mergeCell ref="A7:E7"/>
    <mergeCell ref="A23:B23"/>
    <mergeCell ref="A22:B22"/>
    <mergeCell ref="A9:E9"/>
    <mergeCell ref="D38:E38"/>
    <mergeCell ref="A36:E36"/>
    <mergeCell ref="D37:E37"/>
    <mergeCell ref="A8:E8"/>
    <mergeCell ref="A37:B37"/>
    <mergeCell ref="A38:B38"/>
    <mergeCell ref="A32:B32"/>
    <mergeCell ref="A28:B28"/>
    <mergeCell ref="A24:B24"/>
    <mergeCell ref="A30:B30"/>
    <mergeCell ref="A35:E35"/>
    <mergeCell ref="A29:B29"/>
    <mergeCell ref="A31:B31"/>
  </mergeCells>
  <pageMargins left="0.70866141732283472" right="0.70866141732283472" top="0.74803149606299213" bottom="0.74803149606299213" header="0.31496062992125984" footer="0.31496062992125984"/>
  <pageSetup paperSize="9" scale="84" fitToHeight="2" orientation="portrait"/>
  <headerFooter>
    <oddHeader>&amp;RVersioon 1
27.12.2011</oddHeader>
    <oddFooter>&amp;R&amp;P (&amp;N)</oddFooter>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34" sqref="C34"/>
    </sheetView>
  </sheetViews>
  <sheetFormatPr defaultRowHeight="12.75" x14ac:dyDescent="0.2"/>
  <cols>
    <col min="1" max="1" width="96.7109375" customWidth="1"/>
    <col min="2" max="2" width="19" customWidth="1"/>
    <col min="4" max="4" width="96.7109375" customWidth="1"/>
    <col min="5" max="6" width="10.42578125" customWidth="1"/>
    <col min="7" max="7" width="12.7109375" customWidth="1"/>
    <col min="8" max="8" width="23.7109375" customWidth="1"/>
  </cols>
  <sheetData>
    <row r="1" spans="1:3" x14ac:dyDescent="0.2">
      <c r="A1" t="s">
        <v>38</v>
      </c>
      <c r="B1" s="29">
        <v>6987</v>
      </c>
      <c r="C1" t="s">
        <v>81</v>
      </c>
    </row>
    <row r="2" spans="1:3" x14ac:dyDescent="0.2">
      <c r="A2" t="s">
        <v>19</v>
      </c>
      <c r="B2" t="s">
        <v>39</v>
      </c>
      <c r="C2" t="s">
        <v>82</v>
      </c>
    </row>
    <row r="3" spans="1:3" x14ac:dyDescent="0.2">
      <c r="A3" t="s">
        <v>41</v>
      </c>
      <c r="B3" t="s">
        <v>40</v>
      </c>
      <c r="C3" t="s">
        <v>82</v>
      </c>
    </row>
    <row r="4" spans="1:3" x14ac:dyDescent="0.2">
      <c r="A4" t="s">
        <v>43</v>
      </c>
      <c r="B4" t="s">
        <v>42</v>
      </c>
      <c r="C4" t="s">
        <v>82</v>
      </c>
    </row>
    <row r="5" spans="1:3" x14ac:dyDescent="0.2">
      <c r="A5" t="s">
        <v>45</v>
      </c>
      <c r="B5" t="s">
        <v>44</v>
      </c>
      <c r="C5" t="s">
        <v>82</v>
      </c>
    </row>
    <row r="6" spans="1:3" x14ac:dyDescent="0.2">
      <c r="A6" t="s">
        <v>47</v>
      </c>
      <c r="B6" t="s">
        <v>46</v>
      </c>
      <c r="C6" t="s">
        <v>82</v>
      </c>
    </row>
    <row r="7" spans="1:3" x14ac:dyDescent="0.2">
      <c r="A7" t="s">
        <v>35</v>
      </c>
      <c r="B7" t="s">
        <v>48</v>
      </c>
      <c r="C7" t="s">
        <v>82</v>
      </c>
    </row>
    <row r="8" spans="1:3" x14ac:dyDescent="0.2">
      <c r="A8" t="s">
        <v>17</v>
      </c>
      <c r="B8" t="s">
        <v>49</v>
      </c>
      <c r="C8" t="s">
        <v>82</v>
      </c>
    </row>
    <row r="9" spans="1:3" x14ac:dyDescent="0.2">
      <c r="A9" t="s">
        <v>16</v>
      </c>
      <c r="B9" t="s">
        <v>50</v>
      </c>
      <c r="C9" t="s">
        <v>82</v>
      </c>
    </row>
    <row r="10" spans="1:3" x14ac:dyDescent="0.2">
      <c r="A10" t="s">
        <v>29</v>
      </c>
      <c r="B10" t="s">
        <v>51</v>
      </c>
      <c r="C10" t="s">
        <v>82</v>
      </c>
    </row>
    <row r="11" spans="1:3" x14ac:dyDescent="0.2">
      <c r="A11" t="s">
        <v>30</v>
      </c>
      <c r="B11" t="s">
        <v>52</v>
      </c>
      <c r="C11" t="s">
        <v>82</v>
      </c>
    </row>
    <row r="12" spans="1:3" x14ac:dyDescent="0.2">
      <c r="A12" t="s">
        <v>68</v>
      </c>
      <c r="B12" t="s">
        <v>53</v>
      </c>
      <c r="C12" t="s">
        <v>83</v>
      </c>
    </row>
    <row r="13" spans="1:3" x14ac:dyDescent="0.2">
      <c r="A13" t="s">
        <v>18</v>
      </c>
      <c r="B13" t="s">
        <v>54</v>
      </c>
      <c r="C13" t="s">
        <v>83</v>
      </c>
    </row>
    <row r="14" spans="1:3" x14ac:dyDescent="0.2">
      <c r="A14" t="s">
        <v>20</v>
      </c>
      <c r="B14" t="s">
        <v>55</v>
      </c>
      <c r="C14" t="s">
        <v>83</v>
      </c>
    </row>
    <row r="15" spans="1:3" x14ac:dyDescent="0.2">
      <c r="A15" t="s">
        <v>32</v>
      </c>
      <c r="B15" t="s">
        <v>56</v>
      </c>
      <c r="C15" t="s">
        <v>83</v>
      </c>
    </row>
    <row r="16" spans="1:3" x14ac:dyDescent="0.2">
      <c r="A16" t="s">
        <v>31</v>
      </c>
      <c r="B16" t="s">
        <v>57</v>
      </c>
      <c r="C16" t="s">
        <v>83</v>
      </c>
    </row>
    <row r="17" spans="1:3" x14ac:dyDescent="0.2">
      <c r="A17" t="s">
        <v>69</v>
      </c>
      <c r="B17" t="s">
        <v>58</v>
      </c>
      <c r="C17" t="s">
        <v>83</v>
      </c>
    </row>
    <row r="18" spans="1:3" x14ac:dyDescent="0.2">
      <c r="A18" t="s">
        <v>70</v>
      </c>
      <c r="B18" t="s">
        <v>59</v>
      </c>
      <c r="C18" t="s">
        <v>83</v>
      </c>
    </row>
    <row r="19" spans="1:3" x14ac:dyDescent="0.2">
      <c r="A19" t="s">
        <v>71</v>
      </c>
      <c r="B19" t="s">
        <v>60</v>
      </c>
      <c r="C19" t="s">
        <v>84</v>
      </c>
    </row>
    <row r="20" spans="1:3" x14ac:dyDescent="0.2">
      <c r="A20" t="s">
        <v>72</v>
      </c>
      <c r="B20" t="s">
        <v>61</v>
      </c>
      <c r="C20" t="s">
        <v>84</v>
      </c>
    </row>
    <row r="21" spans="1:3" x14ac:dyDescent="0.2">
      <c r="A21" t="s">
        <v>33</v>
      </c>
      <c r="B21" t="s">
        <v>62</v>
      </c>
      <c r="C21" t="s">
        <v>84</v>
      </c>
    </row>
    <row r="22" spans="1:3" x14ac:dyDescent="0.2">
      <c r="A22" t="s">
        <v>64</v>
      </c>
      <c r="B22" t="s">
        <v>63</v>
      </c>
      <c r="C22" t="s">
        <v>85</v>
      </c>
    </row>
    <row r="23" spans="1:3" x14ac:dyDescent="0.2">
      <c r="A23" t="s">
        <v>86</v>
      </c>
      <c r="B23" s="29">
        <v>6988</v>
      </c>
      <c r="C23" t="s">
        <v>81</v>
      </c>
    </row>
    <row r="24" spans="1:3" x14ac:dyDescent="0.2">
      <c r="A24" t="s">
        <v>87</v>
      </c>
      <c r="B24" s="29">
        <v>6989</v>
      </c>
      <c r="C24" t="s">
        <v>81</v>
      </c>
    </row>
    <row r="25" spans="1:3" x14ac:dyDescent="0.2">
      <c r="A25" s="30" t="s">
        <v>88</v>
      </c>
    </row>
  </sheetData>
  <pageMargins left="0.70866141732283472" right="0.70866141732283472" top="0.74803149606299213" bottom="0.74803149606299213" header="0.31496062992125984" footer="0.31496062992125984"/>
  <pageSetup paperSize="9" orientation="landscape"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Projekti taotlus originaal</vt:lpstr>
      <vt:lpstr>Projekti taotlus</vt:lpstr>
      <vt:lpstr>Aruanne</vt:lpstr>
      <vt:lpstr>Arvete esitamise kord</vt:lpstr>
      <vt:lpstr>Finantskokkuvõte</vt:lpstr>
      <vt:lpstr>valemileht</vt:lpstr>
      <vt:lpstr>arvestus</vt:lpstr>
      <vt:lpstr>'Projekti taotlus originaal'!dsdfsdf</vt:lpstr>
      <vt:lpstr>dsdfsdf</vt:lpstr>
      <vt:lpstr>Aruanne!Juriidiline_vorm</vt:lpstr>
      <vt:lpstr>Aruanne!Print_Area</vt:lpstr>
      <vt:lpstr>Finantskokkuvõte!Print_Area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Selene</dc:creator>
  <cp:lastModifiedBy>peeter</cp:lastModifiedBy>
  <cp:lastPrinted>2013-04-20T08:17:55Z</cp:lastPrinted>
  <dcterms:created xsi:type="dcterms:W3CDTF">2008-01-28T09:40:27Z</dcterms:created>
  <dcterms:modified xsi:type="dcterms:W3CDTF">2016-01-28T18:23:41Z</dcterms:modified>
</cp:coreProperties>
</file>