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ou\Desktop\"/>
    </mc:Choice>
  </mc:AlternateContent>
  <xr:revisionPtr revIDLastSave="0" documentId="13_ncr:1_{88848FE5-F79A-4B27-A6AC-105D4350ABE2}" xr6:coauthVersionLast="47" xr6:coauthVersionMax="47" xr10:uidLastSave="{00000000-0000-0000-0000-000000000000}"/>
  <bookViews>
    <workbookView xWindow="-110" yWindow="-110" windowWidth="19420" windowHeight="10420" xr2:uid="{BF7E09B9-89D1-4A36-B516-015FA6219568}"/>
  </bookViews>
  <sheets>
    <sheet name="Regular" sheetId="5" r:id="rId1"/>
    <sheet name="Fancy" sheetId="1" r:id="rId2"/>
    <sheet name="Luxury" sheetId="3" r:id="rId3"/>
    <sheet name="Pricing" sheetId="6" r:id="rId4"/>
    <sheet name="7-day tri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7" l="1"/>
  <c r="P2" i="6"/>
  <c r="I16" i="7"/>
  <c r="I27" i="7"/>
  <c r="I26" i="7"/>
  <c r="I25" i="7"/>
  <c r="I24" i="7"/>
  <c r="J24" i="7" s="1"/>
  <c r="I23" i="7"/>
  <c r="I22" i="7"/>
  <c r="I21" i="7"/>
  <c r="I20" i="7"/>
  <c r="I19" i="7"/>
  <c r="I18" i="7"/>
  <c r="I17" i="7"/>
  <c r="J16" i="7"/>
  <c r="F16" i="7"/>
  <c r="I3" i="7"/>
  <c r="J2" i="7" s="1"/>
  <c r="I4" i="7"/>
  <c r="I5" i="7"/>
  <c r="I6" i="7"/>
  <c r="I7" i="7"/>
  <c r="I8" i="7"/>
  <c r="I9" i="7"/>
  <c r="I10" i="7"/>
  <c r="I11" i="7"/>
  <c r="I12" i="7"/>
  <c r="I13" i="7"/>
  <c r="I2" i="7"/>
  <c r="F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N2" i="6" s="1"/>
  <c r="F37" i="6"/>
  <c r="O37" i="6" s="1"/>
  <c r="F36" i="6"/>
  <c r="O36" i="6" s="1"/>
  <c r="F35" i="6"/>
  <c r="O35" i="6" s="1"/>
  <c r="F34" i="6"/>
  <c r="O34" i="6" s="1"/>
  <c r="F33" i="6"/>
  <c r="F32" i="6"/>
  <c r="O32" i="6" s="1"/>
  <c r="F31" i="6"/>
  <c r="O31" i="6" s="1"/>
  <c r="F30" i="6"/>
  <c r="O30" i="6" s="1"/>
  <c r="F29" i="6"/>
  <c r="O29" i="6" s="1"/>
  <c r="F28" i="6"/>
  <c r="O28" i="6" s="1"/>
  <c r="F27" i="6"/>
  <c r="O27" i="6" s="1"/>
  <c r="F26" i="6"/>
  <c r="F25" i="6"/>
  <c r="O25" i="6" s="1"/>
  <c r="F24" i="6"/>
  <c r="O24" i="6" s="1"/>
  <c r="F23" i="6"/>
  <c r="O23" i="6" s="1"/>
  <c r="F22" i="6"/>
  <c r="O22" i="6" s="1"/>
  <c r="F21" i="6"/>
  <c r="O21" i="6" s="1"/>
  <c r="F20" i="6"/>
  <c r="O20" i="6" s="1"/>
  <c r="F19" i="6"/>
  <c r="O19" i="6" s="1"/>
  <c r="F18" i="6"/>
  <c r="O18" i="6" s="1"/>
  <c r="F17" i="6"/>
  <c r="O17" i="6" s="1"/>
  <c r="F16" i="6"/>
  <c r="O16" i="6" s="1"/>
  <c r="F15" i="6"/>
  <c r="F14" i="6"/>
  <c r="F3" i="6"/>
  <c r="O3" i="6" s="1"/>
  <c r="F4" i="6"/>
  <c r="O4" i="6" s="1"/>
  <c r="F5" i="6"/>
  <c r="O5" i="6" s="1"/>
  <c r="F6" i="6"/>
  <c r="O6" i="6" s="1"/>
  <c r="F7" i="6"/>
  <c r="O7" i="6" s="1"/>
  <c r="F8" i="6"/>
  <c r="O8" i="6" s="1"/>
  <c r="F9" i="6"/>
  <c r="O9" i="6" s="1"/>
  <c r="F10" i="6"/>
  <c r="O10" i="6" s="1"/>
  <c r="F11" i="6"/>
  <c r="O11" i="6" s="1"/>
  <c r="F12" i="6"/>
  <c r="O12" i="6" s="1"/>
  <c r="F13" i="6"/>
  <c r="O13" i="6" s="1"/>
  <c r="F2" i="6"/>
  <c r="G2" i="6" s="1"/>
  <c r="O33" i="6" l="1"/>
  <c r="N26" i="6"/>
  <c r="P26" i="6" s="1"/>
  <c r="G26" i="6"/>
  <c r="G14" i="6"/>
  <c r="N14" i="6"/>
  <c r="P14" i="6" s="1"/>
  <c r="O15" i="6"/>
  <c r="J10" i="7"/>
  <c r="J6" i="7"/>
  <c r="J20" i="7"/>
  <c r="K16" i="7" s="1"/>
  <c r="O2" i="6"/>
  <c r="O26" i="6"/>
  <c r="O14" i="6"/>
</calcChain>
</file>

<file path=xl/sharedStrings.xml><?xml version="1.0" encoding="utf-8"?>
<sst xmlns="http://schemas.openxmlformats.org/spreadsheetml/2006/main" count="1074" uniqueCount="656">
  <si>
    <t>Tour bus rides</t>
  </si>
  <si>
    <t>Rooftop/unique Movie theatres</t>
  </si>
  <si>
    <t xml:space="preserve">Cafe’s romantic </t>
  </si>
  <si>
    <t>Bars Romantic/Rooftop</t>
  </si>
  <si>
    <t>Trampoline parks</t>
  </si>
  <si>
    <t xml:space="preserve">Paintball </t>
  </si>
  <si>
    <t>Pottery</t>
  </si>
  <si>
    <t xml:space="preserve">Poetry reading </t>
  </si>
  <si>
    <t xml:space="preserve">Psychic </t>
  </si>
  <si>
    <t>Bowling</t>
  </si>
  <si>
    <t>Comedy clubs (free + paid)</t>
  </si>
  <si>
    <t xml:space="preserve">Cooking/baking  </t>
  </si>
  <si>
    <t>Video game cafe</t>
  </si>
  <si>
    <t>Miniature golf</t>
  </si>
  <si>
    <t>Arcade</t>
  </si>
  <si>
    <t>Horseback riding</t>
  </si>
  <si>
    <t>Amusement Park</t>
  </si>
  <si>
    <t xml:space="preserve">Street food experience </t>
  </si>
  <si>
    <t>Volunteering</t>
  </si>
  <si>
    <t>Pet cats and dogs</t>
  </si>
  <si>
    <t>Ice skating</t>
  </si>
  <si>
    <t xml:space="preserve">Roller blading </t>
  </si>
  <si>
    <t>Escape room</t>
  </si>
  <si>
    <t>Stay in (rent/buy):</t>
  </si>
  <si>
    <t>Chess</t>
  </si>
  <si>
    <t>Board games:</t>
  </si>
  <si>
    <t>Monopoly</t>
  </si>
  <si>
    <t xml:space="preserve">Pictionary </t>
  </si>
  <si>
    <t>5-second rule</t>
  </si>
  <si>
    <t>Museums (free + paid)</t>
  </si>
  <si>
    <t>Zoo</t>
  </si>
  <si>
    <t xml:space="preserve">Aquarium </t>
  </si>
  <si>
    <t>Harry potter</t>
  </si>
  <si>
    <t>London Bridge</t>
  </si>
  <si>
    <t>Single</t>
  </si>
  <si>
    <t>Couple</t>
  </si>
  <si>
    <t>Curzon</t>
  </si>
  <si>
    <t>Backyard Cenima</t>
  </si>
  <si>
    <t>The Luna Cenima</t>
  </si>
  <si>
    <t xml:space="preserve">Mercato Metropolitan </t>
  </si>
  <si>
    <t>Electric Cenima</t>
  </si>
  <si>
    <t xml:space="preserve">Odeon Lux </t>
  </si>
  <si>
    <t>Picture House</t>
  </si>
  <si>
    <t>BFI Southbank</t>
  </si>
  <si>
    <t>Everyman Cenima</t>
  </si>
  <si>
    <t>Screen on the Green</t>
  </si>
  <si>
    <t>The Castle Cenima</t>
  </si>
  <si>
    <t>The Cenima in the Arches</t>
  </si>
  <si>
    <t>Genesis Cenima</t>
  </si>
  <si>
    <t>Ceni Lumiere</t>
  </si>
  <si>
    <t>Olympic studios</t>
  </si>
  <si>
    <t>Single £</t>
  </si>
  <si>
    <t>Couple £</t>
  </si>
  <si>
    <t>Average</t>
  </si>
  <si>
    <t xml:space="preserve">Venue </t>
  </si>
  <si>
    <t>31 below</t>
  </si>
  <si>
    <t>Fidelio café (jazz + food + drink)</t>
  </si>
  <si>
    <t>Cakes and Bubbles</t>
  </si>
  <si>
    <t>Brigit's Bakery</t>
  </si>
  <si>
    <t>The English Rose</t>
  </si>
  <si>
    <t>Tea Darling Refreshingly vintage</t>
  </si>
  <si>
    <t>215 Hackney</t>
  </si>
  <si>
    <t>Allpress London Roastery &amp; Cafe</t>
  </si>
  <si>
    <t>Apple Butter Café</t>
  </si>
  <si>
    <t>Beam Café</t>
  </si>
  <si>
    <t>Pophams Café</t>
  </si>
  <si>
    <t>Jolene</t>
  </si>
  <si>
    <t>Greenberry Café</t>
  </si>
  <si>
    <t xml:space="preserve">Fare </t>
  </si>
  <si>
    <t>Vardo</t>
  </si>
  <si>
    <t>Ozone Coffee Roasters</t>
  </si>
  <si>
    <t>Barge East</t>
  </si>
  <si>
    <t>Resturants</t>
  </si>
  <si>
    <t>The Culpeper (rooftop)</t>
  </si>
  <si>
    <t>Bar</t>
  </si>
  <si>
    <t xml:space="preserve">Bar De Pres </t>
  </si>
  <si>
    <t>two hundred rye lane</t>
  </si>
  <si>
    <t>Sager + Wilde</t>
  </si>
  <si>
    <t>Bar Americain</t>
  </si>
  <si>
    <t>Rooftop/unique Movie theatres ££</t>
  </si>
  <si>
    <t>Cafe’s romantic ££</t>
  </si>
  <si>
    <t>Lady of the grapes</t>
  </si>
  <si>
    <t>Arts Theatre Club</t>
  </si>
  <si>
    <t>Radio Rooftop</t>
  </si>
  <si>
    <t>Mercer Roof Terrace</t>
  </si>
  <si>
    <t>LSQ Rooftop</t>
  </si>
  <si>
    <t>The Trafalgar Rooftop</t>
  </si>
  <si>
    <t>Madison</t>
  </si>
  <si>
    <t>Bar Elba</t>
  </si>
  <si>
    <t>Coq d'argent</t>
  </si>
  <si>
    <t>Garden Rooftop</t>
  </si>
  <si>
    <t>South Bank Centre Food Market</t>
  </si>
  <si>
    <t>Skylon</t>
  </si>
  <si>
    <t>Queen Elizabeth Hall Roof Garden</t>
  </si>
  <si>
    <t>Sabine Rooftop Bar</t>
  </si>
  <si>
    <t>Acqua Spirit</t>
  </si>
  <si>
    <t>Willows on the Roof</t>
  </si>
  <si>
    <t>Roof Top Kitchen at Alfie’s</t>
  </si>
  <si>
    <t>Zap Space</t>
  </si>
  <si>
    <t>Oxygen Free Jumping</t>
  </si>
  <si>
    <t>Flip Out</t>
  </si>
  <si>
    <t>Gravity</t>
  </si>
  <si>
    <t>Delta Force Paintball</t>
  </si>
  <si>
    <t>Britania Paintball</t>
  </si>
  <si>
    <t>Mayhem Paintball</t>
  </si>
  <si>
    <t>Allied Paintball</t>
  </si>
  <si>
    <t xml:space="preserve">Social Pottery </t>
  </si>
  <si>
    <t>Skandihus</t>
  </si>
  <si>
    <t>Claytime</t>
  </si>
  <si>
    <t>Crown Works Pottery</t>
  </si>
  <si>
    <t>The Kiln Rooms</t>
  </si>
  <si>
    <t>Jess Jos</t>
  </si>
  <si>
    <t>Freya’s Clay Club</t>
  </si>
  <si>
    <t>Ceramics Studio Co-op</t>
  </si>
  <si>
    <t>Kana, Hackney </t>
  </si>
  <si>
    <t>Class Bento</t>
  </si>
  <si>
    <t>Clay Time</t>
  </si>
  <si>
    <t>Eventbrite</t>
  </si>
  <si>
    <t>Psychic Past Present Tarrot card reading</t>
  </si>
  <si>
    <t>Psychic Past Present (Relationship reading)</t>
  </si>
  <si>
    <t>Psychic Sisters</t>
  </si>
  <si>
    <t>Crystal Clear Psychics (20 min psychic phone reading)</t>
  </si>
  <si>
    <t xml:space="preserve">Clearly Destiny </t>
  </si>
  <si>
    <t>Raven Star Reading</t>
  </si>
  <si>
    <t>Wellness Foundry</t>
  </si>
  <si>
    <t>Gabriella Tarrot</t>
  </si>
  <si>
    <t>Angela Jensen</t>
  </si>
  <si>
    <t>Daniel Pit</t>
  </si>
  <si>
    <t>Reading by Zoe</t>
  </si>
  <si>
    <t>Stepping Stone Greenwhich</t>
  </si>
  <si>
    <t>Sky Orca</t>
  </si>
  <si>
    <t>Camden Market</t>
  </si>
  <si>
    <t>Social Pottery Home Kit</t>
  </si>
  <si>
    <t>Cenima</t>
  </si>
  <si>
    <t>Activity £</t>
  </si>
  <si>
    <t>Activity ££</t>
  </si>
  <si>
    <t>Activity £££</t>
  </si>
  <si>
    <t>Venue</t>
  </si>
  <si>
    <t>Bars/pubs</t>
  </si>
  <si>
    <t>Vue</t>
  </si>
  <si>
    <t>Regular Odeon</t>
  </si>
  <si>
    <t>.</t>
  </si>
  <si>
    <t>Regular</t>
  </si>
  <si>
    <t>Fancy</t>
  </si>
  <si>
    <t>Luxury</t>
  </si>
  <si>
    <t>Student Single</t>
  </si>
  <si>
    <t>Student Couples</t>
  </si>
  <si>
    <t>Adult Single</t>
  </si>
  <si>
    <t>Price</t>
  </si>
  <si>
    <t>Adult Couple/married no kids</t>
  </si>
  <si>
    <t>Revenue</t>
  </si>
  <si>
    <t>Cost</t>
  </si>
  <si>
    <t>Profit</t>
  </si>
  <si>
    <t>Plan</t>
  </si>
  <si>
    <t>Users</t>
  </si>
  <si>
    <t>Year 1</t>
  </si>
  <si>
    <t>Year 2</t>
  </si>
  <si>
    <t>Year 3</t>
  </si>
  <si>
    <t>Total Revenue per year</t>
  </si>
  <si>
    <t>Total profit per year</t>
  </si>
  <si>
    <t>Cost type</t>
  </si>
  <si>
    <t>Total cost per plan</t>
  </si>
  <si>
    <t>Discounted Cost per plan</t>
  </si>
  <si>
    <t>Total cost</t>
  </si>
  <si>
    <t>Total plan cost per year</t>
  </si>
  <si>
    <t>Other costs</t>
  </si>
  <si>
    <t>App and website maintenance fees</t>
  </si>
  <si>
    <t>Customer service</t>
  </si>
  <si>
    <t>Scanners</t>
  </si>
  <si>
    <t>Marketing</t>
  </si>
  <si>
    <t>£</t>
  </si>
  <si>
    <t xml:space="preserve">legal fees </t>
  </si>
  <si>
    <t>Office space</t>
  </si>
  <si>
    <t xml:space="preserve">App and website </t>
  </si>
  <si>
    <t>Bikes</t>
  </si>
  <si>
    <t>-</t>
  </si>
  <si>
    <t>£4.6m</t>
  </si>
  <si>
    <t>£7.4m</t>
  </si>
  <si>
    <t>£9.5m</t>
  </si>
  <si>
    <t>£21.5m</t>
  </si>
  <si>
    <t>7-day trial</t>
  </si>
  <si>
    <t>£5.78m</t>
  </si>
  <si>
    <t>£6.92m</t>
  </si>
  <si>
    <t>£17.3m</t>
  </si>
  <si>
    <t xml:space="preserve">Accountancy </t>
  </si>
  <si>
    <t>Cash flow remaining</t>
  </si>
  <si>
    <t>Craft Courses</t>
  </si>
  <si>
    <t>Not on the High Street</t>
  </si>
  <si>
    <t>Hobby Craft</t>
  </si>
  <si>
    <t>Etsy</t>
  </si>
  <si>
    <t xml:space="preserve">Crafty Arts </t>
  </si>
  <si>
    <t>Amazon</t>
  </si>
  <si>
    <t>Crafting courses</t>
  </si>
  <si>
    <t>Landry Basket Quilts</t>
  </si>
  <si>
    <t>SewHot</t>
  </si>
  <si>
    <t>Laundry Basket Quilt</t>
  </si>
  <si>
    <t>The stitch Sisters</t>
  </si>
  <si>
    <t>Craft Kits</t>
  </si>
  <si>
    <t>Bloomsbury Bowling</t>
  </si>
  <si>
    <t>Hollywood Bowl</t>
  </si>
  <si>
    <t>Lewisham Lanes</t>
  </si>
  <si>
    <t>Queens Skate Dine Bowl</t>
  </si>
  <si>
    <t>Rowans Tenpin Bowl</t>
  </si>
  <si>
    <t>Tenpin</t>
  </si>
  <si>
    <t>The Croc</t>
  </si>
  <si>
    <t>All stars lane (Bowl, drink, and dine)</t>
  </si>
  <si>
    <t>Queen's london</t>
  </si>
  <si>
    <t xml:space="preserve">Santander </t>
  </si>
  <si>
    <t>Angel Comedy Club</t>
  </si>
  <si>
    <t>Camden</t>
  </si>
  <si>
    <t>Bill Murray</t>
  </si>
  <si>
    <t>Top Secret</t>
  </si>
  <si>
    <t>Up the Creek</t>
  </si>
  <si>
    <t>99 Club Leicester Square</t>
  </si>
  <si>
    <t>Always Be Comedy</t>
  </si>
  <si>
    <t>Banana Cabaret</t>
  </si>
  <si>
    <t>The Boat Show</t>
  </si>
  <si>
    <t>The Comedy Store</t>
  </si>
  <si>
    <t>Downstairs at the King’s Head</t>
  </si>
  <si>
    <t>Happy Mondays Comedy</t>
  </si>
  <si>
    <t>Food at 52</t>
  </si>
  <si>
    <t>Jamie Oliver Cookery School</t>
  </si>
  <si>
    <t>London Cookery School</t>
  </si>
  <si>
    <t>The Avenue Cookery School</t>
  </si>
  <si>
    <t>Greenwich Pantry</t>
  </si>
  <si>
    <t>Hackney FunHouse</t>
  </si>
  <si>
    <t xml:space="preserve">Migrateful </t>
  </si>
  <si>
    <t>Catalina's</t>
  </si>
  <si>
    <t>La Goccia</t>
  </si>
  <si>
    <t>Virgin Experiences</t>
  </si>
  <si>
    <t>Virgin Experiences (dome dinner)</t>
  </si>
  <si>
    <t xml:space="preserve">Tripadvisor </t>
  </si>
  <si>
    <t>Platform</t>
  </si>
  <si>
    <t>Extra Life Gaming Lounge</t>
  </si>
  <si>
    <t>Westfield Wanyoo Esports Studio</t>
  </si>
  <si>
    <t>Sidequest Hub</t>
  </si>
  <si>
    <t>Belong Stradtford</t>
  </si>
  <si>
    <t>Bad Moon Café</t>
  </si>
  <si>
    <t>Loading</t>
  </si>
  <si>
    <t>Red Bull Gaming Sphere</t>
  </si>
  <si>
    <t xml:space="preserve">Four Quarters </t>
  </si>
  <si>
    <t>Meltdown Bar London</t>
  </si>
  <si>
    <t>Other World</t>
  </si>
  <si>
    <t>Cosplay Sky</t>
  </si>
  <si>
    <t>Ebay</t>
  </si>
  <si>
    <t>Cosplay (rent/buy)</t>
  </si>
  <si>
    <t>Procosplay</t>
  </si>
  <si>
    <t>Heros Time</t>
  </si>
  <si>
    <t>EZ Cosplay</t>
  </si>
  <si>
    <t>Sim Cosplay</t>
  </si>
  <si>
    <t>Mic Costomes</t>
  </si>
  <si>
    <t>Swingers West End</t>
  </si>
  <si>
    <t>Junkyard Golf Club</t>
  </si>
  <si>
    <t>Jurassic Encounter Adventure Golf</t>
  </si>
  <si>
    <t>Dragon Quest Adventure Golf</t>
  </si>
  <si>
    <t>Mr Mulligans Dino Golf</t>
  </si>
  <si>
    <t>Pop Golf</t>
  </si>
  <si>
    <t>Putt in the Park, Battersea</t>
  </si>
  <si>
    <t>Swingers City</t>
  </si>
  <si>
    <t>Puttshack</t>
  </si>
  <si>
    <t>Plonk Crazy</t>
  </si>
  <si>
    <t>Captain's Bay Adventure Golf</t>
  </si>
  <si>
    <t>Birdies</t>
  </si>
  <si>
    <t>Lost Jungle London</t>
  </si>
  <si>
    <t>Boom Battle Bar The O2</t>
  </si>
  <si>
    <t>Jungle Rumble Putney</t>
  </si>
  <si>
    <t>Canary Wharf Minigolf</t>
  </si>
  <si>
    <t>Canary Warf (NOWCA membership)</t>
  </si>
  <si>
    <t>Meopham PYO</t>
  </si>
  <si>
    <t>Hewitts Farm</t>
  </si>
  <si>
    <t>Garsons Farm PYO</t>
  </si>
  <si>
    <t>Farm Side</t>
  </si>
  <si>
    <t>Pick Your Own Farm (trasnport + picked food) Food Vouchers</t>
  </si>
  <si>
    <t>Lee Valley</t>
  </si>
  <si>
    <t xml:space="preserve">Hyde Park Stables </t>
  </si>
  <si>
    <t>Horseback Riding</t>
  </si>
  <si>
    <t>Alders Brook Riding School</t>
  </si>
  <si>
    <t>Docklands Equestrian Centre</t>
  </si>
  <si>
    <t>Trent Park</t>
  </si>
  <si>
    <t xml:space="preserve">Wimbeldon Village Stables </t>
  </si>
  <si>
    <t>Dulwich Riding School</t>
  </si>
  <si>
    <t>Ealing Riding School</t>
  </si>
  <si>
    <t>Stag Lodge Stables</t>
  </si>
  <si>
    <t>Barnfields Riding Stables</t>
  </si>
  <si>
    <t>Boxpark Shorditch</t>
  </si>
  <si>
    <t>Maltby Street Market</t>
  </si>
  <si>
    <t>Greenwich Market</t>
  </si>
  <si>
    <t>Hoxton Street Market</t>
  </si>
  <si>
    <t>Free</t>
  </si>
  <si>
    <t>Heather and Bale</t>
  </si>
  <si>
    <t>Garden Chic (Weetons
Picnic Hamper)</t>
  </si>
  <si>
    <t xml:space="preserve">Average </t>
  </si>
  <si>
    <t>Queen's Skate Dine Bowl</t>
  </si>
  <si>
    <t>Alexandra Palace</t>
  </si>
  <si>
    <t>Greenwich Leisure Limited</t>
  </si>
  <si>
    <t xml:space="preserve">Greenwich Leisure Limited (better) </t>
  </si>
  <si>
    <t xml:space="preserve">Sports </t>
  </si>
  <si>
    <t>Greenwich Leisure Limited (better)</t>
  </si>
  <si>
    <t>Ice Skating Lessons London</t>
  </si>
  <si>
    <t xml:space="preserve">Saphire Ice and Leisure </t>
  </si>
  <si>
    <t>Meat Liquor</t>
  </si>
  <si>
    <t>Hampton Court Palace Ice Rink</t>
  </si>
  <si>
    <t>Skate at Somerset House</t>
  </si>
  <si>
    <t>Queen's House Ice Rink</t>
  </si>
  <si>
    <t>Ice Rink Canary Wharf</t>
  </si>
  <si>
    <t>Skylight Tobacco Dock</t>
  </si>
  <si>
    <t>Gifts</t>
  </si>
  <si>
    <t>Sky Light Tobacco Deck</t>
  </si>
  <si>
    <t>Winter Wonderland Ice Rink</t>
  </si>
  <si>
    <t xml:space="preserve">Fever Up </t>
  </si>
  <si>
    <t>Skyline Bar and Terrace</t>
  </si>
  <si>
    <t>Aquum</t>
  </si>
  <si>
    <t>Video Game Café</t>
  </si>
  <si>
    <t>Natural History Muserum</t>
  </si>
  <si>
    <t>BroadGate</t>
  </si>
  <si>
    <t>Gordon Ramsey Resturants</t>
  </si>
  <si>
    <t>Skate Hut</t>
  </si>
  <si>
    <t>Rookie Skates</t>
  </si>
  <si>
    <t>Slick Willies</t>
  </si>
  <si>
    <t>Roller Nation (Skiddle)</t>
  </si>
  <si>
    <t>Roller blading</t>
  </si>
  <si>
    <t>Skate Attack</t>
  </si>
  <si>
    <t>Isle of Skating</t>
  </si>
  <si>
    <t>Play Tone UK</t>
  </si>
  <si>
    <t>Sk8city</t>
  </si>
  <si>
    <t>Roller blading (rent/buy) (skates + parks)</t>
  </si>
  <si>
    <t>The London Aquatics Centre</t>
  </si>
  <si>
    <t>Crystal Palace National Sports Centre</t>
  </si>
  <si>
    <t>Golden Lane Leisure Centre</t>
  </si>
  <si>
    <t>The Castle Centre</t>
  </si>
  <si>
    <t>Hampstead Heath Swimming Ponds</t>
  </si>
  <si>
    <t>Ironmonger Row Baths</t>
  </si>
  <si>
    <t>Oasis Sports Centre</t>
  </si>
  <si>
    <t>Pools on the Park</t>
  </si>
  <si>
    <t>The Porchester Spa</t>
  </si>
  <si>
    <t>London Fields Lido</t>
  </si>
  <si>
    <t>Balham Leisure Center</t>
  </si>
  <si>
    <t>Brockwell Lido</t>
  </si>
  <si>
    <t xml:space="preserve">YMCA Membership </t>
  </si>
  <si>
    <t>Charlton Lido</t>
  </si>
  <si>
    <t>Charlton Lido (Tennis)</t>
  </si>
  <si>
    <t xml:space="preserve">Greenwich Leisure Limited </t>
  </si>
  <si>
    <t>Crystal Palace National Sports Centre (Squash//Tennis)</t>
  </si>
  <si>
    <t>Finchley Lido</t>
  </si>
  <si>
    <t>Hampton Pool</t>
  </si>
  <si>
    <t>Marshall Street Leisure Centre &amp; Spa (Boxing)</t>
  </si>
  <si>
    <t xml:space="preserve">Serpentine Lido The Royal Parks </t>
  </si>
  <si>
    <t>Tooting Bec Lido</t>
  </si>
  <si>
    <t>Kenwood Ladies' Pond</t>
  </si>
  <si>
    <t>Swimming Pool (suites from partners)</t>
  </si>
  <si>
    <t>Finnsbury Park Tennis</t>
  </si>
  <si>
    <t>Islington Tennis Centre And Gym</t>
  </si>
  <si>
    <t>St Paul's Way Trust School (Tennis/Football/Basketball)</t>
  </si>
  <si>
    <t>Clapton Girls' School (Tennis/Football/Basketball)</t>
  </si>
  <si>
    <t>Hackney Downs Park (Tennis/Basketball)</t>
  </si>
  <si>
    <t>Spring Hill Recreation Ground (Tennis/Rugby)</t>
  </si>
  <si>
    <t>Victoria Park Hackney (Tennis)</t>
  </si>
  <si>
    <t>Clissold Park (Tennis)</t>
  </si>
  <si>
    <t>Islington Tennis Centre And Gym (Tennis)</t>
  </si>
  <si>
    <t>Shoreditch Park (Rugby/Football/Tennis)</t>
  </si>
  <si>
    <t>Parliament Hill tennis courts (Tennis)</t>
  </si>
  <si>
    <t>Hackney Tennis</t>
  </si>
  <si>
    <t>Southark Tennis</t>
  </si>
  <si>
    <t>Islington Parks (Better)</t>
  </si>
  <si>
    <t>Rosemary Gradens Football Pitch And Tennis Courts</t>
  </si>
  <si>
    <t>Tufnell Park Playing Fields</t>
  </si>
  <si>
    <t>Whittington Park Football Pitch</t>
  </si>
  <si>
    <t>Highbury Fields Courts &amp; Pitches</t>
  </si>
  <si>
    <t>Finsbury Leisure Centre</t>
  </si>
  <si>
    <t>Hammersmith Fitness And Squash Centre</t>
  </si>
  <si>
    <t>Southbank Club (Squash)</t>
  </si>
  <si>
    <t>Play Sports (rent sporting equipment from one of our partners)</t>
  </si>
  <si>
    <t xml:space="preserve">Watch Sports </t>
  </si>
  <si>
    <t>Watch Sports (Football matches, Basketball, boxing…)</t>
  </si>
  <si>
    <t>Watch Sports</t>
  </si>
  <si>
    <t xml:space="preserve">York Hall (Boxing) </t>
  </si>
  <si>
    <t>The O2 WWE</t>
  </si>
  <si>
    <t>The O2 UFC</t>
  </si>
  <si>
    <t>Live Football Tickets</t>
  </si>
  <si>
    <t>Official Football Club Websites</t>
  </si>
  <si>
    <t xml:space="preserve">The O2 Basketball </t>
  </si>
  <si>
    <t>Primier Events (Everything)</t>
  </si>
  <si>
    <t>Eventbrite (boxing)</t>
  </si>
  <si>
    <t>The Jockey Club (horse racing)</t>
  </si>
  <si>
    <t>Axe (excel car racing)</t>
  </si>
  <si>
    <t>Silver Stone (motorcycle racing)</t>
  </si>
  <si>
    <t>Ascot (horse racing)</t>
  </si>
  <si>
    <t>Massages</t>
  </si>
  <si>
    <t>The separate prices for each venue will be the pay per use business model.</t>
  </si>
  <si>
    <t>Nikee's Beauty Bar</t>
  </si>
  <si>
    <t>Massagess (Treatwell)</t>
  </si>
  <si>
    <t>The Sanctuary Beauty Salon</t>
  </si>
  <si>
    <t>Marhaba Beauty Clinic</t>
  </si>
  <si>
    <t xml:space="preserve">Flower Thai Massage </t>
  </si>
  <si>
    <t>Covent Garden Beauty LTD</t>
  </si>
  <si>
    <t>N1 Beauty Room</t>
  </si>
  <si>
    <t>Camden Barbers and Nails</t>
  </si>
  <si>
    <t>Golaze Hair &amp; Beauty</t>
  </si>
  <si>
    <t>Jewela Beauty Lounge</t>
  </si>
  <si>
    <t>Asiatic Thai Massage</t>
  </si>
  <si>
    <t>Opulence Spatisserie</t>
  </si>
  <si>
    <t>Siam Breeze Massage &amp; Spa</t>
  </si>
  <si>
    <t>TCM Healthcare Centres</t>
  </si>
  <si>
    <t>Riddhis Beauty Clinic</t>
  </si>
  <si>
    <t>Secret Oasis Spa</t>
  </si>
  <si>
    <t xml:space="preserve">Thai London Therapy </t>
  </si>
  <si>
    <t>Le Salon UK</t>
  </si>
  <si>
    <t>Styles ahead</t>
  </si>
  <si>
    <t xml:space="preserve">Alter Massage Therapy </t>
  </si>
  <si>
    <t>Nail Suite UK</t>
  </si>
  <si>
    <t>TMC Healthcare Centres</t>
  </si>
  <si>
    <t>The Skin Lounge Spa</t>
  </si>
  <si>
    <t>Olier Spa</t>
  </si>
  <si>
    <t>SP Aesthetic and Glam Clinic</t>
  </si>
  <si>
    <t>Moberly Spa at Everyone Active Sports Centre</t>
  </si>
  <si>
    <t>Massajiva</t>
  </si>
  <si>
    <t>Meridian Fitness</t>
  </si>
  <si>
    <t>Precious Moments Beauty Salon</t>
  </si>
  <si>
    <t>Mad'ouk London</t>
  </si>
  <si>
    <t>Jannina Light</t>
  </si>
  <si>
    <t>The Therapy Room</t>
  </si>
  <si>
    <t>Health and Beauty Clinic</t>
  </si>
  <si>
    <t>Unique Beauty 4 U</t>
  </si>
  <si>
    <t>Sansara Thai Massage</t>
  </si>
  <si>
    <t>Skin and Tonic</t>
  </si>
  <si>
    <t xml:space="preserve">Studio Figura </t>
  </si>
  <si>
    <t>Ginseng Tang Chinese Medicine</t>
  </si>
  <si>
    <t>Stratford Salon</t>
  </si>
  <si>
    <t>The Body Lounge</t>
  </si>
  <si>
    <t>Just Brazilian Wax</t>
  </si>
  <si>
    <t>Radiance Clinic Ltd</t>
  </si>
  <si>
    <t>Ayur Kerala Hair &amp; Beauty</t>
  </si>
  <si>
    <t>Larose Beauty &amp; Spa</t>
  </si>
  <si>
    <t xml:space="preserve">Wowcher (driving expereince) </t>
  </si>
  <si>
    <t>Wowcher (lama farm experience)</t>
  </si>
  <si>
    <t>Wowcher (driving experience)</t>
  </si>
  <si>
    <t xml:space="preserve">Wowcher (clay pigeon shooting experience) </t>
  </si>
  <si>
    <t>Wowcher (bungee jump)</t>
  </si>
  <si>
    <t>Wowcher (High Rope Course)</t>
  </si>
  <si>
    <t>Helicopeters/Balloons</t>
  </si>
  <si>
    <t xml:space="preserve">Wowcher </t>
  </si>
  <si>
    <t>Virgin Experience Days (Helicopter)</t>
  </si>
  <si>
    <t>Virgin Experience Days (Balloon)</t>
  </si>
  <si>
    <t>Virgin Experience Days (flying lesson)</t>
  </si>
  <si>
    <t>Balloons over Britian</t>
  </si>
  <si>
    <t>Fulham beach (London)</t>
  </si>
  <si>
    <t xml:space="preserve">Southend-on-sea: £22 C2C train ticket + £40 Airbnb </t>
  </si>
  <si>
    <t xml:space="preserve">Whitstable: £35 Southeastern rail ticket (1.45 hours) + £55 Airbnb </t>
  </si>
  <si>
    <t xml:space="preserve">West Wittering: £30 Southwestern Railway ticket + £60 Airbnb </t>
  </si>
  <si>
    <t xml:space="preserve">Margate beach: £42 Southeastern line (2 hours) + £35 Airbnb </t>
  </si>
  <si>
    <t xml:space="preserve">Birling Gap and the Seven Sisters: £45 southern rail ticket (3 hours) + £50 Airbnb </t>
  </si>
  <si>
    <t xml:space="preserve">Western Parade Eastbourne: £42 Southern railway ticket (2.30 hours) + £70 Airbnb </t>
  </si>
  <si>
    <t xml:space="preserve">Seaford Bay: £45 Southern Railway Ticket (2.45 hours) + £50 Airbnb </t>
  </si>
  <si>
    <t>Tide Mills: £45 Southern Railway Ticket (2.45 hours) + £50 Airbnb</t>
  </si>
  <si>
    <t>Newhaven: £45 Southern Railway Ticket (2 hours) + £30 Airbnb</t>
  </si>
  <si>
    <t>Cuckmere Haven Beach: £45 lots of trains (3.40 hours) + £50 Airbnb</t>
  </si>
  <si>
    <t xml:space="preserve">Seaford Head: £45 Southern railway ticket (2.30 hours) + £50 Airbnb </t>
  </si>
  <si>
    <t xml:space="preserve">Brighton Beach: £45 southern rail ticket (2 hours) + £50 Airbnb </t>
  </si>
  <si>
    <t>Beach essentials: £20 clothes (Slippers, shorts, suite, sunscreen) from primark + £15 Amazon beach towel + £10 Amazon beach mat = £45 beach equipment</t>
  </si>
  <si>
    <t>Highbury Fields, Islington</t>
  </si>
  <si>
    <t>Caledonian Park, Holloway</t>
  </si>
  <si>
    <t>Cantelowes Gardens, Camden</t>
  </si>
  <si>
    <t>Waterlow Park, Highgate</t>
  </si>
  <si>
    <t>Gillespie Park, Highbury</t>
  </si>
  <si>
    <t>Paradise Park, Islington</t>
  </si>
  <si>
    <t>Whittington Park, Archway</t>
  </si>
  <si>
    <t>London Fields, Hackney</t>
  </si>
  <si>
    <t>Burgess Park, Southwark</t>
  </si>
  <si>
    <t>Beddington Park, Sutton</t>
  </si>
  <si>
    <t>Lincoln’s Inn Fields, Holborn</t>
  </si>
  <si>
    <t>Russell Square, Bloomsbury</t>
  </si>
  <si>
    <t>Constantine Bay, Cornwall (beach)</t>
  </si>
  <si>
    <t>Watergate Bay, North Cornwall (beach)</t>
  </si>
  <si>
    <t>Bournemouth Beach, Dorset (beach)</t>
  </si>
  <si>
    <t>Derwent Water, Lake District (Lake)</t>
  </si>
  <si>
    <t>Mersea Island (beach)</t>
  </si>
  <si>
    <t>Picnic essentials: a blanket + basket + cooler = £50. Rent it at £15. (bring your own: cuttlery + food and drink + Trash Bags
Zip-Lock Bags to Put Dirty Dishes
+ tissues/wet wipes + entertainment (books/music) + Sun screen).</t>
  </si>
  <si>
    <t>Picnic essentials: a blanket + basket + cooler = £70. Rent it at £25. (bring your own: cuttlery + food and drink + Trash Bags
Zip-Lock Bags to Put Dirty Dishes
+ tissues/wet wipes + entertainment (books/music) + Sun screen).</t>
  </si>
  <si>
    <t>Picnic essentials: a blanket + basket + cooler = £77. Rent it at £35 or buy it. (bring your own: cuttlery + food and drink + Trash Bags
Zip-Lock Bags to Put Dirty Dishes
+ tissues/wet wipes + entertainment (books/music) + Sun screen).</t>
  </si>
  <si>
    <t>Barbecue essentials: Grill + charcoal + firelighters + skewers (+ food from partners optional) = 60. Rent it at £20 each</t>
  </si>
  <si>
    <t>Barbecue essentials: Grill + charcoal + firelighters + skewers + cooler + food from partners (optional) = 95. Rent it at £30 or buy it.</t>
  </si>
  <si>
    <t>Site seeing (London Pass)</t>
  </si>
  <si>
    <t>Build a fort (sheets, rope, chip clips, large rubber bands) = £58 Rent them at £18 each</t>
  </si>
  <si>
    <t>Build a fort (sheets, pillows, rope, chip clips, large rubber bands, christmas lights, fluffy rug) = £130. Rent them at £70 or buy</t>
  </si>
  <si>
    <t>Winter Wonderland</t>
  </si>
  <si>
    <t>Special occasions: Valentine's day, anniversary, birthday…</t>
  </si>
  <si>
    <t>Clue Adventures</t>
  </si>
  <si>
    <t>Enigma Escape</t>
  </si>
  <si>
    <t>Escape London</t>
  </si>
  <si>
    <t>Sherlock: The Official Live Game</t>
  </si>
  <si>
    <t>Modern Fables</t>
  </si>
  <si>
    <t>No Escape</t>
  </si>
  <si>
    <t>Escape Plan</t>
  </si>
  <si>
    <t>clueQuest (VR Quests)</t>
  </si>
  <si>
    <t>Collectible Items (Toys and Comic books)</t>
  </si>
  <si>
    <t>Coffee Machine</t>
  </si>
  <si>
    <t xml:space="preserve">Jewelery </t>
  </si>
  <si>
    <t>Nike Jordans</t>
  </si>
  <si>
    <t>Braun Machine</t>
  </si>
  <si>
    <t>Tea Collection</t>
  </si>
  <si>
    <t>Wireless earphones</t>
  </si>
  <si>
    <t>Sex toys</t>
  </si>
  <si>
    <t>Risk</t>
  </si>
  <si>
    <t>Revensburger Marvel</t>
  </si>
  <si>
    <t>Mysterium</t>
  </si>
  <si>
    <t>Transforming Mars</t>
  </si>
  <si>
    <t xml:space="preserve">Duel </t>
  </si>
  <si>
    <t>Everdell</t>
  </si>
  <si>
    <t>Dungens and Dragons</t>
  </si>
  <si>
    <t>Book (Agatha Christie, Lesbian books, Harry Potter, Game of Thrones)</t>
  </si>
  <si>
    <t>Fresh vegan milk-making machine</t>
  </si>
  <si>
    <t>Cigars: Simply Cigars £110, Havana House £100, Cigars of Cuba £85, Cigar-Club £270, Taylors Tobacconists £400, Robert Graham 1874 £200, Havana Cigar Exchange £4,000, Turmeaus £300</t>
  </si>
  <si>
    <t>Games/Board games:</t>
  </si>
  <si>
    <t>Cigars: James J Fox £25, Sautter Cigars £60, James J Fox £50</t>
  </si>
  <si>
    <t>Catan</t>
  </si>
  <si>
    <t>Poker Set</t>
  </si>
  <si>
    <t>Perfume (Amor Amor, Ted Baker, Katy Perry, Sarah Jessica Parker, DKNY)</t>
  </si>
  <si>
    <t>Perfume (Molton Brown, Dolce &amp; Gabana, Calvin Klien, Micheal Kors, Lancome, Hugo Boss, Arianna Grande, Estee Lauder)</t>
  </si>
  <si>
    <t>Perfume (Paco Rabene, Hugo Boss, Channel, Dior, Carolina Herrera, Marc Jacobs, Gucci, Tom Ford, Armani)</t>
  </si>
  <si>
    <t>Chocolat Hotel + Fererro Roche</t>
  </si>
  <si>
    <t>Chocolat Hotel + Ferrero Roche</t>
  </si>
  <si>
    <t>Nintendo Switch + Xbox + PS</t>
  </si>
  <si>
    <t>150-300</t>
  </si>
  <si>
    <t>Coffee Machine (refurbished)</t>
  </si>
  <si>
    <t>Nintendo Switch + Xbox + PS *Games</t>
  </si>
  <si>
    <t>Escape Land (double date)</t>
  </si>
  <si>
    <t>Breakin’ Escape Rooms (double date)</t>
  </si>
  <si>
    <t xml:space="preserve">The Crystal Maze Live Experience </t>
  </si>
  <si>
    <t>Enigma Quests (double date)</t>
  </si>
  <si>
    <t>Escape Entertainment (group of 8)</t>
  </si>
  <si>
    <t>Escape Rooms (Double date)</t>
  </si>
  <si>
    <t>Moriarty’s Game</t>
  </si>
  <si>
    <t>AIM</t>
  </si>
  <si>
    <t>Mission Breakout (Double date)</t>
  </si>
  <si>
    <t>Archimedes Inspiration Escape (Double Date)</t>
  </si>
  <si>
    <t>Japanese</t>
  </si>
  <si>
    <t>Korean</t>
  </si>
  <si>
    <t>Barbecue essentials: Grill + charcoal (London Log Co)+ firelighters + skewers + speaker (+ food from partners optional: Casatania, drinks, butcher (Halal + vegan), princles,fruits and vegetables) Porters Ford Butchers/ Swaledale/ HG Walter = 52. Rent it at £15 each</t>
  </si>
  <si>
    <t>Ultimate</t>
  </si>
  <si>
    <t>Thorpe Park Resort</t>
  </si>
  <si>
    <t>Alton Towers</t>
  </si>
  <si>
    <t>Oakwood Theme Park</t>
  </si>
  <si>
    <t>Adventure Island (Essex)</t>
  </si>
  <si>
    <t>Go Ape</t>
  </si>
  <si>
    <t>Four Quarters</t>
  </si>
  <si>
    <t>Heart of  Gaming</t>
  </si>
  <si>
    <t>Rowans</t>
  </si>
  <si>
    <t>Four Thieves</t>
  </si>
  <si>
    <t>Las Vagas Arcades Soho</t>
  </si>
  <si>
    <t>DNA VR</t>
  </si>
  <si>
    <t>Victoria Secret/Calvin Klein Lingerie/underwear</t>
  </si>
  <si>
    <t>Lingerie/underwear</t>
  </si>
  <si>
    <t>Fishing</t>
  </si>
  <si>
    <t>Puddledock Farm Fishery</t>
  </si>
  <si>
    <t>Airbnb</t>
  </si>
  <si>
    <t>Picks Cottage (membership)</t>
  </si>
  <si>
    <t>Fishing London</t>
  </si>
  <si>
    <t>Thames Water Farmoor Fishery</t>
  </si>
  <si>
    <t>Thames Water Walthamstow Fishery</t>
  </si>
  <si>
    <t>Crystal Palace Park</t>
  </si>
  <si>
    <t>Rookery Lake</t>
  </si>
  <si>
    <t>Water Meadows</t>
  </si>
  <si>
    <t>Barnes &amp; Mortlake Angling &amp; Preservation Society</t>
  </si>
  <si>
    <t>Albury Estate Fisheries</t>
  </si>
  <si>
    <t>Red Bridge Lakes</t>
  </si>
  <si>
    <t>Whitlby Pier</t>
  </si>
  <si>
    <t xml:space="preserve">Frant Lakes </t>
  </si>
  <si>
    <t>Tunbridge Wells</t>
  </si>
  <si>
    <t>Hawkhurst Fishiing Farm</t>
  </si>
  <si>
    <t>Elphicks Fishery</t>
  </si>
  <si>
    <t>Hartley Lands Fishery</t>
  </si>
  <si>
    <t>Halal or Middle Eastern</t>
  </si>
  <si>
    <t>Kosher</t>
  </si>
  <si>
    <t>Puzzle</t>
  </si>
  <si>
    <t>£4m</t>
  </si>
  <si>
    <t>£4.5m</t>
  </si>
  <si>
    <t>£0.5m</t>
  </si>
  <si>
    <t>Cyber security protection plan</t>
  </si>
  <si>
    <t>£0.47 m</t>
  </si>
  <si>
    <t>£9m</t>
  </si>
  <si>
    <t>£17.8m</t>
  </si>
  <si>
    <t>£3m</t>
  </si>
  <si>
    <t>£8.1m</t>
  </si>
  <si>
    <t>£14.8m</t>
  </si>
  <si>
    <t>Peter Harrison Planetarium</t>
  </si>
  <si>
    <t xml:space="preserve">Planitarium </t>
  </si>
  <si>
    <t>Graham Norton Show</t>
  </si>
  <si>
    <t>Good Morning Britain</t>
  </si>
  <si>
    <t>The Jonathan Ross Show</t>
  </si>
  <si>
    <t>Talk shows (SRO audiences)</t>
  </si>
  <si>
    <t>Pier Morgan's Life Stories</t>
  </si>
  <si>
    <t>The Diary of a CEO</t>
  </si>
  <si>
    <t xml:space="preserve">Movie Premier </t>
  </si>
  <si>
    <t>Fansign</t>
  </si>
  <si>
    <t>Joe Show</t>
  </si>
  <si>
    <t>Fashion shows</t>
  </si>
  <si>
    <t>Britains Got Talent</t>
  </si>
  <si>
    <t>The X Factor</t>
  </si>
  <si>
    <t>Interviews</t>
  </si>
  <si>
    <t>Grammys</t>
  </si>
  <si>
    <t>MTV Video Music Awards</t>
  </si>
  <si>
    <t>Billboard Music Awards</t>
  </si>
  <si>
    <t>BBC Music Awards</t>
  </si>
  <si>
    <t>BRIT  Awards</t>
  </si>
  <si>
    <t>BET Awards</t>
  </si>
  <si>
    <t>Academy Award</t>
  </si>
  <si>
    <t>Steve Harvey</t>
  </si>
  <si>
    <t>Stephen Colbert, Seth Myers, Jimmy Fallon, Jimmy Kimmil, James Cordon</t>
  </si>
  <si>
    <t>It's Clarkson On TV</t>
  </si>
  <si>
    <t>Alan Davies: As Yet Untitled 2021</t>
  </si>
  <si>
    <t>Movie Shooting Sets</t>
  </si>
  <si>
    <t>Candles</t>
  </si>
  <si>
    <t>UBDER RIDESSSS</t>
  </si>
  <si>
    <t>Matchroom Boxing</t>
  </si>
  <si>
    <t>Business dong sustainable things like planting trees such as BrewDog</t>
  </si>
  <si>
    <t>Charities</t>
  </si>
  <si>
    <t>Schools</t>
  </si>
  <si>
    <t>Shelters</t>
  </si>
  <si>
    <t>Help other owners take care of their dogs by dog/cat sitting, especially if traveling</t>
  </si>
  <si>
    <t>Zoos and other animal services</t>
  </si>
  <si>
    <t>Cafes</t>
  </si>
  <si>
    <t>Etsy (Avatar coasters)</t>
  </si>
  <si>
    <t>Hand painted rock kits (Amazon)</t>
  </si>
  <si>
    <t>Hand painted rock kits (Etsy)</t>
  </si>
  <si>
    <t>Kite flying</t>
  </si>
  <si>
    <t>Kite flying (parks near you)</t>
  </si>
  <si>
    <t>Happily</t>
  </si>
  <si>
    <t>The Box 42</t>
  </si>
  <si>
    <t>M&amp;S</t>
  </si>
  <si>
    <t>Joe &amp; Sephs</t>
  </si>
  <si>
    <t>Fruits of the Nut Tree</t>
  </si>
  <si>
    <t>The Cake Tasting Club</t>
  </si>
  <si>
    <t>Fox's Kiln Distillery </t>
  </si>
  <si>
    <t>Tyga</t>
  </si>
  <si>
    <t>Created With Love Shop</t>
  </si>
  <si>
    <t>Scarlet Envelope Games</t>
  </si>
  <si>
    <t>The Salty Herb</t>
  </si>
  <si>
    <t>Rosso Pizza</t>
  </si>
  <si>
    <t>Open Mity</t>
  </si>
  <si>
    <t>Events At Home</t>
  </si>
  <si>
    <t>The Date Night Box Company </t>
  </si>
  <si>
    <t>Wonder &amp; Awe</t>
  </si>
  <si>
    <t>Let's Date Crate</t>
  </si>
  <si>
    <t>Paddy &amp; Scott's Coffee Shop</t>
  </si>
  <si>
    <t>The Little Boys Room</t>
  </si>
  <si>
    <t>Datebox Club</t>
  </si>
  <si>
    <t>Smores: Any flavour of handmade gourmet marshmallow
Our famous marshmallow toaster
Finest Belgian milk chocolate thins
Bamboo skewer set
Signature gift box
Full-colour sleeve with illustrated s’more making guide</t>
  </si>
  <si>
    <t>The Naked Marshmellow Co</t>
  </si>
  <si>
    <t>Indoor Camp: includes Ghirardelli premium hot cocoa mix, 2 Gentlemen’s Hardware mugs, a S’mores kit, Mini cast iron hibachi grill with wooden base, Fuel 21 canister, Matchbox, Gentlemen’s Hardware campfire games, a Blanket, Copper string lights, P.F. Candle Co. candle, and Fieldnotes.</t>
  </si>
  <si>
    <t>Build a fort  (sheets, rope, chip clips, large rubber bands, christmas lights) = £68. Rent them at £25 each</t>
  </si>
  <si>
    <t>Date Boxes:</t>
  </si>
  <si>
    <t>Stay in (rent):</t>
  </si>
  <si>
    <t>Snow cones: (blender £25 + ice £2 + oranges £2 + edible cups from Stroodles £205) = £235. Rent them at £15 each</t>
  </si>
  <si>
    <t>Curry's</t>
  </si>
  <si>
    <t>Cruise</t>
  </si>
  <si>
    <t>Circus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</si>
</sst>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;[Red]\-&quot;£&quot;#,##0.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.5"/>
      <color rgb="FF000000"/>
      <name val="Var(--mv-trellis-font-heading,G"/>
    </font>
    <font>
      <b/>
      <sz val="8"/>
      <color rgb="FF1A1A1A"/>
      <name val="Roboto"/>
    </font>
    <font>
      <sz val="14"/>
      <color rgb="FFFD030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wrapText="1"/>
    </xf>
    <xf numFmtId="3" fontId="0" fillId="0" borderId="7" xfId="0" applyNumberFormat="1" applyBorder="1" applyAlignment="1">
      <alignment wrapText="1"/>
    </xf>
    <xf numFmtId="0" fontId="0" fillId="0" borderId="8" xfId="0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6" fontId="0" fillId="0" borderId="0" xfId="0" applyNumberFormat="1"/>
    <xf numFmtId="0" fontId="5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070A-5D75-423C-9062-524754AED1DF}">
  <dimension ref="A1:M271"/>
  <sheetViews>
    <sheetView tabSelected="1" zoomScale="70" zoomScaleNormal="70" workbookViewId="0">
      <selection activeCell="L116" sqref="L116"/>
    </sheetView>
  </sheetViews>
  <sheetFormatPr defaultRowHeight="14.5"/>
  <cols>
    <col min="1" max="1" width="34.7265625" style="35" customWidth="1"/>
    <col min="2" max="2" width="32.7265625" style="1" customWidth="1"/>
    <col min="5" max="5" width="8.6328125" bestFit="1" customWidth="1"/>
    <col min="6" max="6" width="6.90625" bestFit="1" customWidth="1"/>
    <col min="7" max="7" width="13.54296875" bestFit="1" customWidth="1"/>
  </cols>
  <sheetData>
    <row r="1" spans="1:13">
      <c r="A1" s="37" t="s">
        <v>134</v>
      </c>
      <c r="B1" s="2" t="s">
        <v>137</v>
      </c>
      <c r="C1" s="4" t="s">
        <v>51</v>
      </c>
      <c r="D1" s="4" t="s">
        <v>52</v>
      </c>
    </row>
    <row r="2" spans="1:13">
      <c r="A2" s="36" t="s">
        <v>133</v>
      </c>
      <c r="B2" s="1" t="s">
        <v>139</v>
      </c>
      <c r="C2">
        <v>5</v>
      </c>
      <c r="D2">
        <v>10</v>
      </c>
    </row>
    <row r="3" spans="1:13">
      <c r="A3" s="36"/>
      <c r="B3" s="1" t="s">
        <v>140</v>
      </c>
      <c r="C3">
        <v>7</v>
      </c>
      <c r="D3">
        <v>14</v>
      </c>
      <c r="H3" s="44" t="s">
        <v>612</v>
      </c>
      <c r="I3" s="44"/>
      <c r="J3" s="44"/>
      <c r="K3" s="44"/>
      <c r="L3" s="44"/>
      <c r="M3" s="44"/>
    </row>
    <row r="4" spans="1:13">
      <c r="A4" s="36"/>
      <c r="B4" s="3" t="s">
        <v>53</v>
      </c>
      <c r="C4" s="7">
        <v>6</v>
      </c>
      <c r="D4" s="7">
        <v>12</v>
      </c>
      <c r="H4" s="44"/>
      <c r="I4" s="44"/>
      <c r="J4" s="44"/>
      <c r="K4" s="44"/>
      <c r="L4" s="44"/>
      <c r="M4" s="44"/>
    </row>
    <row r="5" spans="1:13">
      <c r="A5" s="36" t="s">
        <v>2</v>
      </c>
      <c r="B5" s="1" t="s">
        <v>141</v>
      </c>
      <c r="C5">
        <v>7</v>
      </c>
      <c r="D5">
        <v>14</v>
      </c>
      <c r="H5" s="44"/>
      <c r="I5" s="44"/>
      <c r="J5" s="44"/>
      <c r="K5" s="44"/>
      <c r="L5" s="44"/>
      <c r="M5" s="44"/>
    </row>
    <row r="6" spans="1:13">
      <c r="A6" s="36"/>
      <c r="B6" s="1" t="s">
        <v>141</v>
      </c>
      <c r="C6">
        <v>7</v>
      </c>
      <c r="D6">
        <v>14</v>
      </c>
      <c r="H6" s="44"/>
      <c r="I6" s="44"/>
      <c r="J6" s="44"/>
      <c r="K6" s="44"/>
      <c r="L6" s="44"/>
      <c r="M6" s="44"/>
    </row>
    <row r="7" spans="1:13">
      <c r="A7" s="36"/>
      <c r="B7" s="1" t="s">
        <v>141</v>
      </c>
      <c r="C7">
        <v>7</v>
      </c>
      <c r="D7">
        <v>14</v>
      </c>
      <c r="H7" s="44"/>
      <c r="I7" s="44"/>
      <c r="J7" s="44"/>
      <c r="K7" s="44"/>
      <c r="L7" s="44"/>
      <c r="M7" s="44"/>
    </row>
    <row r="8" spans="1:13">
      <c r="A8" s="36"/>
      <c r="B8" s="1" t="s">
        <v>141</v>
      </c>
      <c r="C8">
        <v>7</v>
      </c>
      <c r="D8">
        <v>14</v>
      </c>
      <c r="H8" s="44"/>
      <c r="I8" s="44"/>
      <c r="J8" s="44"/>
      <c r="K8" s="44"/>
      <c r="L8" s="44"/>
      <c r="M8" s="44"/>
    </row>
    <row r="9" spans="1:13">
      <c r="A9" s="36"/>
      <c r="B9" s="3" t="s">
        <v>53</v>
      </c>
      <c r="C9" s="7">
        <v>7</v>
      </c>
      <c r="D9" s="7">
        <v>14</v>
      </c>
      <c r="H9" s="44"/>
      <c r="I9" s="44"/>
      <c r="J9" s="44"/>
      <c r="K9" s="44"/>
      <c r="L9" s="44"/>
      <c r="M9" s="44"/>
    </row>
    <row r="10" spans="1:13">
      <c r="A10" s="36" t="s">
        <v>138</v>
      </c>
      <c r="B10" s="1" t="s">
        <v>141</v>
      </c>
      <c r="C10">
        <v>10</v>
      </c>
      <c r="D10">
        <v>20</v>
      </c>
      <c r="H10" s="44"/>
      <c r="I10" s="44"/>
      <c r="J10" s="44"/>
      <c r="K10" s="44"/>
      <c r="L10" s="44"/>
      <c r="M10" s="44"/>
    </row>
    <row r="11" spans="1:13">
      <c r="A11" s="36"/>
      <c r="B11" s="1" t="s">
        <v>141</v>
      </c>
      <c r="C11">
        <v>10</v>
      </c>
      <c r="D11">
        <v>20</v>
      </c>
      <c r="H11" s="44"/>
      <c r="I11" s="44"/>
      <c r="J11" s="44"/>
      <c r="K11" s="44"/>
      <c r="L11" s="44"/>
      <c r="M11" s="44"/>
    </row>
    <row r="12" spans="1:13">
      <c r="A12" s="36"/>
      <c r="B12" s="1" t="s">
        <v>141</v>
      </c>
      <c r="C12">
        <v>10</v>
      </c>
      <c r="D12">
        <v>20</v>
      </c>
      <c r="H12" s="44"/>
      <c r="I12" s="44"/>
      <c r="J12" s="44"/>
      <c r="K12" s="44"/>
      <c r="L12" s="44"/>
      <c r="M12" s="44"/>
    </row>
    <row r="13" spans="1:13">
      <c r="A13" s="36"/>
      <c r="B13" s="1" t="s">
        <v>141</v>
      </c>
      <c r="C13">
        <v>10</v>
      </c>
      <c r="D13">
        <v>20</v>
      </c>
    </row>
    <row r="14" spans="1:13">
      <c r="A14" s="36"/>
      <c r="B14" s="1" t="s">
        <v>141</v>
      </c>
      <c r="C14">
        <v>10</v>
      </c>
      <c r="D14">
        <v>20</v>
      </c>
    </row>
    <row r="15" spans="1:13">
      <c r="A15" s="36"/>
      <c r="B15" s="3" t="s">
        <v>53</v>
      </c>
      <c r="C15" s="7">
        <v>10</v>
      </c>
      <c r="D15" s="7">
        <v>15</v>
      </c>
    </row>
    <row r="16" spans="1:13">
      <c r="A16" s="36" t="s">
        <v>72</v>
      </c>
      <c r="B16" s="1" t="s">
        <v>314</v>
      </c>
      <c r="C16">
        <v>15</v>
      </c>
      <c r="D16">
        <v>30</v>
      </c>
      <c r="F16" s="1"/>
    </row>
    <row r="17" spans="1:6">
      <c r="A17" s="36"/>
      <c r="B17" s="1" t="s">
        <v>141</v>
      </c>
      <c r="C17">
        <v>15</v>
      </c>
      <c r="D17">
        <v>30</v>
      </c>
      <c r="F17" s="1"/>
    </row>
    <row r="18" spans="1:6">
      <c r="A18" s="36"/>
      <c r="B18" s="1" t="s">
        <v>141</v>
      </c>
      <c r="C18">
        <v>15</v>
      </c>
      <c r="D18">
        <v>30</v>
      </c>
      <c r="F18" s="1"/>
    </row>
    <row r="19" spans="1:6">
      <c r="A19" s="36"/>
      <c r="B19" s="1" t="s">
        <v>141</v>
      </c>
      <c r="C19">
        <v>15</v>
      </c>
      <c r="D19">
        <v>30</v>
      </c>
      <c r="F19" s="1"/>
    </row>
    <row r="20" spans="1:6">
      <c r="A20" s="36"/>
      <c r="B20" s="3" t="s">
        <v>53</v>
      </c>
      <c r="C20" s="7">
        <v>15</v>
      </c>
      <c r="D20" s="7">
        <v>30</v>
      </c>
      <c r="F20" s="1"/>
    </row>
    <row r="21" spans="1:6">
      <c r="A21" s="36" t="s">
        <v>589</v>
      </c>
      <c r="B21" s="5" t="s">
        <v>586</v>
      </c>
      <c r="C21" s="9" t="s">
        <v>288</v>
      </c>
      <c r="D21" s="9" t="s">
        <v>288</v>
      </c>
      <c r="F21" s="1"/>
    </row>
    <row r="22" spans="1:6">
      <c r="A22" s="36"/>
      <c r="B22" s="5" t="s">
        <v>587</v>
      </c>
      <c r="C22" s="9" t="s">
        <v>288</v>
      </c>
      <c r="D22" s="9" t="s">
        <v>288</v>
      </c>
      <c r="F22" s="1"/>
    </row>
    <row r="23" spans="1:6">
      <c r="A23" s="36"/>
      <c r="B23" s="5" t="s">
        <v>588</v>
      </c>
      <c r="C23" s="9" t="s">
        <v>288</v>
      </c>
      <c r="D23" s="9" t="s">
        <v>288</v>
      </c>
      <c r="F23" s="1"/>
    </row>
    <row r="24" spans="1:6">
      <c r="A24" s="36"/>
      <c r="B24" s="5" t="s">
        <v>590</v>
      </c>
      <c r="C24" s="9" t="s">
        <v>288</v>
      </c>
      <c r="D24" s="9" t="s">
        <v>288</v>
      </c>
      <c r="F24" s="1"/>
    </row>
    <row r="25" spans="1:6">
      <c r="A25" s="36"/>
      <c r="B25" s="5" t="s">
        <v>591</v>
      </c>
      <c r="C25" s="9"/>
      <c r="D25" s="9"/>
      <c r="F25" s="1"/>
    </row>
    <row r="26" spans="1:6">
      <c r="A26" s="36"/>
      <c r="B26" s="5" t="s">
        <v>592</v>
      </c>
      <c r="C26" s="9"/>
      <c r="D26" s="9"/>
      <c r="F26" s="1"/>
    </row>
    <row r="27" spans="1:6">
      <c r="A27" s="36"/>
      <c r="B27" s="5" t="s">
        <v>593</v>
      </c>
      <c r="C27" s="9"/>
      <c r="D27" s="9"/>
      <c r="F27" s="1"/>
    </row>
    <row r="28" spans="1:6">
      <c r="A28" s="36"/>
      <c r="B28" s="5" t="s">
        <v>594</v>
      </c>
      <c r="C28" s="9"/>
      <c r="D28" s="9"/>
      <c r="F28" s="1"/>
    </row>
    <row r="29" spans="1:6">
      <c r="A29" s="36"/>
      <c r="B29" s="5" t="s">
        <v>595</v>
      </c>
      <c r="C29" s="9"/>
      <c r="D29" s="9"/>
      <c r="F29" s="1"/>
    </row>
    <row r="30" spans="1:6">
      <c r="A30" s="36"/>
      <c r="B30" s="5" t="s">
        <v>596</v>
      </c>
      <c r="C30" s="9"/>
      <c r="D30" s="9"/>
      <c r="F30" s="1"/>
    </row>
    <row r="31" spans="1:6">
      <c r="A31" s="36"/>
      <c r="B31" s="5" t="s">
        <v>597</v>
      </c>
      <c r="C31" s="9"/>
      <c r="D31" s="9"/>
      <c r="F31" s="1"/>
    </row>
    <row r="32" spans="1:6">
      <c r="A32" s="36"/>
      <c r="B32" s="5" t="s">
        <v>598</v>
      </c>
      <c r="C32" s="9"/>
      <c r="D32" s="9"/>
      <c r="F32" s="1"/>
    </row>
    <row r="33" spans="1:8">
      <c r="A33" s="36"/>
      <c r="B33" s="5" t="s">
        <v>599</v>
      </c>
      <c r="C33" s="9"/>
      <c r="D33" s="9"/>
      <c r="F33" s="1"/>
    </row>
    <row r="34" spans="1:8">
      <c r="A34" s="36"/>
      <c r="B34" s="5" t="s">
        <v>606</v>
      </c>
      <c r="C34" s="9"/>
      <c r="D34" s="9"/>
      <c r="F34" s="1"/>
    </row>
    <row r="35" spans="1:8" ht="29">
      <c r="A35" s="36"/>
      <c r="B35" s="5" t="s">
        <v>607</v>
      </c>
      <c r="C35" s="9"/>
      <c r="D35" s="9"/>
      <c r="F35" s="1"/>
    </row>
    <row r="36" spans="1:8">
      <c r="A36" s="36"/>
      <c r="B36" s="5" t="s">
        <v>600</v>
      </c>
      <c r="C36" s="9"/>
      <c r="D36" s="9"/>
      <c r="F36" s="1"/>
    </row>
    <row r="37" spans="1:8">
      <c r="A37" s="36"/>
      <c r="B37" s="5" t="s">
        <v>608</v>
      </c>
      <c r="C37" s="9"/>
      <c r="D37" s="9"/>
      <c r="F37" s="1"/>
    </row>
    <row r="38" spans="1:8">
      <c r="A38" s="36"/>
      <c r="B38" s="5" t="s">
        <v>601</v>
      </c>
      <c r="C38" s="9"/>
      <c r="D38" s="9"/>
      <c r="F38" s="1"/>
    </row>
    <row r="39" spans="1:8" ht="17.5">
      <c r="A39" s="42"/>
      <c r="B39" s="5" t="s">
        <v>602</v>
      </c>
      <c r="C39" s="9"/>
      <c r="D39" s="9"/>
      <c r="F39" s="1"/>
    </row>
    <row r="40" spans="1:8" ht="17.5">
      <c r="A40" s="42"/>
      <c r="B40" s="5" t="s">
        <v>610</v>
      </c>
      <c r="C40" s="9"/>
      <c r="D40" s="9"/>
      <c r="F40" s="1"/>
    </row>
    <row r="41" spans="1:8" ht="17.5">
      <c r="A41" s="42"/>
      <c r="B41" s="5" t="s">
        <v>609</v>
      </c>
      <c r="C41" s="9"/>
      <c r="D41" s="9"/>
      <c r="F41" s="1"/>
    </row>
    <row r="42" spans="1:8">
      <c r="A42" s="36"/>
      <c r="B42" s="5" t="s">
        <v>603</v>
      </c>
      <c r="C42" s="9"/>
      <c r="D42" s="9"/>
      <c r="F42" s="1"/>
    </row>
    <row r="43" spans="1:8">
      <c r="A43" s="36"/>
      <c r="B43" s="5" t="s">
        <v>604</v>
      </c>
      <c r="C43" s="9"/>
      <c r="D43" s="9"/>
      <c r="F43" s="1"/>
    </row>
    <row r="44" spans="1:8">
      <c r="A44" s="36"/>
      <c r="B44" s="5" t="s">
        <v>605</v>
      </c>
      <c r="C44" s="9"/>
      <c r="D44" s="9"/>
      <c r="F44" s="1"/>
    </row>
    <row r="45" spans="1:8">
      <c r="A45" s="36"/>
      <c r="B45" s="3" t="s">
        <v>53</v>
      </c>
      <c r="C45" s="9"/>
      <c r="D45" s="9"/>
      <c r="F45" s="1"/>
    </row>
    <row r="46" spans="1:8">
      <c r="A46" s="36" t="s">
        <v>7</v>
      </c>
      <c r="B46" s="1" t="s">
        <v>117</v>
      </c>
      <c r="C46">
        <v>10</v>
      </c>
      <c r="D46">
        <v>20</v>
      </c>
      <c r="F46" s="1"/>
    </row>
    <row r="47" spans="1:8">
      <c r="A47" s="36"/>
      <c r="B47" s="3" t="s">
        <v>53</v>
      </c>
      <c r="C47" s="7">
        <v>10</v>
      </c>
      <c r="D47" s="7">
        <v>20</v>
      </c>
      <c r="F47" s="3"/>
      <c r="G47" s="7"/>
      <c r="H47" s="7"/>
    </row>
    <row r="48" spans="1:8">
      <c r="A48" s="36" t="s">
        <v>625</v>
      </c>
      <c r="B48" s="5" t="s">
        <v>191</v>
      </c>
      <c r="C48" s="9">
        <v>15</v>
      </c>
      <c r="D48" s="9">
        <v>30</v>
      </c>
    </row>
    <row r="49" spans="1:4">
      <c r="A49" s="36"/>
      <c r="B49" s="3" t="s">
        <v>53</v>
      </c>
      <c r="C49" s="7">
        <v>15</v>
      </c>
      <c r="D49" s="7">
        <v>30</v>
      </c>
    </row>
    <row r="50" spans="1:4">
      <c r="A50" s="36" t="s">
        <v>9</v>
      </c>
      <c r="B50" s="1" t="s">
        <v>199</v>
      </c>
      <c r="C50">
        <v>10</v>
      </c>
      <c r="D50">
        <v>20</v>
      </c>
    </row>
    <row r="51" spans="1:4">
      <c r="A51" s="36"/>
      <c r="B51" s="1" t="s">
        <v>200</v>
      </c>
      <c r="C51">
        <v>13</v>
      </c>
      <c r="D51">
        <v>26</v>
      </c>
    </row>
    <row r="52" spans="1:4">
      <c r="A52" s="36"/>
      <c r="B52" s="1" t="s">
        <v>201</v>
      </c>
      <c r="C52">
        <v>11</v>
      </c>
      <c r="D52">
        <v>22</v>
      </c>
    </row>
    <row r="53" spans="1:4">
      <c r="A53" s="36"/>
      <c r="B53" s="1" t="s">
        <v>300</v>
      </c>
      <c r="C53">
        <v>10</v>
      </c>
      <c r="D53">
        <v>20</v>
      </c>
    </row>
    <row r="54" spans="1:4">
      <c r="A54" s="36"/>
      <c r="B54" s="1" t="s">
        <v>202</v>
      </c>
      <c r="C54">
        <v>11</v>
      </c>
      <c r="D54">
        <v>22</v>
      </c>
    </row>
    <row r="55" spans="1:4">
      <c r="A55" s="36"/>
      <c r="B55" s="1" t="s">
        <v>203</v>
      </c>
      <c r="C55">
        <v>10</v>
      </c>
      <c r="D55">
        <v>20</v>
      </c>
    </row>
    <row r="56" spans="1:4">
      <c r="A56" s="36"/>
      <c r="B56" s="3" t="s">
        <v>53</v>
      </c>
      <c r="C56" s="7">
        <v>10</v>
      </c>
      <c r="D56" s="7">
        <v>20</v>
      </c>
    </row>
    <row r="57" spans="1:4">
      <c r="A57" s="36" t="s">
        <v>174</v>
      </c>
      <c r="B57" s="1" t="s">
        <v>207</v>
      </c>
      <c r="C57">
        <v>4</v>
      </c>
      <c r="D57">
        <v>8</v>
      </c>
    </row>
    <row r="58" spans="1:4">
      <c r="A58" s="36"/>
      <c r="B58" s="3" t="s">
        <v>53</v>
      </c>
      <c r="C58" s="7">
        <v>5</v>
      </c>
      <c r="D58" s="7">
        <v>10</v>
      </c>
    </row>
    <row r="59" spans="1:4">
      <c r="A59" s="36" t="s">
        <v>585</v>
      </c>
      <c r="B59" s="5" t="s">
        <v>584</v>
      </c>
      <c r="C59" s="9">
        <v>8</v>
      </c>
      <c r="D59" s="9">
        <v>16</v>
      </c>
    </row>
    <row r="60" spans="1:4">
      <c r="A60" s="36"/>
      <c r="B60" s="3" t="s">
        <v>53</v>
      </c>
      <c r="C60" s="7">
        <v>8</v>
      </c>
      <c r="D60" s="7">
        <v>16</v>
      </c>
    </row>
    <row r="61" spans="1:4">
      <c r="A61" s="36" t="s">
        <v>10</v>
      </c>
      <c r="B61" s="1" t="s">
        <v>208</v>
      </c>
      <c r="C61">
        <v>5</v>
      </c>
      <c r="D61">
        <v>10</v>
      </c>
    </row>
    <row r="62" spans="1:4">
      <c r="A62" s="36"/>
      <c r="B62" s="1" t="s">
        <v>209</v>
      </c>
      <c r="C62" s="9">
        <v>5</v>
      </c>
      <c r="D62" s="9">
        <v>10</v>
      </c>
    </row>
    <row r="63" spans="1:4">
      <c r="A63" s="36"/>
      <c r="B63" s="1" t="s">
        <v>210</v>
      </c>
      <c r="C63">
        <v>10</v>
      </c>
      <c r="D63">
        <v>20</v>
      </c>
    </row>
    <row r="64" spans="1:4">
      <c r="A64" s="36"/>
      <c r="B64" s="1" t="s">
        <v>211</v>
      </c>
    </row>
    <row r="65" spans="1:4">
      <c r="A65" s="36"/>
      <c r="B65" s="1" t="s">
        <v>212</v>
      </c>
      <c r="C65">
        <v>8</v>
      </c>
      <c r="D65">
        <v>16</v>
      </c>
    </row>
    <row r="66" spans="1:4">
      <c r="A66" s="36"/>
      <c r="B66" s="1" t="s">
        <v>213</v>
      </c>
      <c r="C66">
        <v>10</v>
      </c>
      <c r="D66">
        <v>20</v>
      </c>
    </row>
    <row r="67" spans="1:4">
      <c r="A67" s="36"/>
      <c r="B67" s="1" t="s">
        <v>214</v>
      </c>
      <c r="C67">
        <v>8</v>
      </c>
      <c r="D67">
        <v>16</v>
      </c>
    </row>
    <row r="68" spans="1:4">
      <c r="A68" s="36"/>
      <c r="B68" s="1" t="s">
        <v>547</v>
      </c>
      <c r="C68">
        <v>7</v>
      </c>
      <c r="D68">
        <v>14</v>
      </c>
    </row>
    <row r="69" spans="1:4">
      <c r="A69" s="36"/>
      <c r="B69" s="1" t="s">
        <v>217</v>
      </c>
      <c r="C69">
        <v>10</v>
      </c>
      <c r="D69">
        <v>20</v>
      </c>
    </row>
    <row r="70" spans="1:4">
      <c r="A70" s="36"/>
      <c r="B70" s="1" t="s">
        <v>218</v>
      </c>
      <c r="C70">
        <v>5</v>
      </c>
      <c r="D70">
        <v>10</v>
      </c>
    </row>
    <row r="71" spans="1:4">
      <c r="A71" s="36"/>
      <c r="B71" s="1" t="s">
        <v>219</v>
      </c>
      <c r="C71">
        <v>7</v>
      </c>
      <c r="D71">
        <v>14</v>
      </c>
    </row>
    <row r="72" spans="1:4">
      <c r="A72" s="36"/>
      <c r="B72" s="3" t="s">
        <v>53</v>
      </c>
      <c r="C72" s="7">
        <v>7</v>
      </c>
      <c r="D72" s="7">
        <v>14</v>
      </c>
    </row>
    <row r="73" spans="1:4">
      <c r="A73" s="36" t="s">
        <v>12</v>
      </c>
      <c r="B73" s="1" t="s">
        <v>232</v>
      </c>
      <c r="C73">
        <v>12</v>
      </c>
      <c r="D73">
        <v>24</v>
      </c>
    </row>
    <row r="74" spans="1:4">
      <c r="A74" s="36"/>
      <c r="B74" s="1" t="s">
        <v>233</v>
      </c>
      <c r="C74">
        <v>12</v>
      </c>
      <c r="D74">
        <v>24</v>
      </c>
    </row>
    <row r="75" spans="1:4">
      <c r="A75" s="36"/>
      <c r="B75" s="1" t="s">
        <v>310</v>
      </c>
      <c r="C75">
        <v>8</v>
      </c>
      <c r="D75">
        <v>16</v>
      </c>
    </row>
    <row r="76" spans="1:4">
      <c r="A76" s="36"/>
      <c r="B76" s="1" t="s">
        <v>234</v>
      </c>
      <c r="C76">
        <v>12</v>
      </c>
      <c r="D76">
        <v>24</v>
      </c>
    </row>
    <row r="77" spans="1:4">
      <c r="A77" s="36"/>
      <c r="B77" s="1" t="s">
        <v>235</v>
      </c>
      <c r="C77">
        <v>8</v>
      </c>
      <c r="D77">
        <v>16</v>
      </c>
    </row>
    <row r="78" spans="1:4">
      <c r="A78" s="36"/>
      <c r="B78" s="1" t="s">
        <v>236</v>
      </c>
      <c r="C78">
        <v>5</v>
      </c>
      <c r="D78">
        <v>10</v>
      </c>
    </row>
    <row r="79" spans="1:4">
      <c r="A79" s="36"/>
      <c r="B79" s="1" t="s">
        <v>238</v>
      </c>
      <c r="C79">
        <v>10</v>
      </c>
      <c r="D79">
        <v>20</v>
      </c>
    </row>
    <row r="80" spans="1:4">
      <c r="A80" s="36"/>
      <c r="B80" s="1" t="s">
        <v>239</v>
      </c>
      <c r="C80">
        <v>10</v>
      </c>
      <c r="D80">
        <v>20</v>
      </c>
    </row>
    <row r="81" spans="1:6">
      <c r="A81" s="36"/>
      <c r="B81" s="1" t="s">
        <v>241</v>
      </c>
      <c r="C81">
        <v>10</v>
      </c>
      <c r="D81">
        <v>20</v>
      </c>
    </row>
    <row r="82" spans="1:6">
      <c r="A82" s="36"/>
      <c r="B82" s="3" t="s">
        <v>53</v>
      </c>
      <c r="C82" s="7">
        <v>10</v>
      </c>
      <c r="D82" s="7">
        <v>20</v>
      </c>
    </row>
    <row r="83" spans="1:6">
      <c r="A83" s="36" t="s">
        <v>14</v>
      </c>
      <c r="B83" s="1" t="s">
        <v>300</v>
      </c>
      <c r="C83">
        <v>15</v>
      </c>
      <c r="D83">
        <v>30</v>
      </c>
      <c r="F83" s="36"/>
    </row>
    <row r="84" spans="1:6">
      <c r="A84" s="36"/>
      <c r="B84" s="1" t="s">
        <v>544</v>
      </c>
      <c r="C84">
        <v>15</v>
      </c>
      <c r="D84">
        <v>30</v>
      </c>
      <c r="F84" s="36"/>
    </row>
    <row r="85" spans="1:6">
      <c r="A85" s="36"/>
      <c r="B85" s="1" t="s">
        <v>545</v>
      </c>
      <c r="C85">
        <v>15</v>
      </c>
      <c r="D85">
        <v>30</v>
      </c>
    </row>
    <row r="86" spans="1:6">
      <c r="A86" s="36"/>
      <c r="B86" s="1" t="s">
        <v>546</v>
      </c>
      <c r="C86">
        <v>10</v>
      </c>
      <c r="D86">
        <v>20</v>
      </c>
    </row>
    <row r="87" spans="1:6">
      <c r="A87" s="36"/>
      <c r="B87" s="36" t="s">
        <v>199</v>
      </c>
      <c r="C87">
        <v>15</v>
      </c>
      <c r="D87">
        <v>30</v>
      </c>
    </row>
    <row r="88" spans="1:6">
      <c r="A88" s="36"/>
      <c r="B88" s="36" t="s">
        <v>206</v>
      </c>
      <c r="C88">
        <v>15</v>
      </c>
      <c r="D88">
        <v>30</v>
      </c>
    </row>
    <row r="89" spans="1:6">
      <c r="A89" s="36"/>
      <c r="B89" s="1" t="s">
        <v>547</v>
      </c>
      <c r="C89">
        <v>10</v>
      </c>
      <c r="D89">
        <v>20</v>
      </c>
    </row>
    <row r="90" spans="1:6">
      <c r="A90" s="36"/>
      <c r="B90" s="3" t="s">
        <v>53</v>
      </c>
      <c r="C90" s="7">
        <v>15</v>
      </c>
      <c r="D90" s="7">
        <v>30</v>
      </c>
    </row>
    <row r="91" spans="1:6">
      <c r="A91" s="36" t="s">
        <v>13</v>
      </c>
      <c r="B91" s="1" t="s">
        <v>251</v>
      </c>
      <c r="C91">
        <v>12</v>
      </c>
      <c r="D91">
        <v>24</v>
      </c>
    </row>
    <row r="92" spans="1:6">
      <c r="A92" s="36"/>
      <c r="B92" s="1" t="s">
        <v>252</v>
      </c>
      <c r="C92">
        <v>12</v>
      </c>
      <c r="D92">
        <v>24</v>
      </c>
    </row>
    <row r="93" spans="1:6">
      <c r="A93" s="36"/>
      <c r="B93" s="1" t="s">
        <v>260</v>
      </c>
      <c r="C93">
        <v>14</v>
      </c>
      <c r="D93">
        <v>28</v>
      </c>
    </row>
    <row r="94" spans="1:6">
      <c r="A94" s="36"/>
      <c r="B94" s="1" t="s">
        <v>253</v>
      </c>
      <c r="C94">
        <v>15</v>
      </c>
      <c r="D94">
        <v>30</v>
      </c>
    </row>
    <row r="95" spans="1:6">
      <c r="A95" s="36"/>
      <c r="B95" s="1" t="s">
        <v>254</v>
      </c>
      <c r="C95">
        <v>8</v>
      </c>
      <c r="D95">
        <v>16</v>
      </c>
    </row>
    <row r="96" spans="1:6">
      <c r="A96" s="36"/>
      <c r="B96" s="1" t="s">
        <v>255</v>
      </c>
      <c r="C96">
        <v>9</v>
      </c>
      <c r="D96">
        <v>18</v>
      </c>
    </row>
    <row r="97" spans="1:4">
      <c r="A97" s="36"/>
      <c r="B97" s="1" t="s">
        <v>257</v>
      </c>
      <c r="C97">
        <v>10</v>
      </c>
      <c r="D97">
        <v>20</v>
      </c>
    </row>
    <row r="98" spans="1:4">
      <c r="A98" s="36"/>
      <c r="B98" s="1" t="s">
        <v>258</v>
      </c>
      <c r="C98">
        <v>10</v>
      </c>
      <c r="D98">
        <v>20</v>
      </c>
    </row>
    <row r="99" spans="1:4">
      <c r="A99" s="36"/>
      <c r="B99" s="1" t="s">
        <v>259</v>
      </c>
      <c r="C99">
        <v>8</v>
      </c>
      <c r="D99">
        <v>16</v>
      </c>
    </row>
    <row r="100" spans="1:4">
      <c r="A100" s="36"/>
      <c r="B100" s="1" t="s">
        <v>261</v>
      </c>
      <c r="C100">
        <v>6</v>
      </c>
      <c r="D100">
        <v>12</v>
      </c>
    </row>
    <row r="101" spans="1:4">
      <c r="A101" s="36"/>
      <c r="B101" s="1" t="s">
        <v>266</v>
      </c>
      <c r="C101">
        <v>0</v>
      </c>
      <c r="D101">
        <v>0</v>
      </c>
    </row>
    <row r="102" spans="1:4">
      <c r="A102" s="36"/>
      <c r="B102" s="3" t="s">
        <v>53</v>
      </c>
      <c r="C102" s="7">
        <v>10</v>
      </c>
      <c r="D102" s="7">
        <v>20</v>
      </c>
    </row>
    <row r="103" spans="1:4">
      <c r="A103" s="36" t="s">
        <v>552</v>
      </c>
      <c r="B103" s="34" t="s">
        <v>561</v>
      </c>
      <c r="C103" s="9">
        <v>10</v>
      </c>
      <c r="D103" s="9">
        <v>20</v>
      </c>
    </row>
    <row r="104" spans="1:4">
      <c r="A104" s="36"/>
      <c r="B104" s="34" t="s">
        <v>553</v>
      </c>
      <c r="C104" s="9">
        <v>13</v>
      </c>
      <c r="D104" s="9">
        <v>26</v>
      </c>
    </row>
    <row r="105" spans="1:4">
      <c r="A105" s="36"/>
      <c r="B105" s="34" t="s">
        <v>570</v>
      </c>
      <c r="C105" s="9">
        <v>15</v>
      </c>
      <c r="D105" s="9">
        <v>30</v>
      </c>
    </row>
    <row r="106" spans="1:4">
      <c r="A106" s="36"/>
      <c r="B106" s="34" t="s">
        <v>566</v>
      </c>
      <c r="C106" s="9">
        <v>15</v>
      </c>
      <c r="D106" s="9">
        <v>30</v>
      </c>
    </row>
    <row r="107" spans="1:4">
      <c r="A107" s="36"/>
      <c r="B107" s="34" t="s">
        <v>557</v>
      </c>
      <c r="C107" s="9">
        <v>15</v>
      </c>
      <c r="D107" s="9">
        <v>30</v>
      </c>
    </row>
    <row r="108" spans="1:4">
      <c r="A108" s="36"/>
      <c r="B108" s="34" t="s">
        <v>558</v>
      </c>
      <c r="C108" s="9">
        <v>15</v>
      </c>
      <c r="D108" s="9">
        <v>30</v>
      </c>
    </row>
    <row r="109" spans="1:4">
      <c r="A109" s="36"/>
      <c r="B109" s="3" t="s">
        <v>53</v>
      </c>
      <c r="C109" s="7">
        <v>15</v>
      </c>
      <c r="D109" s="7">
        <v>30</v>
      </c>
    </row>
    <row r="110" spans="1:4" ht="16.5" customHeight="1">
      <c r="A110" s="36" t="s">
        <v>17</v>
      </c>
      <c r="B110" s="1" t="s">
        <v>91</v>
      </c>
      <c r="C110">
        <v>7</v>
      </c>
      <c r="D110">
        <v>15</v>
      </c>
    </row>
    <row r="111" spans="1:4">
      <c r="A111" s="36"/>
      <c r="B111" s="33" t="s">
        <v>39</v>
      </c>
      <c r="C111">
        <v>7</v>
      </c>
      <c r="D111">
        <v>15</v>
      </c>
    </row>
    <row r="112" spans="1:4">
      <c r="A112" s="36"/>
      <c r="B112" s="1" t="s">
        <v>131</v>
      </c>
      <c r="C112">
        <v>7</v>
      </c>
      <c r="D112">
        <v>15</v>
      </c>
    </row>
    <row r="113" spans="1:4">
      <c r="A113" s="36"/>
      <c r="B113" s="1" t="s">
        <v>285</v>
      </c>
      <c r="C113">
        <v>7</v>
      </c>
      <c r="D113">
        <v>15</v>
      </c>
    </row>
    <row r="114" spans="1:4">
      <c r="A114" s="36"/>
      <c r="B114" s="1" t="s">
        <v>287</v>
      </c>
      <c r="C114">
        <v>7</v>
      </c>
      <c r="D114">
        <v>15</v>
      </c>
    </row>
    <row r="115" spans="1:4">
      <c r="A115" s="36"/>
      <c r="B115" s="1" t="s">
        <v>286</v>
      </c>
      <c r="C115">
        <v>7</v>
      </c>
      <c r="D115">
        <v>15</v>
      </c>
    </row>
    <row r="116" spans="1:4">
      <c r="A116" s="36"/>
      <c r="B116" s="1" t="s">
        <v>284</v>
      </c>
      <c r="C116">
        <v>7</v>
      </c>
      <c r="D116">
        <v>15</v>
      </c>
    </row>
    <row r="117" spans="1:4">
      <c r="A117" s="36"/>
      <c r="B117" s="3" t="s">
        <v>53</v>
      </c>
      <c r="C117" s="7">
        <v>10</v>
      </c>
      <c r="D117" s="7">
        <v>20</v>
      </c>
    </row>
    <row r="118" spans="1:4">
      <c r="A118" s="36" t="s">
        <v>20</v>
      </c>
      <c r="B118" s="1" t="s">
        <v>292</v>
      </c>
      <c r="C118">
        <v>11</v>
      </c>
      <c r="D118">
        <v>22</v>
      </c>
    </row>
    <row r="119" spans="1:4">
      <c r="A119" s="36"/>
      <c r="B119" s="1" t="s">
        <v>293</v>
      </c>
      <c r="C119" s="9">
        <v>10</v>
      </c>
      <c r="D119" s="9">
        <v>20</v>
      </c>
    </row>
    <row r="120" spans="1:4">
      <c r="A120" s="36"/>
      <c r="B120" s="1" t="s">
        <v>297</v>
      </c>
      <c r="C120" s="9">
        <v>5</v>
      </c>
      <c r="D120" s="9">
        <v>10</v>
      </c>
    </row>
    <row r="121" spans="1:4">
      <c r="A121" s="36"/>
      <c r="B121" s="1" t="s">
        <v>88</v>
      </c>
      <c r="C121" s="9">
        <v>10</v>
      </c>
      <c r="D121" s="9">
        <v>20</v>
      </c>
    </row>
    <row r="122" spans="1:4">
      <c r="A122" s="36"/>
      <c r="B122" s="1" t="s">
        <v>300</v>
      </c>
      <c r="C122" s="9">
        <v>10</v>
      </c>
      <c r="D122" s="9">
        <v>20</v>
      </c>
    </row>
    <row r="123" spans="1:4">
      <c r="A123" s="36"/>
      <c r="B123" s="1" t="s">
        <v>308</v>
      </c>
      <c r="C123" s="9">
        <v>10</v>
      </c>
      <c r="D123" s="9">
        <v>20</v>
      </c>
    </row>
    <row r="124" spans="1:4">
      <c r="A124" s="36"/>
      <c r="B124" s="1" t="s">
        <v>313</v>
      </c>
      <c r="C124" s="9">
        <v>12</v>
      </c>
      <c r="D124" s="9">
        <v>24</v>
      </c>
    </row>
    <row r="125" spans="1:4">
      <c r="A125" s="36"/>
      <c r="B125" s="1" t="s">
        <v>302</v>
      </c>
      <c r="C125" s="9">
        <v>11</v>
      </c>
      <c r="D125" s="9">
        <v>12</v>
      </c>
    </row>
    <row r="126" spans="1:4">
      <c r="A126" s="36"/>
      <c r="B126" s="1" t="s">
        <v>305</v>
      </c>
      <c r="C126">
        <v>12</v>
      </c>
      <c r="D126">
        <v>24</v>
      </c>
    </row>
    <row r="127" spans="1:4">
      <c r="A127" s="36"/>
      <c r="B127" s="3" t="s">
        <v>53</v>
      </c>
      <c r="C127" s="7">
        <v>10</v>
      </c>
      <c r="D127" s="7">
        <v>20</v>
      </c>
    </row>
    <row r="128" spans="1:4">
      <c r="A128" s="36" t="s">
        <v>320</v>
      </c>
      <c r="B128" s="1" t="s">
        <v>319</v>
      </c>
      <c r="C128" s="9">
        <v>11</v>
      </c>
      <c r="D128" s="9">
        <v>22</v>
      </c>
    </row>
    <row r="129" spans="1:8">
      <c r="A129" s="36"/>
      <c r="B129" s="1" t="s">
        <v>324</v>
      </c>
      <c r="C129">
        <v>10</v>
      </c>
      <c r="D129">
        <v>20</v>
      </c>
    </row>
    <row r="130" spans="1:8">
      <c r="A130" s="36"/>
      <c r="B130" s="1" t="s">
        <v>323</v>
      </c>
    </row>
    <row r="131" spans="1:8">
      <c r="A131" s="36"/>
      <c r="B131" s="1" t="s">
        <v>322</v>
      </c>
      <c r="C131">
        <v>15</v>
      </c>
      <c r="D131">
        <v>30</v>
      </c>
    </row>
    <row r="132" spans="1:8">
      <c r="A132" s="36"/>
      <c r="B132" s="3" t="s">
        <v>53</v>
      </c>
      <c r="C132" s="7">
        <v>12</v>
      </c>
      <c r="D132" s="7">
        <v>24</v>
      </c>
    </row>
    <row r="133" spans="1:8">
      <c r="A133" s="36" t="s">
        <v>349</v>
      </c>
      <c r="B133" s="1" t="s">
        <v>314</v>
      </c>
    </row>
    <row r="134" spans="1:8">
      <c r="A134" s="36"/>
      <c r="B134" s="1" t="s">
        <v>326</v>
      </c>
      <c r="C134">
        <v>5</v>
      </c>
      <c r="D134">
        <v>10</v>
      </c>
    </row>
    <row r="135" spans="1:8" ht="17.5">
      <c r="A135" s="36"/>
      <c r="B135" s="1" t="s">
        <v>327</v>
      </c>
      <c r="C135">
        <v>5</v>
      </c>
      <c r="D135">
        <v>10</v>
      </c>
      <c r="H135" s="39"/>
    </row>
    <row r="136" spans="1:8">
      <c r="A136" s="36"/>
      <c r="B136" s="1" t="s">
        <v>330</v>
      </c>
      <c r="C136">
        <v>0</v>
      </c>
      <c r="D136">
        <v>0</v>
      </c>
    </row>
    <row r="137" spans="1:8">
      <c r="A137" s="36"/>
      <c r="B137" s="1" t="s">
        <v>331</v>
      </c>
      <c r="C137">
        <v>5</v>
      </c>
      <c r="D137">
        <v>10</v>
      </c>
    </row>
    <row r="138" spans="1:8">
      <c r="A138" s="36"/>
      <c r="B138" s="1" t="s">
        <v>332</v>
      </c>
      <c r="C138">
        <v>6</v>
      </c>
      <c r="D138">
        <v>10</v>
      </c>
    </row>
    <row r="139" spans="1:8">
      <c r="A139" s="36"/>
      <c r="B139" s="1" t="s">
        <v>336</v>
      </c>
      <c r="C139">
        <v>11</v>
      </c>
      <c r="D139">
        <v>22</v>
      </c>
    </row>
    <row r="140" spans="1:8">
      <c r="A140" s="36"/>
      <c r="B140" s="1" t="s">
        <v>337</v>
      </c>
      <c r="C140">
        <v>8</v>
      </c>
      <c r="D140">
        <v>16</v>
      </c>
    </row>
    <row r="141" spans="1:8">
      <c r="A141" s="36"/>
      <c r="B141" s="1" t="s">
        <v>339</v>
      </c>
      <c r="C141">
        <v>11</v>
      </c>
      <c r="D141">
        <v>22</v>
      </c>
    </row>
    <row r="142" spans="1:8">
      <c r="A142" s="36"/>
      <c r="B142" s="1" t="s">
        <v>327</v>
      </c>
      <c r="C142">
        <v>5</v>
      </c>
      <c r="D142">
        <v>10</v>
      </c>
    </row>
    <row r="143" spans="1:8">
      <c r="A143" s="36"/>
      <c r="B143" s="1" t="s">
        <v>343</v>
      </c>
      <c r="C143">
        <v>7</v>
      </c>
      <c r="D143">
        <v>14</v>
      </c>
    </row>
    <row r="144" spans="1:8">
      <c r="A144" s="36"/>
      <c r="B144" s="1" t="s">
        <v>344</v>
      </c>
      <c r="C144">
        <v>8</v>
      </c>
      <c r="D144">
        <v>16</v>
      </c>
    </row>
    <row r="145" spans="1:4">
      <c r="A145" s="36"/>
      <c r="B145" s="1" t="s">
        <v>346</v>
      </c>
      <c r="C145">
        <v>9</v>
      </c>
      <c r="D145">
        <v>18</v>
      </c>
    </row>
    <row r="146" spans="1:4">
      <c r="A146" s="36"/>
      <c r="B146" s="1" t="s">
        <v>348</v>
      </c>
      <c r="C146">
        <v>5</v>
      </c>
      <c r="D146">
        <v>10</v>
      </c>
    </row>
    <row r="147" spans="1:4">
      <c r="A147" s="36"/>
      <c r="B147" s="1" t="s">
        <v>347</v>
      </c>
      <c r="C147">
        <v>8</v>
      </c>
      <c r="D147">
        <v>16</v>
      </c>
    </row>
    <row r="148" spans="1:4">
      <c r="A148" s="36"/>
      <c r="B148" s="1" t="s">
        <v>333</v>
      </c>
      <c r="C148">
        <v>6</v>
      </c>
      <c r="D148">
        <v>12</v>
      </c>
    </row>
    <row r="149" spans="1:4">
      <c r="A149" s="36"/>
      <c r="B149" s="1" t="s">
        <v>335</v>
      </c>
      <c r="C149">
        <v>5</v>
      </c>
      <c r="D149">
        <v>10</v>
      </c>
    </row>
    <row r="150" spans="1:4">
      <c r="A150" s="36"/>
      <c r="B150" s="1" t="s">
        <v>328</v>
      </c>
      <c r="C150">
        <v>5</v>
      </c>
      <c r="D150">
        <v>10</v>
      </c>
    </row>
    <row r="151" spans="1:4">
      <c r="A151" s="36"/>
      <c r="B151" s="3" t="s">
        <v>53</v>
      </c>
      <c r="C151" s="7">
        <v>6</v>
      </c>
      <c r="D151" s="7">
        <v>12</v>
      </c>
    </row>
    <row r="152" spans="1:4" ht="29">
      <c r="A152" s="36" t="s">
        <v>371</v>
      </c>
      <c r="B152" s="1" t="s">
        <v>341</v>
      </c>
      <c r="C152" s="35">
        <v>10</v>
      </c>
      <c r="D152" s="35">
        <v>20</v>
      </c>
    </row>
    <row r="153" spans="1:4" s="35" customFormat="1">
      <c r="A153" s="36"/>
      <c r="B153" s="1" t="s">
        <v>314</v>
      </c>
      <c r="C153"/>
      <c r="D153"/>
    </row>
    <row r="154" spans="1:4" ht="29">
      <c r="A154" s="1"/>
      <c r="B154" s="1" t="s">
        <v>342</v>
      </c>
      <c r="C154">
        <v>10</v>
      </c>
      <c r="D154">
        <v>20</v>
      </c>
    </row>
    <row r="155" spans="1:4" ht="29">
      <c r="A155" s="1"/>
      <c r="B155" s="1" t="s">
        <v>345</v>
      </c>
      <c r="C155">
        <v>10</v>
      </c>
      <c r="D155">
        <v>20</v>
      </c>
    </row>
    <row r="156" spans="1:4">
      <c r="A156" s="1"/>
      <c r="B156" s="1" t="s">
        <v>350</v>
      </c>
      <c r="C156">
        <v>7</v>
      </c>
      <c r="D156">
        <v>14</v>
      </c>
    </row>
    <row r="157" spans="1:4" ht="29">
      <c r="A157" s="1"/>
      <c r="B157" s="1" t="s">
        <v>358</v>
      </c>
      <c r="C157">
        <v>10</v>
      </c>
      <c r="D157">
        <v>20</v>
      </c>
    </row>
    <row r="158" spans="1:4" ht="29">
      <c r="A158" s="1"/>
      <c r="B158" s="1" t="s">
        <v>364</v>
      </c>
      <c r="C158">
        <v>11</v>
      </c>
      <c r="D158">
        <v>22</v>
      </c>
    </row>
    <row r="159" spans="1:4">
      <c r="A159" s="1"/>
      <c r="B159" s="1" t="s">
        <v>365</v>
      </c>
      <c r="C159">
        <v>11</v>
      </c>
      <c r="D159">
        <v>22</v>
      </c>
    </row>
    <row r="160" spans="1:4">
      <c r="A160" s="1"/>
      <c r="B160" s="1" t="s">
        <v>435</v>
      </c>
      <c r="C160">
        <v>18</v>
      </c>
      <c r="D160">
        <v>36</v>
      </c>
    </row>
    <row r="161" spans="1:4">
      <c r="A161" s="1"/>
      <c r="B161" s="1" t="s">
        <v>367</v>
      </c>
      <c r="C161">
        <v>11</v>
      </c>
      <c r="D161">
        <v>22</v>
      </c>
    </row>
    <row r="162" spans="1:4" ht="29">
      <c r="A162" s="1"/>
      <c r="B162" s="1" t="s">
        <v>354</v>
      </c>
      <c r="C162">
        <v>0</v>
      </c>
      <c r="D162">
        <v>0</v>
      </c>
    </row>
    <row r="163" spans="1:4" ht="29">
      <c r="A163" s="1"/>
      <c r="B163" s="1" t="s">
        <v>355</v>
      </c>
      <c r="C163">
        <v>10</v>
      </c>
      <c r="D163">
        <v>20</v>
      </c>
    </row>
    <row r="164" spans="1:4">
      <c r="A164" s="1"/>
      <c r="B164" s="1" t="s">
        <v>356</v>
      </c>
      <c r="C164">
        <v>6</v>
      </c>
      <c r="D164">
        <v>12</v>
      </c>
    </row>
    <row r="165" spans="1:4" ht="29">
      <c r="A165" s="1"/>
      <c r="B165" s="1" t="s">
        <v>359</v>
      </c>
      <c r="C165">
        <v>10</v>
      </c>
      <c r="D165">
        <v>20</v>
      </c>
    </row>
    <row r="166" spans="1:4">
      <c r="A166" s="1"/>
      <c r="B166" s="1" t="s">
        <v>360</v>
      </c>
      <c r="C166">
        <v>10</v>
      </c>
      <c r="D166">
        <v>20</v>
      </c>
    </row>
    <row r="167" spans="1:4">
      <c r="A167" s="1"/>
      <c r="B167" s="1" t="s">
        <v>361</v>
      </c>
    </row>
    <row r="168" spans="1:4">
      <c r="A168" s="1"/>
      <c r="B168" s="1" t="s">
        <v>362</v>
      </c>
      <c r="C168">
        <v>8</v>
      </c>
      <c r="D168">
        <v>16</v>
      </c>
    </row>
    <row r="169" spans="1:4">
      <c r="A169" s="1"/>
      <c r="B169" s="1" t="s">
        <v>357</v>
      </c>
      <c r="C169">
        <v>0</v>
      </c>
      <c r="D169">
        <v>0</v>
      </c>
    </row>
    <row r="170" spans="1:4" ht="29">
      <c r="A170" s="1"/>
      <c r="B170" s="1" t="s">
        <v>369</v>
      </c>
      <c r="C170">
        <v>10</v>
      </c>
      <c r="D170">
        <v>20</v>
      </c>
    </row>
    <row r="171" spans="1:4">
      <c r="A171" s="1"/>
      <c r="B171" s="1" t="s">
        <v>438</v>
      </c>
      <c r="C171">
        <v>15</v>
      </c>
      <c r="D171">
        <v>30</v>
      </c>
    </row>
    <row r="172" spans="1:4">
      <c r="A172" s="1"/>
      <c r="B172" s="1" t="s">
        <v>370</v>
      </c>
      <c r="C172">
        <v>12</v>
      </c>
      <c r="D172">
        <v>24</v>
      </c>
    </row>
    <row r="173" spans="1:4">
      <c r="A173" s="1"/>
      <c r="B173" s="1" t="s">
        <v>340</v>
      </c>
      <c r="C173">
        <v>4</v>
      </c>
      <c r="D173">
        <v>8</v>
      </c>
    </row>
    <row r="174" spans="1:4">
      <c r="A174" s="36"/>
      <c r="B174" s="3" t="s">
        <v>53</v>
      </c>
      <c r="C174" s="7">
        <v>8</v>
      </c>
      <c r="D174" s="7">
        <v>16</v>
      </c>
    </row>
    <row r="175" spans="1:4" ht="29">
      <c r="A175" s="36" t="s">
        <v>373</v>
      </c>
      <c r="B175" s="5" t="s">
        <v>382</v>
      </c>
      <c r="C175" s="9">
        <v>15</v>
      </c>
      <c r="D175" s="9">
        <v>30</v>
      </c>
    </row>
    <row r="176" spans="1:4">
      <c r="A176" s="36"/>
      <c r="B176" s="5" t="s">
        <v>613</v>
      </c>
      <c r="C176" s="9"/>
      <c r="D176" s="9"/>
    </row>
    <row r="177" spans="1:9">
      <c r="A177" s="36"/>
      <c r="B177" s="5" t="s">
        <v>383</v>
      </c>
      <c r="C177">
        <v>10</v>
      </c>
      <c r="D177">
        <v>20</v>
      </c>
    </row>
    <row r="178" spans="1:9">
      <c r="A178" s="36"/>
      <c r="B178" s="3" t="s">
        <v>53</v>
      </c>
      <c r="C178" s="7">
        <v>12</v>
      </c>
      <c r="D178" s="7">
        <v>24</v>
      </c>
    </row>
    <row r="179" spans="1:9" ht="29">
      <c r="A179" s="36" t="s">
        <v>18</v>
      </c>
      <c r="B179" s="1" t="s">
        <v>614</v>
      </c>
      <c r="C179" s="7" t="s">
        <v>288</v>
      </c>
      <c r="D179" s="7" t="s">
        <v>288</v>
      </c>
    </row>
    <row r="180" spans="1:9">
      <c r="A180" s="36"/>
      <c r="B180" s="1" t="s">
        <v>615</v>
      </c>
      <c r="C180" s="7"/>
      <c r="D180" s="7"/>
    </row>
    <row r="181" spans="1:9">
      <c r="A181" s="36"/>
      <c r="B181" s="1" t="s">
        <v>619</v>
      </c>
      <c r="C181" s="7"/>
      <c r="D181" s="7"/>
    </row>
    <row r="182" spans="1:9">
      <c r="A182" s="36"/>
      <c r="B182" s="1" t="s">
        <v>616</v>
      </c>
      <c r="C182" s="7"/>
      <c r="D182" s="7"/>
    </row>
    <row r="183" spans="1:9">
      <c r="A183" s="36" t="s">
        <v>19</v>
      </c>
      <c r="B183" s="43" t="s">
        <v>617</v>
      </c>
      <c r="C183" s="7" t="s">
        <v>288</v>
      </c>
      <c r="D183" s="7" t="s">
        <v>288</v>
      </c>
    </row>
    <row r="184" spans="1:9" ht="43.5">
      <c r="A184" s="36"/>
      <c r="B184" s="43" t="s">
        <v>618</v>
      </c>
      <c r="C184" s="7"/>
      <c r="D184" s="7"/>
    </row>
    <row r="185" spans="1:9">
      <c r="A185" s="36"/>
      <c r="B185" s="43" t="s">
        <v>620</v>
      </c>
      <c r="C185" s="7"/>
      <c r="D185" s="7"/>
    </row>
    <row r="186" spans="1:9" ht="99.5" customHeight="1">
      <c r="A186" s="36" t="s">
        <v>537</v>
      </c>
      <c r="B186" s="1" t="s">
        <v>459</v>
      </c>
      <c r="E186" t="s">
        <v>535</v>
      </c>
      <c r="F186" t="s">
        <v>536</v>
      </c>
      <c r="G186" s="1" t="s">
        <v>571</v>
      </c>
      <c r="H186" t="s">
        <v>572</v>
      </c>
      <c r="I186" t="s">
        <v>538</v>
      </c>
    </row>
    <row r="187" spans="1:9" ht="12" customHeight="1">
      <c r="A187" s="36"/>
      <c r="B187" s="1" t="s">
        <v>460</v>
      </c>
    </row>
    <row r="188" spans="1:9">
      <c r="A188" s="36"/>
      <c r="B188" s="1" t="s">
        <v>461</v>
      </c>
    </row>
    <row r="189" spans="1:9">
      <c r="A189" s="36"/>
      <c r="B189" s="1" t="s">
        <v>462</v>
      </c>
    </row>
    <row r="190" spans="1:9">
      <c r="A190" s="36"/>
      <c r="B190" s="1" t="s">
        <v>470</v>
      </c>
    </row>
    <row r="191" spans="1:9">
      <c r="A191" s="36"/>
      <c r="B191" s="1" t="s">
        <v>471</v>
      </c>
    </row>
    <row r="192" spans="1:9" ht="29">
      <c r="A192" s="36"/>
      <c r="B192" s="1" t="s">
        <v>472</v>
      </c>
    </row>
    <row r="193" spans="1:4">
      <c r="A193" s="36"/>
      <c r="B193" s="1" t="s">
        <v>473</v>
      </c>
    </row>
    <row r="194" spans="1:4">
      <c r="A194" s="36"/>
      <c r="B194" s="1" t="s">
        <v>475</v>
      </c>
    </row>
    <row r="195" spans="1:4">
      <c r="A195" s="36"/>
      <c r="B195" s="1" t="s">
        <v>467</v>
      </c>
    </row>
    <row r="196" spans="1:4">
      <c r="A196" s="36"/>
      <c r="B196" s="1" t="s">
        <v>474</v>
      </c>
    </row>
    <row r="197" spans="1:4">
      <c r="A197" s="36"/>
      <c r="B197" s="1" t="s">
        <v>468</v>
      </c>
    </row>
    <row r="198" spans="1:4">
      <c r="A198" s="36"/>
      <c r="B198" s="1" t="s">
        <v>466</v>
      </c>
    </row>
    <row r="199" spans="1:4">
      <c r="A199" s="36"/>
      <c r="B199" s="1" t="s">
        <v>469</v>
      </c>
    </row>
    <row r="200" spans="1:4">
      <c r="A200" s="36"/>
      <c r="B200" s="1" t="s">
        <v>463</v>
      </c>
    </row>
    <row r="201" spans="1:4">
      <c r="A201" s="36"/>
      <c r="B201" s="1" t="s">
        <v>464</v>
      </c>
      <c r="D201" s="41"/>
    </row>
    <row r="202" spans="1:4">
      <c r="A202" s="36"/>
      <c r="B202" s="1" t="s">
        <v>465</v>
      </c>
    </row>
    <row r="203" spans="1:4">
      <c r="A203" s="36"/>
      <c r="B203" s="3" t="s">
        <v>53</v>
      </c>
      <c r="C203" s="7">
        <v>15</v>
      </c>
      <c r="D203" s="7"/>
    </row>
    <row r="204" spans="1:4" ht="58">
      <c r="A204" s="36" t="s">
        <v>458</v>
      </c>
      <c r="B204" s="1" t="s">
        <v>445</v>
      </c>
      <c r="C204">
        <v>15</v>
      </c>
      <c r="D204">
        <v>30</v>
      </c>
    </row>
    <row r="205" spans="1:4">
      <c r="A205" s="36"/>
      <c r="B205" s="3" t="s">
        <v>53</v>
      </c>
      <c r="C205" s="7">
        <v>15</v>
      </c>
      <c r="D205" s="7">
        <v>30</v>
      </c>
    </row>
    <row r="206" spans="1:4" ht="101.5">
      <c r="A206" s="36" t="s">
        <v>476</v>
      </c>
      <c r="B206" s="1" t="s">
        <v>191</v>
      </c>
      <c r="C206">
        <v>15</v>
      </c>
    </row>
    <row r="207" spans="1:4">
      <c r="A207" s="36"/>
      <c r="B207" s="3" t="s">
        <v>53</v>
      </c>
      <c r="C207" s="7">
        <v>15</v>
      </c>
    </row>
    <row r="208" spans="1:4">
      <c r="A208" s="36" t="s">
        <v>387</v>
      </c>
      <c r="B208" s="5" t="s">
        <v>394</v>
      </c>
      <c r="C208" s="9">
        <v>15</v>
      </c>
      <c r="D208" s="9">
        <v>30</v>
      </c>
    </row>
    <row r="209" spans="1:4">
      <c r="A209" s="36"/>
      <c r="B209" s="5" t="s">
        <v>397</v>
      </c>
      <c r="C209" s="9">
        <v>15</v>
      </c>
      <c r="D209" s="9">
        <v>30</v>
      </c>
    </row>
    <row r="210" spans="1:4">
      <c r="A210" s="36"/>
      <c r="B210" s="5" t="s">
        <v>398</v>
      </c>
      <c r="C210" s="9">
        <v>15</v>
      </c>
      <c r="D210" s="9">
        <v>30</v>
      </c>
    </row>
    <row r="211" spans="1:4">
      <c r="A211" s="36"/>
      <c r="B211" s="5" t="s">
        <v>407</v>
      </c>
      <c r="C211" s="9">
        <v>15</v>
      </c>
      <c r="D211" s="9">
        <v>30</v>
      </c>
    </row>
    <row r="212" spans="1:4" ht="29">
      <c r="A212" s="36"/>
      <c r="B212" s="5" t="s">
        <v>414</v>
      </c>
      <c r="C212" s="9">
        <v>18</v>
      </c>
      <c r="D212" s="9">
        <v>36</v>
      </c>
    </row>
    <row r="213" spans="1:4">
      <c r="A213" s="36"/>
      <c r="B213" s="5" t="s">
        <v>421</v>
      </c>
      <c r="C213" s="9">
        <v>15</v>
      </c>
      <c r="D213" s="9">
        <v>30</v>
      </c>
    </row>
    <row r="214" spans="1:4">
      <c r="A214" s="36"/>
      <c r="B214" s="5" t="s">
        <v>418</v>
      </c>
      <c r="C214" s="9">
        <v>10</v>
      </c>
      <c r="D214" s="9">
        <v>20</v>
      </c>
    </row>
    <row r="215" spans="1:4">
      <c r="A215" s="36"/>
      <c r="B215" s="5" t="s">
        <v>410</v>
      </c>
      <c r="C215" s="9">
        <v>15</v>
      </c>
      <c r="D215" s="9">
        <v>30</v>
      </c>
    </row>
    <row r="216" spans="1:4">
      <c r="A216" s="36"/>
      <c r="B216" s="5" t="s">
        <v>422</v>
      </c>
      <c r="C216" s="9">
        <v>15</v>
      </c>
      <c r="D216" s="9">
        <v>30</v>
      </c>
    </row>
    <row r="217" spans="1:4">
      <c r="A217" s="36"/>
      <c r="B217" s="5" t="s">
        <v>426</v>
      </c>
      <c r="C217" s="9">
        <v>15</v>
      </c>
      <c r="D217" s="9">
        <v>20</v>
      </c>
    </row>
    <row r="218" spans="1:4">
      <c r="A218" s="36"/>
      <c r="B218" s="5" t="s">
        <v>431</v>
      </c>
      <c r="C218" s="9">
        <v>15</v>
      </c>
      <c r="D218" s="9">
        <v>30</v>
      </c>
    </row>
    <row r="219" spans="1:4">
      <c r="A219" s="36"/>
      <c r="B219" s="5" t="s">
        <v>428</v>
      </c>
      <c r="C219" s="9">
        <v>15</v>
      </c>
      <c r="D219" s="9">
        <v>30</v>
      </c>
    </row>
    <row r="220" spans="1:4">
      <c r="A220" s="36"/>
      <c r="B220" s="5" t="s">
        <v>425</v>
      </c>
      <c r="C220" s="9">
        <v>18</v>
      </c>
      <c r="D220" s="9">
        <v>36</v>
      </c>
    </row>
    <row r="221" spans="1:4">
      <c r="A221" s="36"/>
      <c r="B221" s="5" t="s">
        <v>424</v>
      </c>
      <c r="C221" s="9">
        <v>18</v>
      </c>
      <c r="D221" s="9">
        <v>36</v>
      </c>
    </row>
    <row r="222" spans="1:4">
      <c r="A222" s="36"/>
      <c r="B222" s="5" t="s">
        <v>411</v>
      </c>
      <c r="C222" s="9">
        <v>15</v>
      </c>
      <c r="D222" s="9">
        <v>30</v>
      </c>
    </row>
    <row r="223" spans="1:4">
      <c r="A223" s="36"/>
      <c r="B223" s="5" t="s">
        <v>409</v>
      </c>
      <c r="C223" s="9">
        <v>18</v>
      </c>
      <c r="D223" s="9">
        <v>36</v>
      </c>
    </row>
    <row r="224" spans="1:4">
      <c r="A224" s="36"/>
      <c r="B224" s="3" t="s">
        <v>53</v>
      </c>
      <c r="C224" s="7">
        <v>15</v>
      </c>
      <c r="D224" s="7">
        <v>30</v>
      </c>
    </row>
    <row r="225" spans="1:4">
      <c r="A225" s="38" t="s">
        <v>651</v>
      </c>
    </row>
    <row r="226" spans="1:4" ht="43.5">
      <c r="A226" s="34" t="s">
        <v>482</v>
      </c>
      <c r="B226" s="1" t="s">
        <v>191</v>
      </c>
      <c r="C226" s="9">
        <v>18</v>
      </c>
    </row>
    <row r="227" spans="1:4">
      <c r="A227" s="34"/>
      <c r="B227" s="3" t="s">
        <v>53</v>
      </c>
      <c r="C227" s="7">
        <v>18</v>
      </c>
    </row>
    <row r="228" spans="1:4" ht="43.5">
      <c r="A228" s="34" t="s">
        <v>652</v>
      </c>
      <c r="B228" s="36" t="s">
        <v>653</v>
      </c>
      <c r="C228">
        <v>15</v>
      </c>
    </row>
    <row r="229" spans="1:4">
      <c r="A229" s="34"/>
      <c r="B229" s="3" t="s">
        <v>53</v>
      </c>
      <c r="C229" s="7">
        <v>15</v>
      </c>
    </row>
    <row r="230" spans="1:4">
      <c r="A230" s="36" t="s">
        <v>197</v>
      </c>
      <c r="B230" s="1" t="s">
        <v>188</v>
      </c>
      <c r="C230">
        <v>10</v>
      </c>
      <c r="D230">
        <v>20</v>
      </c>
    </row>
    <row r="231" spans="1:4">
      <c r="A231" s="36"/>
      <c r="B231" s="1" t="s">
        <v>190</v>
      </c>
      <c r="C231" s="9">
        <v>10</v>
      </c>
      <c r="D231" s="9">
        <v>20</v>
      </c>
    </row>
    <row r="232" spans="1:4">
      <c r="A232" s="36"/>
      <c r="B232" s="1" t="s">
        <v>622</v>
      </c>
      <c r="C232">
        <v>15</v>
      </c>
      <c r="D232">
        <v>30</v>
      </c>
    </row>
    <row r="233" spans="1:4">
      <c r="A233" s="36"/>
      <c r="B233" s="1" t="s">
        <v>196</v>
      </c>
      <c r="C233">
        <v>10</v>
      </c>
      <c r="D233">
        <v>20</v>
      </c>
    </row>
    <row r="234" spans="1:4">
      <c r="A234" s="36"/>
      <c r="B234" s="3" t="s">
        <v>53</v>
      </c>
      <c r="C234" s="7">
        <v>10</v>
      </c>
      <c r="D234" s="7">
        <v>20</v>
      </c>
    </row>
    <row r="235" spans="1:4">
      <c r="A235" s="36" t="s">
        <v>650</v>
      </c>
      <c r="B235" s="36" t="s">
        <v>633</v>
      </c>
      <c r="C235">
        <v>15</v>
      </c>
    </row>
    <row r="236" spans="1:4">
      <c r="A236" s="37"/>
      <c r="B236" s="36" t="s">
        <v>631</v>
      </c>
      <c r="C236">
        <v>16</v>
      </c>
    </row>
    <row r="237" spans="1:4">
      <c r="A237" s="37"/>
      <c r="B237" s="3" t="s">
        <v>53</v>
      </c>
      <c r="C237" s="7">
        <v>15</v>
      </c>
    </row>
    <row r="238" spans="1:4">
      <c r="A238" s="36" t="s">
        <v>512</v>
      </c>
      <c r="B238" s="1" t="s">
        <v>502</v>
      </c>
      <c r="C238">
        <v>30</v>
      </c>
    </row>
    <row r="239" spans="1:4">
      <c r="A239" s="36"/>
      <c r="B239" s="1" t="s">
        <v>503</v>
      </c>
      <c r="C239">
        <v>25</v>
      </c>
    </row>
    <row r="240" spans="1:4">
      <c r="A240" s="36"/>
      <c r="B240" s="1" t="s">
        <v>504</v>
      </c>
      <c r="C240">
        <v>35</v>
      </c>
    </row>
    <row r="241" spans="1:3">
      <c r="A241" s="36"/>
      <c r="B241" s="1" t="s">
        <v>505</v>
      </c>
      <c r="C241">
        <v>48</v>
      </c>
    </row>
    <row r="242" spans="1:3">
      <c r="A242" s="36"/>
      <c r="B242" s="1" t="s">
        <v>506</v>
      </c>
      <c r="C242">
        <v>20</v>
      </c>
    </row>
    <row r="243" spans="1:3">
      <c r="A243" s="36"/>
      <c r="B243" s="1" t="s">
        <v>514</v>
      </c>
      <c r="C243">
        <v>30</v>
      </c>
    </row>
    <row r="244" spans="1:3">
      <c r="A244" s="36"/>
      <c r="B244" s="1" t="s">
        <v>507</v>
      </c>
      <c r="C244">
        <v>55</v>
      </c>
    </row>
    <row r="245" spans="1:3">
      <c r="A245" s="36"/>
      <c r="B245" s="1" t="s">
        <v>508</v>
      </c>
      <c r="C245">
        <v>110</v>
      </c>
    </row>
    <row r="246" spans="1:3">
      <c r="A246" s="36"/>
      <c r="B246" s="1" t="s">
        <v>24</v>
      </c>
      <c r="C246">
        <v>15</v>
      </c>
    </row>
    <row r="247" spans="1:3">
      <c r="A247" s="36"/>
      <c r="B247" s="1" t="s">
        <v>573</v>
      </c>
      <c r="C247">
        <v>15</v>
      </c>
    </row>
    <row r="248" spans="1:3">
      <c r="A248" s="36"/>
      <c r="B248" s="1" t="s">
        <v>27</v>
      </c>
      <c r="C248">
        <v>120</v>
      </c>
    </row>
    <row r="249" spans="1:3">
      <c r="A249" s="36"/>
      <c r="B249" s="1" t="s">
        <v>28</v>
      </c>
      <c r="C249">
        <v>16</v>
      </c>
    </row>
    <row r="250" spans="1:3">
      <c r="A250" s="36"/>
      <c r="B250" s="1" t="s">
        <v>515</v>
      </c>
      <c r="C250">
        <v>30</v>
      </c>
    </row>
    <row r="251" spans="1:3">
      <c r="A251" s="36"/>
      <c r="B251" s="1" t="s">
        <v>26</v>
      </c>
      <c r="C251">
        <v>20</v>
      </c>
    </row>
    <row r="252" spans="1:3">
      <c r="A252" s="36"/>
      <c r="B252" s="3" t="s">
        <v>53</v>
      </c>
      <c r="C252" s="7">
        <v>45</v>
      </c>
    </row>
    <row r="253" spans="1:3">
      <c r="A253" s="36" t="s">
        <v>306</v>
      </c>
      <c r="B253" s="1" t="s">
        <v>520</v>
      </c>
      <c r="C253">
        <v>15</v>
      </c>
    </row>
    <row r="254" spans="1:3" ht="29">
      <c r="A254" s="36"/>
      <c r="B254" s="1" t="s">
        <v>494</v>
      </c>
      <c r="C254">
        <v>15</v>
      </c>
    </row>
    <row r="255" spans="1:3">
      <c r="A255" s="36"/>
      <c r="B255" s="1" t="s">
        <v>523</v>
      </c>
      <c r="C255">
        <v>18</v>
      </c>
    </row>
    <row r="256" spans="1:3">
      <c r="A256" s="1"/>
      <c r="B256" s="1" t="s">
        <v>524</v>
      </c>
      <c r="C256">
        <v>15</v>
      </c>
    </row>
    <row r="257" spans="1:3" ht="29">
      <c r="A257" s="36"/>
      <c r="B257" s="1" t="s">
        <v>509</v>
      </c>
      <c r="C257">
        <v>10</v>
      </c>
    </row>
    <row r="258" spans="1:3">
      <c r="A258" s="36"/>
      <c r="B258" s="36" t="s">
        <v>551</v>
      </c>
      <c r="C258">
        <v>30</v>
      </c>
    </row>
    <row r="259" spans="1:3">
      <c r="A259" s="36"/>
      <c r="B259" s="36" t="s">
        <v>621</v>
      </c>
      <c r="C259">
        <v>10</v>
      </c>
    </row>
    <row r="260" spans="1:3">
      <c r="A260" s="36"/>
      <c r="B260" s="1" t="s">
        <v>499</v>
      </c>
      <c r="C260">
        <v>15</v>
      </c>
    </row>
    <row r="261" spans="1:3">
      <c r="A261" s="36"/>
      <c r="B261" s="1" t="s">
        <v>611</v>
      </c>
      <c r="C261">
        <v>15</v>
      </c>
    </row>
    <row r="262" spans="1:3">
      <c r="A262" s="36"/>
      <c r="B262" s="1" t="s">
        <v>501</v>
      </c>
      <c r="C262">
        <v>15</v>
      </c>
    </row>
    <row r="263" spans="1:3" ht="31" customHeight="1">
      <c r="A263" s="36"/>
      <c r="B263" s="1" t="s">
        <v>516</v>
      </c>
      <c r="C263">
        <v>15</v>
      </c>
    </row>
    <row r="264" spans="1:3" s="7" customFormat="1" ht="16" customHeight="1">
      <c r="A264" s="38"/>
      <c r="B264" s="3" t="s">
        <v>53</v>
      </c>
      <c r="C264" s="7">
        <v>15</v>
      </c>
    </row>
    <row r="265" spans="1:3">
      <c r="A265" s="37" t="s">
        <v>481</v>
      </c>
    </row>
    <row r="266" spans="1:3">
      <c r="A266" s="36" t="s">
        <v>29</v>
      </c>
    </row>
    <row r="267" spans="1:3">
      <c r="A267" s="36" t="s">
        <v>30</v>
      </c>
    </row>
    <row r="268" spans="1:3">
      <c r="A268" s="36" t="s">
        <v>31</v>
      </c>
    </row>
    <row r="269" spans="1:3">
      <c r="A269" s="36" t="s">
        <v>32</v>
      </c>
    </row>
    <row r="270" spans="1:3">
      <c r="A270" s="36" t="s">
        <v>33</v>
      </c>
    </row>
    <row r="271" spans="1:3">
      <c r="A271" s="36" t="s">
        <v>0</v>
      </c>
    </row>
  </sheetData>
  <mergeCells count="1">
    <mergeCell ref="H3: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8798-1966-45F6-ACB6-47B3A85253B0}">
  <dimension ref="A1:L256"/>
  <sheetViews>
    <sheetView zoomScale="70" zoomScaleNormal="70" workbookViewId="0">
      <selection activeCell="A254" sqref="A254"/>
    </sheetView>
  </sheetViews>
  <sheetFormatPr defaultRowHeight="14.5"/>
  <cols>
    <col min="1" max="1" width="31.54296875" style="36" customWidth="1"/>
    <col min="2" max="2" width="32.26953125" style="1" customWidth="1"/>
  </cols>
  <sheetData>
    <row r="1" spans="1:12" s="4" customFormat="1">
      <c r="A1" s="37" t="s">
        <v>135</v>
      </c>
      <c r="B1" s="2" t="s">
        <v>54</v>
      </c>
      <c r="C1" s="4" t="s">
        <v>51</v>
      </c>
      <c r="D1" s="4" t="s">
        <v>52</v>
      </c>
    </row>
    <row r="2" spans="1:12">
      <c r="A2" s="36" t="s">
        <v>79</v>
      </c>
      <c r="B2" s="1" t="s">
        <v>45</v>
      </c>
      <c r="C2">
        <v>17.5</v>
      </c>
      <c r="D2">
        <v>35</v>
      </c>
      <c r="H2" s="45" t="s">
        <v>388</v>
      </c>
      <c r="I2" s="45"/>
      <c r="J2" s="45"/>
      <c r="K2" s="45"/>
      <c r="L2" s="45"/>
    </row>
    <row r="3" spans="1:12">
      <c r="B3" s="1" t="s">
        <v>42</v>
      </c>
      <c r="C3">
        <v>15</v>
      </c>
      <c r="D3">
        <v>30</v>
      </c>
      <c r="H3" s="45"/>
      <c r="I3" s="45"/>
      <c r="J3" s="45"/>
      <c r="K3" s="45"/>
      <c r="L3" s="45"/>
    </row>
    <row r="4" spans="1:12">
      <c r="B4" s="1" t="s">
        <v>43</v>
      </c>
      <c r="C4">
        <v>12</v>
      </c>
      <c r="D4">
        <v>24</v>
      </c>
      <c r="H4" s="45"/>
      <c r="I4" s="45"/>
      <c r="J4" s="45"/>
      <c r="K4" s="45"/>
      <c r="L4" s="45"/>
    </row>
    <row r="5" spans="1:12">
      <c r="B5" s="1" t="s">
        <v>47</v>
      </c>
      <c r="C5">
        <v>13</v>
      </c>
      <c r="D5">
        <v>25</v>
      </c>
      <c r="H5" s="45"/>
      <c r="I5" s="45"/>
      <c r="J5" s="45"/>
      <c r="K5" s="45"/>
      <c r="L5" s="45"/>
    </row>
    <row r="6" spans="1:12">
      <c r="B6" s="1" t="s">
        <v>46</v>
      </c>
      <c r="C6">
        <v>15</v>
      </c>
      <c r="D6">
        <v>30</v>
      </c>
      <c r="H6" s="45"/>
      <c r="I6" s="45"/>
      <c r="J6" s="45"/>
      <c r="K6" s="45"/>
      <c r="L6" s="45"/>
    </row>
    <row r="7" spans="1:12">
      <c r="B7" s="1" t="s">
        <v>36</v>
      </c>
      <c r="C7">
        <v>17.5</v>
      </c>
      <c r="D7">
        <v>35</v>
      </c>
      <c r="H7" s="45"/>
      <c r="I7" s="45"/>
      <c r="J7" s="45"/>
      <c r="K7" s="45"/>
      <c r="L7" s="45"/>
    </row>
    <row r="8" spans="1:12">
      <c r="B8" s="1" t="s">
        <v>50</v>
      </c>
      <c r="C8">
        <v>17.5</v>
      </c>
      <c r="D8">
        <v>35</v>
      </c>
      <c r="H8" s="45"/>
      <c r="I8" s="45"/>
      <c r="J8" s="45"/>
      <c r="K8" s="45"/>
      <c r="L8" s="45"/>
    </row>
    <row r="9" spans="1:12">
      <c r="B9" s="1" t="s">
        <v>48</v>
      </c>
      <c r="C9">
        <v>12</v>
      </c>
      <c r="D9">
        <v>24</v>
      </c>
    </row>
    <row r="10" spans="1:12">
      <c r="B10" s="1" t="s">
        <v>49</v>
      </c>
      <c r="C10">
        <v>13</v>
      </c>
      <c r="D10">
        <v>26</v>
      </c>
    </row>
    <row r="11" spans="1:12">
      <c r="B11" s="3" t="s">
        <v>53</v>
      </c>
      <c r="C11" s="6">
        <v>15</v>
      </c>
      <c r="D11" s="6">
        <v>30</v>
      </c>
    </row>
    <row r="12" spans="1:12">
      <c r="A12" s="36" t="s">
        <v>80</v>
      </c>
      <c r="B12" s="1" t="s">
        <v>64</v>
      </c>
      <c r="C12">
        <v>15</v>
      </c>
      <c r="D12">
        <v>25</v>
      </c>
    </row>
    <row r="13" spans="1:12">
      <c r="B13" s="1" t="s">
        <v>65</v>
      </c>
      <c r="C13">
        <v>10</v>
      </c>
      <c r="D13">
        <v>20</v>
      </c>
    </row>
    <row r="14" spans="1:12">
      <c r="B14" s="1" t="s">
        <v>237</v>
      </c>
      <c r="C14">
        <v>15</v>
      </c>
      <c r="D14">
        <v>20</v>
      </c>
    </row>
    <row r="15" spans="1:12">
      <c r="B15" s="1" t="s">
        <v>97</v>
      </c>
      <c r="C15">
        <v>10</v>
      </c>
      <c r="D15">
        <v>20</v>
      </c>
    </row>
    <row r="16" spans="1:12">
      <c r="B16" s="1" t="s">
        <v>59</v>
      </c>
      <c r="C16">
        <v>15</v>
      </c>
      <c r="D16">
        <v>30</v>
      </c>
    </row>
    <row r="17" spans="1:4">
      <c r="B17" s="1" t="s">
        <v>60</v>
      </c>
      <c r="C17">
        <v>10</v>
      </c>
      <c r="D17">
        <v>20</v>
      </c>
    </row>
    <row r="18" spans="1:4">
      <c r="B18" s="1" t="s">
        <v>61</v>
      </c>
      <c r="C18">
        <v>15</v>
      </c>
      <c r="D18">
        <v>30</v>
      </c>
    </row>
    <row r="19" spans="1:4">
      <c r="B19" s="1" t="s">
        <v>62</v>
      </c>
      <c r="C19">
        <v>15</v>
      </c>
      <c r="D19">
        <v>30</v>
      </c>
    </row>
    <row r="20" spans="1:4">
      <c r="B20" s="1" t="s">
        <v>66</v>
      </c>
      <c r="C20">
        <v>15</v>
      </c>
      <c r="D20">
        <v>30</v>
      </c>
    </row>
    <row r="21" spans="1:4">
      <c r="B21" s="1" t="s">
        <v>67</v>
      </c>
      <c r="C21">
        <v>20</v>
      </c>
      <c r="D21">
        <v>40</v>
      </c>
    </row>
    <row r="22" spans="1:4">
      <c r="B22" s="1" t="s">
        <v>69</v>
      </c>
      <c r="C22">
        <v>15</v>
      </c>
      <c r="D22">
        <v>30</v>
      </c>
    </row>
    <row r="23" spans="1:4">
      <c r="B23" s="1" t="s">
        <v>93</v>
      </c>
      <c r="C23">
        <v>20</v>
      </c>
      <c r="D23">
        <v>40</v>
      </c>
    </row>
    <row r="24" spans="1:4">
      <c r="B24" s="1" t="s">
        <v>70</v>
      </c>
      <c r="C24">
        <v>15</v>
      </c>
      <c r="D24">
        <v>30</v>
      </c>
    </row>
    <row r="25" spans="1:4">
      <c r="B25" s="1" t="s">
        <v>85</v>
      </c>
      <c r="C25">
        <v>20</v>
      </c>
      <c r="D25">
        <v>40</v>
      </c>
    </row>
    <row r="26" spans="1:4">
      <c r="B26" s="3" t="s">
        <v>53</v>
      </c>
      <c r="C26" s="7">
        <v>15</v>
      </c>
      <c r="D26" s="7">
        <v>30</v>
      </c>
    </row>
    <row r="27" spans="1:4">
      <c r="A27" s="36" t="s">
        <v>3</v>
      </c>
      <c r="B27" s="1" t="s">
        <v>55</v>
      </c>
      <c r="C27">
        <v>12</v>
      </c>
      <c r="D27">
        <v>24</v>
      </c>
    </row>
    <row r="28" spans="1:4">
      <c r="B28" s="1" t="s">
        <v>307</v>
      </c>
      <c r="C28">
        <v>15</v>
      </c>
      <c r="D28">
        <v>20</v>
      </c>
    </row>
    <row r="29" spans="1:4">
      <c r="B29" s="1" t="s">
        <v>56</v>
      </c>
      <c r="C29">
        <v>20</v>
      </c>
      <c r="D29">
        <v>40</v>
      </c>
    </row>
    <row r="30" spans="1:4">
      <c r="B30" s="1" t="s">
        <v>68</v>
      </c>
      <c r="C30">
        <v>10</v>
      </c>
      <c r="D30">
        <v>20</v>
      </c>
    </row>
    <row r="31" spans="1:4">
      <c r="B31" s="1" t="s">
        <v>76</v>
      </c>
      <c r="C31">
        <v>15</v>
      </c>
      <c r="D31">
        <v>30</v>
      </c>
    </row>
    <row r="32" spans="1:4">
      <c r="B32" s="1" t="s">
        <v>77</v>
      </c>
      <c r="C32">
        <v>15</v>
      </c>
      <c r="D32">
        <v>30</v>
      </c>
    </row>
    <row r="33" spans="1:4">
      <c r="B33" s="1" t="s">
        <v>81</v>
      </c>
      <c r="C33">
        <v>20</v>
      </c>
      <c r="D33">
        <v>40</v>
      </c>
    </row>
    <row r="34" spans="1:4">
      <c r="B34" s="1" t="s">
        <v>82</v>
      </c>
      <c r="C34">
        <v>10</v>
      </c>
      <c r="D34">
        <v>20</v>
      </c>
    </row>
    <row r="35" spans="1:4">
      <c r="B35" s="1" t="s">
        <v>90</v>
      </c>
      <c r="C35">
        <v>25</v>
      </c>
      <c r="D35">
        <v>50</v>
      </c>
    </row>
    <row r="36" spans="1:4">
      <c r="B36" s="1" t="s">
        <v>88</v>
      </c>
      <c r="C36">
        <v>10</v>
      </c>
      <c r="D36">
        <v>30</v>
      </c>
    </row>
    <row r="37" spans="1:4">
      <c r="B37" s="1" t="s">
        <v>96</v>
      </c>
      <c r="C37">
        <v>15</v>
      </c>
      <c r="D37">
        <v>30</v>
      </c>
    </row>
    <row r="38" spans="1:4">
      <c r="B38" s="1" t="s">
        <v>92</v>
      </c>
      <c r="C38">
        <v>15</v>
      </c>
      <c r="D38">
        <v>30</v>
      </c>
    </row>
    <row r="39" spans="1:4">
      <c r="B39" s="3" t="s">
        <v>53</v>
      </c>
      <c r="C39" s="7">
        <v>15</v>
      </c>
      <c r="D39" s="7">
        <v>30</v>
      </c>
    </row>
    <row r="40" spans="1:4">
      <c r="A40" s="36" t="s">
        <v>72</v>
      </c>
      <c r="B40" s="1" t="s">
        <v>71</v>
      </c>
      <c r="C40">
        <v>25</v>
      </c>
      <c r="D40">
        <v>50</v>
      </c>
    </row>
    <row r="41" spans="1:4">
      <c r="B41" s="1" t="s">
        <v>315</v>
      </c>
      <c r="C41">
        <v>30</v>
      </c>
      <c r="D41">
        <v>60</v>
      </c>
    </row>
    <row r="42" spans="1:4">
      <c r="B42" s="3" t="s">
        <v>53</v>
      </c>
      <c r="C42" s="7">
        <v>25</v>
      </c>
      <c r="D42" s="7">
        <v>50</v>
      </c>
    </row>
    <row r="43" spans="1:4">
      <c r="A43" s="36" t="s">
        <v>4</v>
      </c>
      <c r="B43" s="1" t="s">
        <v>98</v>
      </c>
      <c r="C43">
        <v>12</v>
      </c>
      <c r="D43">
        <v>24</v>
      </c>
    </row>
    <row r="44" spans="1:4">
      <c r="B44" s="1" t="s">
        <v>99</v>
      </c>
      <c r="C44" s="9">
        <v>20</v>
      </c>
      <c r="D44" s="9">
        <v>40</v>
      </c>
    </row>
    <row r="45" spans="1:4">
      <c r="B45" s="1" t="s">
        <v>100</v>
      </c>
      <c r="C45">
        <v>15</v>
      </c>
      <c r="D45">
        <v>30</v>
      </c>
    </row>
    <row r="46" spans="1:4">
      <c r="B46" s="1" t="s">
        <v>101</v>
      </c>
      <c r="C46">
        <v>20</v>
      </c>
      <c r="D46">
        <v>40</v>
      </c>
    </row>
    <row r="47" spans="1:4">
      <c r="B47" s="3" t="s">
        <v>53</v>
      </c>
      <c r="C47" s="7">
        <v>15</v>
      </c>
      <c r="D47" s="7">
        <v>30</v>
      </c>
    </row>
    <row r="48" spans="1:4">
      <c r="A48" s="36" t="s">
        <v>6</v>
      </c>
      <c r="B48" s="1" t="s">
        <v>106</v>
      </c>
      <c r="C48">
        <v>25</v>
      </c>
      <c r="D48">
        <v>50</v>
      </c>
    </row>
    <row r="49" spans="1:4">
      <c r="B49" s="1" t="s">
        <v>107</v>
      </c>
      <c r="C49">
        <v>35</v>
      </c>
      <c r="D49">
        <v>60</v>
      </c>
    </row>
    <row r="50" spans="1:4">
      <c r="B50" s="1" t="s">
        <v>115</v>
      </c>
      <c r="C50">
        <v>28</v>
      </c>
      <c r="D50">
        <v>56</v>
      </c>
    </row>
    <row r="51" spans="1:4">
      <c r="B51" s="1" t="s">
        <v>116</v>
      </c>
      <c r="C51">
        <v>20</v>
      </c>
      <c r="D51">
        <v>40</v>
      </c>
    </row>
    <row r="52" spans="1:4">
      <c r="B52" s="1" t="s">
        <v>110</v>
      </c>
      <c r="C52">
        <v>25</v>
      </c>
      <c r="D52">
        <v>50</v>
      </c>
    </row>
    <row r="53" spans="1:4">
      <c r="B53" s="3" t="s">
        <v>53</v>
      </c>
      <c r="C53" s="7">
        <v>25</v>
      </c>
      <c r="D53" s="7">
        <v>50</v>
      </c>
    </row>
    <row r="54" spans="1:4" ht="29">
      <c r="A54" s="36" t="s">
        <v>8</v>
      </c>
      <c r="B54" s="1" t="s">
        <v>118</v>
      </c>
      <c r="C54">
        <v>30</v>
      </c>
      <c r="D54">
        <v>60</v>
      </c>
    </row>
    <row r="55" spans="1:4" ht="29">
      <c r="B55" s="1" t="s">
        <v>121</v>
      </c>
      <c r="C55" s="9">
        <v>8</v>
      </c>
      <c r="D55" s="9">
        <v>16</v>
      </c>
    </row>
    <row r="56" spans="1:4">
      <c r="B56" s="1" t="s">
        <v>122</v>
      </c>
      <c r="C56">
        <v>40</v>
      </c>
      <c r="D56">
        <v>80</v>
      </c>
    </row>
    <row r="57" spans="1:4">
      <c r="B57" s="1" t="s">
        <v>123</v>
      </c>
    </row>
    <row r="58" spans="1:4">
      <c r="B58" s="1" t="s">
        <v>124</v>
      </c>
      <c r="C58">
        <v>45</v>
      </c>
      <c r="D58">
        <v>90</v>
      </c>
    </row>
    <row r="59" spans="1:4">
      <c r="B59" s="1" t="s">
        <v>125</v>
      </c>
    </row>
    <row r="60" spans="1:4">
      <c r="B60" s="1" t="s">
        <v>126</v>
      </c>
    </row>
    <row r="61" spans="1:4">
      <c r="B61" s="1" t="s">
        <v>128</v>
      </c>
      <c r="C61">
        <v>30</v>
      </c>
      <c r="D61">
        <v>60</v>
      </c>
    </row>
    <row r="62" spans="1:4">
      <c r="B62" s="1" t="s">
        <v>129</v>
      </c>
      <c r="C62">
        <v>45</v>
      </c>
      <c r="D62">
        <v>90</v>
      </c>
    </row>
    <row r="63" spans="1:4">
      <c r="B63" s="3" t="s">
        <v>53</v>
      </c>
      <c r="C63" s="7">
        <v>30</v>
      </c>
      <c r="D63" s="7">
        <v>60</v>
      </c>
    </row>
    <row r="64" spans="1:4">
      <c r="A64" s="36" t="s">
        <v>192</v>
      </c>
      <c r="B64" s="1" t="s">
        <v>186</v>
      </c>
      <c r="C64">
        <v>25</v>
      </c>
      <c r="D64">
        <v>50</v>
      </c>
    </row>
    <row r="65" spans="1:4">
      <c r="B65" s="1" t="s">
        <v>196</v>
      </c>
      <c r="C65">
        <v>20</v>
      </c>
      <c r="D65">
        <v>40</v>
      </c>
    </row>
    <row r="66" spans="1:4">
      <c r="B66" s="3" t="s">
        <v>53</v>
      </c>
      <c r="C66" s="7">
        <v>25</v>
      </c>
      <c r="D66" s="7">
        <v>50</v>
      </c>
    </row>
    <row r="67" spans="1:4">
      <c r="A67" s="36" t="s">
        <v>9</v>
      </c>
      <c r="B67" s="1" t="s">
        <v>205</v>
      </c>
      <c r="C67">
        <v>25</v>
      </c>
      <c r="D67">
        <v>50</v>
      </c>
    </row>
    <row r="68" spans="1:4">
      <c r="B68" s="1" t="s">
        <v>204</v>
      </c>
      <c r="C68">
        <v>20</v>
      </c>
      <c r="D68">
        <v>40</v>
      </c>
    </row>
    <row r="69" spans="1:4">
      <c r="B69" s="3" t="s">
        <v>53</v>
      </c>
      <c r="C69" s="7">
        <v>20</v>
      </c>
      <c r="D69" s="7">
        <v>40</v>
      </c>
    </row>
    <row r="70" spans="1:4">
      <c r="A70" s="36" t="s">
        <v>10</v>
      </c>
      <c r="B70" s="1" t="s">
        <v>211</v>
      </c>
      <c r="C70">
        <v>20</v>
      </c>
      <c r="D70">
        <v>40</v>
      </c>
    </row>
    <row r="71" spans="1:4">
      <c r="B71" s="1" t="s">
        <v>213</v>
      </c>
      <c r="C71">
        <v>20</v>
      </c>
      <c r="D71">
        <v>40</v>
      </c>
    </row>
    <row r="72" spans="1:4">
      <c r="B72" s="1" t="s">
        <v>215</v>
      </c>
      <c r="C72">
        <v>15</v>
      </c>
      <c r="D72">
        <v>30</v>
      </c>
    </row>
    <row r="73" spans="1:4">
      <c r="B73" s="1" t="s">
        <v>216</v>
      </c>
      <c r="C73">
        <v>15</v>
      </c>
      <c r="D73">
        <v>30</v>
      </c>
    </row>
    <row r="74" spans="1:4">
      <c r="B74" s="1" t="s">
        <v>217</v>
      </c>
      <c r="C74">
        <v>20</v>
      </c>
      <c r="D74">
        <v>40</v>
      </c>
    </row>
    <row r="75" spans="1:4">
      <c r="B75" s="3" t="s">
        <v>53</v>
      </c>
      <c r="C75" s="7">
        <v>20</v>
      </c>
      <c r="D75" s="7">
        <v>40</v>
      </c>
    </row>
    <row r="76" spans="1:4">
      <c r="A76" s="36" t="s">
        <v>12</v>
      </c>
      <c r="B76" s="1" t="s">
        <v>240</v>
      </c>
      <c r="C76">
        <v>20</v>
      </c>
      <c r="D76">
        <v>40</v>
      </c>
    </row>
    <row r="77" spans="1:4">
      <c r="B77" s="1" t="s">
        <v>309</v>
      </c>
      <c r="C77">
        <v>20</v>
      </c>
      <c r="D77">
        <v>40</v>
      </c>
    </row>
    <row r="78" spans="1:4">
      <c r="B78" s="1" t="s">
        <v>242</v>
      </c>
      <c r="C78">
        <v>15</v>
      </c>
      <c r="D78">
        <v>30</v>
      </c>
    </row>
    <row r="79" spans="1:4">
      <c r="B79" s="3" t="s">
        <v>53</v>
      </c>
      <c r="C79" s="7">
        <v>18</v>
      </c>
      <c r="D79" s="7">
        <v>36</v>
      </c>
    </row>
    <row r="80" spans="1:4">
      <c r="A80" s="36" t="s">
        <v>245</v>
      </c>
      <c r="B80" s="1" t="s">
        <v>244</v>
      </c>
      <c r="C80">
        <v>30</v>
      </c>
      <c r="D80">
        <v>60</v>
      </c>
    </row>
    <row r="81" spans="1:4">
      <c r="B81" s="1" t="s">
        <v>191</v>
      </c>
      <c r="C81">
        <v>30</v>
      </c>
      <c r="D81">
        <v>60</v>
      </c>
    </row>
    <row r="82" spans="1:4">
      <c r="B82" s="3" t="s">
        <v>53</v>
      </c>
      <c r="C82" s="7">
        <v>30</v>
      </c>
      <c r="D82" s="7">
        <v>60</v>
      </c>
    </row>
    <row r="83" spans="1:4">
      <c r="A83" s="36" t="s">
        <v>13</v>
      </c>
      <c r="B83" s="1" t="s">
        <v>256</v>
      </c>
      <c r="C83">
        <v>20</v>
      </c>
      <c r="D83">
        <v>40</v>
      </c>
    </row>
    <row r="84" spans="1:4">
      <c r="B84" s="1" t="s">
        <v>262</v>
      </c>
      <c r="C84">
        <v>15</v>
      </c>
      <c r="D84">
        <v>30</v>
      </c>
    </row>
    <row r="85" spans="1:4">
      <c r="B85" s="1" t="s">
        <v>263</v>
      </c>
      <c r="C85">
        <v>15</v>
      </c>
      <c r="D85">
        <v>30</v>
      </c>
    </row>
    <row r="86" spans="1:4">
      <c r="B86" s="1" t="s">
        <v>264</v>
      </c>
      <c r="C86">
        <v>15</v>
      </c>
      <c r="D86">
        <v>20</v>
      </c>
    </row>
    <row r="87" spans="1:4">
      <c r="B87" s="1" t="s">
        <v>265</v>
      </c>
      <c r="C87">
        <v>12</v>
      </c>
      <c r="D87">
        <v>24</v>
      </c>
    </row>
    <row r="88" spans="1:4">
      <c r="B88" s="1" t="s">
        <v>253</v>
      </c>
      <c r="C88">
        <v>15</v>
      </c>
      <c r="D88">
        <v>30</v>
      </c>
    </row>
    <row r="89" spans="1:4">
      <c r="B89" s="3" t="s">
        <v>53</v>
      </c>
      <c r="C89" s="7">
        <v>15</v>
      </c>
      <c r="D89" s="7">
        <v>30</v>
      </c>
    </row>
    <row r="90" spans="1:4" ht="29">
      <c r="A90" s="36" t="s">
        <v>272</v>
      </c>
      <c r="B90" s="1" t="s">
        <v>268</v>
      </c>
      <c r="C90">
        <v>15</v>
      </c>
      <c r="D90">
        <v>30</v>
      </c>
    </row>
    <row r="91" spans="1:4">
      <c r="B91" s="1" t="s">
        <v>269</v>
      </c>
      <c r="C91">
        <v>15</v>
      </c>
      <c r="D91">
        <v>30</v>
      </c>
    </row>
    <row r="92" spans="1:4">
      <c r="B92" s="1" t="s">
        <v>434</v>
      </c>
      <c r="C92">
        <v>25</v>
      </c>
      <c r="D92">
        <v>50</v>
      </c>
    </row>
    <row r="93" spans="1:4">
      <c r="B93" s="1" t="s">
        <v>270</v>
      </c>
      <c r="C93">
        <v>15</v>
      </c>
      <c r="D93">
        <v>30</v>
      </c>
    </row>
    <row r="94" spans="1:4">
      <c r="B94" s="1" t="s">
        <v>271</v>
      </c>
      <c r="C94">
        <v>15</v>
      </c>
      <c r="D94">
        <v>30</v>
      </c>
    </row>
    <row r="95" spans="1:4">
      <c r="B95" s="3" t="s">
        <v>53</v>
      </c>
      <c r="C95" s="7">
        <v>15</v>
      </c>
      <c r="D95" s="7">
        <v>30</v>
      </c>
    </row>
    <row r="96" spans="1:4">
      <c r="A96" s="36" t="s">
        <v>15</v>
      </c>
      <c r="B96" s="1" t="s">
        <v>273</v>
      </c>
      <c r="C96">
        <v>25</v>
      </c>
      <c r="D96">
        <v>50</v>
      </c>
    </row>
    <row r="97" spans="1:4">
      <c r="B97" s="1" t="s">
        <v>277</v>
      </c>
      <c r="C97">
        <v>35</v>
      </c>
      <c r="D97">
        <v>70</v>
      </c>
    </row>
    <row r="98" spans="1:4">
      <c r="B98" s="1" t="s">
        <v>280</v>
      </c>
      <c r="C98">
        <v>30</v>
      </c>
      <c r="D98">
        <v>60</v>
      </c>
    </row>
    <row r="99" spans="1:4">
      <c r="B99" s="1" t="s">
        <v>283</v>
      </c>
      <c r="C99">
        <v>30</v>
      </c>
      <c r="D99">
        <v>60</v>
      </c>
    </row>
    <row r="100" spans="1:4">
      <c r="B100" s="3" t="s">
        <v>53</v>
      </c>
      <c r="C100" s="7">
        <v>30</v>
      </c>
      <c r="D100" s="7">
        <v>60</v>
      </c>
    </row>
    <row r="101" spans="1:4">
      <c r="A101" s="36" t="s">
        <v>552</v>
      </c>
      <c r="B101" s="34" t="s">
        <v>568</v>
      </c>
      <c r="C101" s="9">
        <v>20</v>
      </c>
      <c r="D101" s="9">
        <v>40</v>
      </c>
    </row>
    <row r="102" spans="1:4">
      <c r="B102" s="34" t="s">
        <v>563</v>
      </c>
      <c r="C102" s="9">
        <v>25</v>
      </c>
      <c r="D102" s="9">
        <v>50</v>
      </c>
    </row>
    <row r="103" spans="1:4">
      <c r="B103" s="34" t="s">
        <v>564</v>
      </c>
      <c r="C103" s="9">
        <v>25</v>
      </c>
      <c r="D103" s="9">
        <v>50</v>
      </c>
    </row>
    <row r="104" spans="1:4">
      <c r="B104" s="34" t="s">
        <v>569</v>
      </c>
      <c r="C104" s="9">
        <v>30</v>
      </c>
      <c r="D104" s="9">
        <v>60</v>
      </c>
    </row>
    <row r="105" spans="1:4">
      <c r="B105" s="3" t="s">
        <v>53</v>
      </c>
      <c r="C105" s="7">
        <v>25</v>
      </c>
      <c r="D105" s="7">
        <v>50</v>
      </c>
    </row>
    <row r="106" spans="1:4">
      <c r="A106" s="36" t="s">
        <v>17</v>
      </c>
      <c r="B106" s="1" t="s">
        <v>91</v>
      </c>
      <c r="C106">
        <v>15</v>
      </c>
      <c r="D106">
        <v>30</v>
      </c>
    </row>
    <row r="107" spans="1:4">
      <c r="B107" s="33" t="s">
        <v>39</v>
      </c>
      <c r="C107">
        <v>15</v>
      </c>
      <c r="D107">
        <v>30</v>
      </c>
    </row>
    <row r="108" spans="1:4">
      <c r="B108" s="1" t="s">
        <v>131</v>
      </c>
      <c r="C108">
        <v>15</v>
      </c>
      <c r="D108">
        <v>30</v>
      </c>
    </row>
    <row r="109" spans="1:4">
      <c r="B109" s="1" t="s">
        <v>285</v>
      </c>
      <c r="C109">
        <v>15</v>
      </c>
      <c r="D109">
        <v>30</v>
      </c>
    </row>
    <row r="110" spans="1:4">
      <c r="B110" s="1" t="s">
        <v>287</v>
      </c>
      <c r="C110">
        <v>15</v>
      </c>
      <c r="D110">
        <v>30</v>
      </c>
    </row>
    <row r="111" spans="1:4">
      <c r="B111" s="1" t="s">
        <v>286</v>
      </c>
      <c r="C111">
        <v>15</v>
      </c>
      <c r="D111">
        <v>30</v>
      </c>
    </row>
    <row r="112" spans="1:4">
      <c r="B112" s="1" t="s">
        <v>284</v>
      </c>
      <c r="C112">
        <v>15</v>
      </c>
      <c r="D112">
        <v>30</v>
      </c>
    </row>
    <row r="113" spans="1:4">
      <c r="B113" s="3" t="s">
        <v>53</v>
      </c>
      <c r="C113" s="7">
        <v>15</v>
      </c>
      <c r="D113" s="7">
        <v>30</v>
      </c>
    </row>
    <row r="114" spans="1:4" ht="29">
      <c r="A114" s="36" t="s">
        <v>349</v>
      </c>
      <c r="B114" s="1" t="s">
        <v>267</v>
      </c>
      <c r="C114">
        <v>15</v>
      </c>
      <c r="D114">
        <v>30</v>
      </c>
    </row>
    <row r="115" spans="1:4">
      <c r="B115" s="36" t="s">
        <v>334</v>
      </c>
      <c r="C115">
        <v>25</v>
      </c>
      <c r="D115">
        <v>50</v>
      </c>
    </row>
    <row r="116" spans="1:4">
      <c r="B116" s="36" t="s">
        <v>338</v>
      </c>
      <c r="C116">
        <v>30</v>
      </c>
      <c r="D116">
        <v>60</v>
      </c>
    </row>
    <row r="117" spans="1:4">
      <c r="B117" s="1" t="s">
        <v>329</v>
      </c>
      <c r="C117">
        <v>30</v>
      </c>
      <c r="D117">
        <v>60</v>
      </c>
    </row>
    <row r="118" spans="1:4">
      <c r="B118" s="3" t="s">
        <v>53</v>
      </c>
      <c r="C118" s="7">
        <v>20</v>
      </c>
      <c r="D118" s="7">
        <v>40</v>
      </c>
    </row>
    <row r="119" spans="1:4">
      <c r="A119" s="36" t="s">
        <v>20</v>
      </c>
      <c r="B119" s="1" t="s">
        <v>294</v>
      </c>
      <c r="C119">
        <v>15</v>
      </c>
      <c r="D119">
        <v>30</v>
      </c>
    </row>
    <row r="120" spans="1:4">
      <c r="B120" s="1" t="s">
        <v>298</v>
      </c>
      <c r="C120">
        <v>30</v>
      </c>
      <c r="D120">
        <v>60</v>
      </c>
    </row>
    <row r="121" spans="1:4">
      <c r="B121" s="1" t="s">
        <v>304</v>
      </c>
      <c r="C121">
        <v>20</v>
      </c>
      <c r="D121">
        <v>40</v>
      </c>
    </row>
    <row r="122" spans="1:4">
      <c r="B122" s="1" t="s">
        <v>303</v>
      </c>
      <c r="C122">
        <v>15</v>
      </c>
      <c r="D122">
        <v>30</v>
      </c>
    </row>
    <row r="123" spans="1:4">
      <c r="B123" s="1" t="s">
        <v>301</v>
      </c>
      <c r="C123">
        <v>15</v>
      </c>
      <c r="D123">
        <v>30</v>
      </c>
    </row>
    <row r="124" spans="1:4">
      <c r="B124" s="1" t="s">
        <v>299</v>
      </c>
      <c r="C124">
        <v>25</v>
      </c>
      <c r="D124">
        <v>30</v>
      </c>
    </row>
    <row r="125" spans="1:4">
      <c r="B125" s="3" t="s">
        <v>53</v>
      </c>
      <c r="C125" s="7">
        <v>20</v>
      </c>
      <c r="D125" s="7">
        <v>40</v>
      </c>
    </row>
    <row r="126" spans="1:4">
      <c r="A126" s="36" t="s">
        <v>390</v>
      </c>
      <c r="B126" s="1" t="s">
        <v>294</v>
      </c>
      <c r="C126">
        <v>30</v>
      </c>
      <c r="D126">
        <v>60</v>
      </c>
    </row>
    <row r="127" spans="1:4">
      <c r="B127" s="1" t="s">
        <v>389</v>
      </c>
      <c r="C127">
        <v>25</v>
      </c>
      <c r="D127">
        <v>50</v>
      </c>
    </row>
    <row r="128" spans="1:4">
      <c r="B128" s="1" t="s">
        <v>392</v>
      </c>
      <c r="C128">
        <v>20</v>
      </c>
      <c r="D128">
        <v>40</v>
      </c>
    </row>
    <row r="129" spans="2:8">
      <c r="B129" s="1" t="s">
        <v>393</v>
      </c>
      <c r="C129">
        <v>30</v>
      </c>
      <c r="D129">
        <v>60</v>
      </c>
    </row>
    <row r="130" spans="2:8">
      <c r="B130" s="1" t="s">
        <v>395</v>
      </c>
      <c r="C130">
        <v>25</v>
      </c>
      <c r="D130">
        <v>50</v>
      </c>
      <c r="F130" s="5"/>
      <c r="G130" s="9"/>
      <c r="H130" s="9"/>
    </row>
    <row r="131" spans="2:8">
      <c r="B131" s="1" t="s">
        <v>403</v>
      </c>
      <c r="C131">
        <v>30</v>
      </c>
      <c r="D131">
        <v>60</v>
      </c>
    </row>
    <row r="132" spans="2:8">
      <c r="B132" s="1" t="s">
        <v>399</v>
      </c>
      <c r="C132">
        <v>35</v>
      </c>
      <c r="D132">
        <v>70</v>
      </c>
    </row>
    <row r="133" spans="2:8">
      <c r="B133" s="5" t="s">
        <v>425</v>
      </c>
      <c r="C133" s="9">
        <v>25</v>
      </c>
      <c r="D133" s="9">
        <v>50</v>
      </c>
    </row>
    <row r="134" spans="2:8">
      <c r="B134" s="1" t="s">
        <v>405</v>
      </c>
      <c r="C134">
        <v>35</v>
      </c>
      <c r="D134">
        <v>70</v>
      </c>
    </row>
    <row r="135" spans="2:8">
      <c r="B135" s="1" t="s">
        <v>415</v>
      </c>
      <c r="C135">
        <v>25</v>
      </c>
      <c r="D135">
        <v>50</v>
      </c>
    </row>
    <row r="136" spans="2:8">
      <c r="B136" s="1" t="s">
        <v>419</v>
      </c>
      <c r="C136">
        <v>25</v>
      </c>
      <c r="D136">
        <v>50</v>
      </c>
    </row>
    <row r="137" spans="2:8">
      <c r="B137" s="1" t="s">
        <v>432</v>
      </c>
      <c r="C137">
        <v>20</v>
      </c>
      <c r="D137">
        <v>40</v>
      </c>
    </row>
    <row r="138" spans="2:8">
      <c r="B138" s="1" t="s">
        <v>430</v>
      </c>
      <c r="C138">
        <v>25</v>
      </c>
      <c r="D138">
        <v>50</v>
      </c>
    </row>
    <row r="139" spans="2:8">
      <c r="B139" s="1" t="s">
        <v>429</v>
      </c>
      <c r="C139">
        <v>25</v>
      </c>
      <c r="D139">
        <v>50</v>
      </c>
    </row>
    <row r="140" spans="2:8">
      <c r="B140" s="1" t="s">
        <v>427</v>
      </c>
      <c r="C140">
        <v>25</v>
      </c>
      <c r="D140">
        <v>50</v>
      </c>
    </row>
    <row r="141" spans="2:8">
      <c r="B141" s="1" t="s">
        <v>423</v>
      </c>
      <c r="C141">
        <v>25</v>
      </c>
      <c r="D141">
        <v>50</v>
      </c>
    </row>
    <row r="142" spans="2:8">
      <c r="B142" s="1" t="s">
        <v>420</v>
      </c>
      <c r="C142">
        <v>25</v>
      </c>
      <c r="D142">
        <v>50</v>
      </c>
    </row>
    <row r="143" spans="2:8">
      <c r="B143" s="1" t="s">
        <v>416</v>
      </c>
      <c r="C143">
        <v>25</v>
      </c>
      <c r="D143">
        <v>50</v>
      </c>
    </row>
    <row r="144" spans="2:8">
      <c r="B144" s="1" t="s">
        <v>417</v>
      </c>
      <c r="C144">
        <v>25</v>
      </c>
      <c r="D144">
        <v>50</v>
      </c>
    </row>
    <row r="145" spans="1:8">
      <c r="B145" s="1" t="s">
        <v>406</v>
      </c>
      <c r="C145">
        <v>30</v>
      </c>
      <c r="D145">
        <v>60</v>
      </c>
    </row>
    <row r="146" spans="1:8">
      <c r="B146" s="1" t="s">
        <v>408</v>
      </c>
      <c r="C146">
        <v>25</v>
      </c>
      <c r="D146">
        <v>50</v>
      </c>
    </row>
    <row r="147" spans="1:8">
      <c r="B147" s="1" t="s">
        <v>412</v>
      </c>
      <c r="C147">
        <v>20</v>
      </c>
      <c r="D147">
        <v>40</v>
      </c>
    </row>
    <row r="148" spans="1:8">
      <c r="B148" s="1" t="s">
        <v>413</v>
      </c>
      <c r="C148">
        <v>25</v>
      </c>
      <c r="D148">
        <v>50</v>
      </c>
    </row>
    <row r="149" spans="1:8">
      <c r="B149" s="5" t="s">
        <v>411</v>
      </c>
      <c r="C149">
        <v>25</v>
      </c>
      <c r="D149">
        <v>50</v>
      </c>
    </row>
    <row r="150" spans="1:8">
      <c r="B150" s="3" t="s">
        <v>53</v>
      </c>
      <c r="C150" s="7">
        <v>25</v>
      </c>
      <c r="D150" s="7">
        <v>50</v>
      </c>
    </row>
    <row r="151" spans="1:8">
      <c r="A151" s="36" t="s">
        <v>625</v>
      </c>
      <c r="B151" s="5" t="s">
        <v>191</v>
      </c>
      <c r="C151" s="9">
        <v>25</v>
      </c>
      <c r="D151" s="9">
        <v>50</v>
      </c>
    </row>
    <row r="152" spans="1:8">
      <c r="B152" s="3" t="s">
        <v>53</v>
      </c>
      <c r="C152" s="7">
        <v>25</v>
      </c>
      <c r="D152" s="7">
        <v>50</v>
      </c>
    </row>
    <row r="153" spans="1:8">
      <c r="A153" s="36" t="s">
        <v>296</v>
      </c>
      <c r="B153" s="1" t="s">
        <v>294</v>
      </c>
      <c r="C153">
        <v>15</v>
      </c>
      <c r="D153">
        <v>30</v>
      </c>
    </row>
    <row r="154" spans="1:8" ht="29">
      <c r="B154" s="1" t="s">
        <v>353</v>
      </c>
      <c r="C154">
        <v>30</v>
      </c>
      <c r="D154">
        <v>60</v>
      </c>
    </row>
    <row r="155" spans="1:8" ht="29">
      <c r="B155" s="1" t="s">
        <v>364</v>
      </c>
      <c r="C155">
        <v>30</v>
      </c>
      <c r="D155">
        <v>60</v>
      </c>
    </row>
    <row r="156" spans="1:8">
      <c r="B156" s="1" t="s">
        <v>366</v>
      </c>
      <c r="C156">
        <v>30</v>
      </c>
      <c r="D156">
        <v>60</v>
      </c>
    </row>
    <row r="157" spans="1:8">
      <c r="B157" s="1" t="s">
        <v>368</v>
      </c>
      <c r="C157">
        <v>15</v>
      </c>
      <c r="D157">
        <v>30</v>
      </c>
      <c r="F157" s="5"/>
      <c r="G157" s="9"/>
      <c r="H157" s="9"/>
    </row>
    <row r="158" spans="1:8">
      <c r="B158" s="3" t="s">
        <v>53</v>
      </c>
      <c r="C158" s="7">
        <v>25</v>
      </c>
      <c r="D158" s="7">
        <v>50</v>
      </c>
    </row>
    <row r="159" spans="1:8">
      <c r="A159" s="36" t="s">
        <v>372</v>
      </c>
      <c r="B159" s="5" t="s">
        <v>376</v>
      </c>
      <c r="C159" s="9">
        <v>30</v>
      </c>
      <c r="D159" s="9">
        <v>60</v>
      </c>
    </row>
    <row r="160" spans="1:8">
      <c r="B160" s="5" t="s">
        <v>379</v>
      </c>
      <c r="C160" s="9">
        <v>20</v>
      </c>
      <c r="D160" s="9">
        <v>40</v>
      </c>
    </row>
    <row r="161" spans="1:4">
      <c r="B161" s="5" t="s">
        <v>380</v>
      </c>
      <c r="C161" s="9">
        <v>25</v>
      </c>
      <c r="D161" s="9">
        <v>50</v>
      </c>
    </row>
    <row r="162" spans="1:4">
      <c r="B162" s="5" t="s">
        <v>381</v>
      </c>
      <c r="C162" s="7"/>
      <c r="D162" s="7"/>
    </row>
    <row r="163" spans="1:4">
      <c r="B163" s="5" t="s">
        <v>386</v>
      </c>
      <c r="C163" s="9">
        <v>20</v>
      </c>
      <c r="D163" s="9">
        <v>40</v>
      </c>
    </row>
    <row r="164" spans="1:4">
      <c r="B164" s="5" t="s">
        <v>385</v>
      </c>
      <c r="C164" s="9">
        <v>20</v>
      </c>
      <c r="D164" s="9">
        <v>40</v>
      </c>
    </row>
    <row r="165" spans="1:4">
      <c r="B165" s="3" t="s">
        <v>53</v>
      </c>
      <c r="C165" s="7">
        <v>25</v>
      </c>
      <c r="D165" s="7">
        <v>30</v>
      </c>
    </row>
    <row r="166" spans="1:4">
      <c r="A166" s="36" t="s">
        <v>21</v>
      </c>
      <c r="B166" s="1" t="s">
        <v>319</v>
      </c>
      <c r="C166">
        <v>15</v>
      </c>
      <c r="D166">
        <v>30</v>
      </c>
    </row>
    <row r="167" spans="1:4">
      <c r="B167" s="1" t="s">
        <v>316</v>
      </c>
      <c r="C167">
        <v>30</v>
      </c>
      <c r="D167">
        <v>60</v>
      </c>
    </row>
    <row r="168" spans="1:4">
      <c r="B168" s="3" t="s">
        <v>53</v>
      </c>
      <c r="C168" s="7">
        <v>20</v>
      </c>
      <c r="D168" s="7">
        <v>40</v>
      </c>
    </row>
    <row r="169" spans="1:4">
      <c r="A169" s="36" t="s">
        <v>16</v>
      </c>
      <c r="B169" s="1" t="s">
        <v>541</v>
      </c>
      <c r="C169">
        <v>27</v>
      </c>
      <c r="D169">
        <v>54</v>
      </c>
    </row>
    <row r="170" spans="1:4">
      <c r="B170" s="1" t="s">
        <v>542</v>
      </c>
      <c r="C170">
        <v>22</v>
      </c>
      <c r="D170">
        <v>44</v>
      </c>
    </row>
    <row r="171" spans="1:4">
      <c r="B171" s="3" t="s">
        <v>53</v>
      </c>
      <c r="C171" s="7">
        <v>25</v>
      </c>
      <c r="D171" s="7">
        <v>50</v>
      </c>
    </row>
    <row r="172" spans="1:4" ht="58">
      <c r="A172" s="36" t="s">
        <v>479</v>
      </c>
      <c r="B172" s="1" t="s">
        <v>459</v>
      </c>
    </row>
    <row r="173" spans="1:4">
      <c r="B173" s="1" t="s">
        <v>460</v>
      </c>
    </row>
    <row r="174" spans="1:4">
      <c r="B174" s="1" t="s">
        <v>461</v>
      </c>
    </row>
    <row r="175" spans="1:4">
      <c r="B175" s="1" t="s">
        <v>462</v>
      </c>
    </row>
    <row r="176" spans="1:4">
      <c r="B176" s="1" t="s">
        <v>470</v>
      </c>
    </row>
    <row r="177" spans="1:4">
      <c r="B177" s="1" t="s">
        <v>471</v>
      </c>
    </row>
    <row r="178" spans="1:4" ht="29">
      <c r="B178" s="1" t="s">
        <v>472</v>
      </c>
    </row>
    <row r="179" spans="1:4">
      <c r="B179" s="1" t="s">
        <v>473</v>
      </c>
    </row>
    <row r="180" spans="1:4">
      <c r="B180" s="1" t="s">
        <v>475</v>
      </c>
    </row>
    <row r="181" spans="1:4">
      <c r="B181" s="1" t="s">
        <v>467</v>
      </c>
    </row>
    <row r="182" spans="1:4">
      <c r="B182" s="1" t="s">
        <v>474</v>
      </c>
    </row>
    <row r="183" spans="1:4">
      <c r="B183" s="1" t="s">
        <v>468</v>
      </c>
    </row>
    <row r="184" spans="1:4">
      <c r="B184" s="1" t="s">
        <v>466</v>
      </c>
    </row>
    <row r="185" spans="1:4">
      <c r="B185" s="1" t="s">
        <v>469</v>
      </c>
    </row>
    <row r="186" spans="1:4">
      <c r="B186" s="1" t="s">
        <v>463</v>
      </c>
    </row>
    <row r="187" spans="1:4">
      <c r="B187" s="1" t="s">
        <v>464</v>
      </c>
    </row>
    <row r="188" spans="1:4">
      <c r="B188" s="1" t="s">
        <v>465</v>
      </c>
    </row>
    <row r="189" spans="1:4">
      <c r="B189" s="3" t="s">
        <v>53</v>
      </c>
      <c r="C189" s="7">
        <v>20</v>
      </c>
      <c r="D189" s="7"/>
    </row>
    <row r="190" spans="1:4" ht="72.5">
      <c r="A190" s="36" t="s">
        <v>458</v>
      </c>
      <c r="B190" s="1" t="s">
        <v>446</v>
      </c>
      <c r="C190" s="9">
        <v>65</v>
      </c>
      <c r="D190">
        <v>130</v>
      </c>
    </row>
    <row r="191" spans="1:4" ht="29">
      <c r="B191" s="1" t="s">
        <v>454</v>
      </c>
      <c r="C191">
        <v>75</v>
      </c>
      <c r="D191">
        <v>150</v>
      </c>
    </row>
    <row r="192" spans="1:4">
      <c r="B192" s="3" t="s">
        <v>53</v>
      </c>
      <c r="C192" s="7">
        <v>70</v>
      </c>
      <c r="D192" s="7">
        <v>140</v>
      </c>
    </row>
    <row r="193" spans="1:4" ht="101.5">
      <c r="A193" s="36" t="s">
        <v>477</v>
      </c>
      <c r="B193" s="5" t="s">
        <v>289</v>
      </c>
      <c r="C193">
        <v>50</v>
      </c>
    </row>
    <row r="194" spans="1:4">
      <c r="B194" s="5" t="s">
        <v>191</v>
      </c>
      <c r="C194">
        <v>45</v>
      </c>
    </row>
    <row r="195" spans="1:4" ht="29">
      <c r="B195" s="5" t="s">
        <v>290</v>
      </c>
      <c r="C195" s="35">
        <v>50</v>
      </c>
    </row>
    <row r="196" spans="1:4">
      <c r="B196" s="3" t="s">
        <v>53</v>
      </c>
      <c r="C196" s="7">
        <v>50</v>
      </c>
    </row>
    <row r="197" spans="1:4">
      <c r="A197" s="38" t="s">
        <v>23</v>
      </c>
      <c r="B197" s="5"/>
    </row>
    <row r="198" spans="1:4" ht="43.5">
      <c r="A198" s="34" t="s">
        <v>649</v>
      </c>
      <c r="B198" s="1" t="s">
        <v>191</v>
      </c>
      <c r="C198" s="9">
        <v>25</v>
      </c>
    </row>
    <row r="199" spans="1:4">
      <c r="A199" s="34"/>
      <c r="B199" s="3" t="s">
        <v>53</v>
      </c>
      <c r="C199" s="7">
        <v>25</v>
      </c>
    </row>
    <row r="200" spans="1:4" ht="116">
      <c r="A200" s="34" t="s">
        <v>646</v>
      </c>
      <c r="B200" s="1" t="s">
        <v>647</v>
      </c>
      <c r="C200" s="9">
        <v>24</v>
      </c>
    </row>
    <row r="201" spans="1:4">
      <c r="A201" s="34"/>
      <c r="B201" s="3" t="s">
        <v>53</v>
      </c>
      <c r="C201" s="7">
        <v>24</v>
      </c>
    </row>
    <row r="202" spans="1:4">
      <c r="A202" s="34" t="s">
        <v>197</v>
      </c>
      <c r="B202" s="1" t="s">
        <v>186</v>
      </c>
      <c r="C202">
        <v>25</v>
      </c>
      <c r="D202">
        <v>50</v>
      </c>
    </row>
    <row r="203" spans="1:4">
      <c r="A203" s="34"/>
      <c r="B203" s="1" t="s">
        <v>132</v>
      </c>
      <c r="C203">
        <v>30</v>
      </c>
      <c r="D203">
        <v>60</v>
      </c>
    </row>
    <row r="204" spans="1:4">
      <c r="A204" s="34"/>
      <c r="B204" s="1" t="s">
        <v>187</v>
      </c>
      <c r="C204">
        <v>15</v>
      </c>
      <c r="D204">
        <v>30</v>
      </c>
    </row>
    <row r="205" spans="1:4">
      <c r="A205" s="34"/>
      <c r="B205" s="1" t="s">
        <v>188</v>
      </c>
    </row>
    <row r="206" spans="1:4">
      <c r="A206" s="34"/>
      <c r="B206" s="1" t="s">
        <v>189</v>
      </c>
      <c r="C206">
        <v>15</v>
      </c>
      <c r="D206">
        <v>30</v>
      </c>
    </row>
    <row r="207" spans="1:4">
      <c r="A207" s="34"/>
      <c r="B207" s="1" t="s">
        <v>193</v>
      </c>
    </row>
    <row r="208" spans="1:4">
      <c r="A208" s="34"/>
      <c r="B208" s="1" t="s">
        <v>191</v>
      </c>
      <c r="C208">
        <v>20</v>
      </c>
      <c r="D208">
        <v>40</v>
      </c>
    </row>
    <row r="209" spans="1:4">
      <c r="A209" s="34"/>
      <c r="B209" s="1" t="s">
        <v>623</v>
      </c>
      <c r="C209">
        <v>30</v>
      </c>
      <c r="D209">
        <v>60</v>
      </c>
    </row>
    <row r="210" spans="1:4">
      <c r="A210" s="34"/>
      <c r="B210" s="3" t="s">
        <v>53</v>
      </c>
      <c r="C210" s="7">
        <v>20</v>
      </c>
      <c r="D210" s="7">
        <v>40</v>
      </c>
    </row>
    <row r="211" spans="1:4">
      <c r="A211" s="36" t="s">
        <v>650</v>
      </c>
      <c r="B211" s="36" t="s">
        <v>629</v>
      </c>
      <c r="C211">
        <v>30</v>
      </c>
    </row>
    <row r="212" spans="1:4">
      <c r="A212" s="37"/>
      <c r="B212" s="36" t="s">
        <v>635</v>
      </c>
      <c r="C212">
        <v>26</v>
      </c>
    </row>
    <row r="213" spans="1:4">
      <c r="A213" s="37"/>
      <c r="B213" s="36" t="s">
        <v>638</v>
      </c>
      <c r="C213" s="36">
        <v>25</v>
      </c>
    </row>
    <row r="214" spans="1:4">
      <c r="A214" s="37"/>
      <c r="B214" s="36" t="s">
        <v>639</v>
      </c>
      <c r="C214" s="36">
        <v>23</v>
      </c>
    </row>
    <row r="215" spans="1:4">
      <c r="A215" s="37"/>
      <c r="B215" s="36" t="s">
        <v>630</v>
      </c>
      <c r="C215">
        <v>21</v>
      </c>
    </row>
    <row r="216" spans="1:4">
      <c r="A216" s="37"/>
      <c r="B216" s="36" t="s">
        <v>627</v>
      </c>
      <c r="C216">
        <v>35</v>
      </c>
    </row>
    <row r="217" spans="1:4">
      <c r="A217" s="37"/>
      <c r="B217" s="36" t="s">
        <v>634</v>
      </c>
      <c r="C217">
        <v>35</v>
      </c>
    </row>
    <row r="218" spans="1:4">
      <c r="A218" s="37"/>
      <c r="B218" s="36" t="s">
        <v>636</v>
      </c>
      <c r="C218">
        <v>35</v>
      </c>
    </row>
    <row r="219" spans="1:4">
      <c r="A219" s="37"/>
      <c r="B219" s="36" t="s">
        <v>640</v>
      </c>
      <c r="C219" s="36">
        <v>35</v>
      </c>
    </row>
    <row r="220" spans="1:4">
      <c r="A220" s="37"/>
      <c r="B220" s="3" t="s">
        <v>53</v>
      </c>
      <c r="C220" s="7">
        <v>30</v>
      </c>
    </row>
    <row r="221" spans="1:4">
      <c r="A221" s="36" t="s">
        <v>25</v>
      </c>
      <c r="B221" s="1" t="s">
        <v>502</v>
      </c>
      <c r="C221">
        <v>30</v>
      </c>
    </row>
    <row r="222" spans="1:4">
      <c r="B222" s="1" t="s">
        <v>503</v>
      </c>
      <c r="C222">
        <v>25</v>
      </c>
    </row>
    <row r="223" spans="1:4">
      <c r="B223" s="1" t="s">
        <v>504</v>
      </c>
      <c r="C223">
        <v>35</v>
      </c>
    </row>
    <row r="224" spans="1:4">
      <c r="B224" s="1" t="s">
        <v>505</v>
      </c>
      <c r="C224">
        <v>48</v>
      </c>
    </row>
    <row r="225" spans="1:3">
      <c r="B225" s="1" t="s">
        <v>506</v>
      </c>
      <c r="C225">
        <v>20</v>
      </c>
    </row>
    <row r="226" spans="1:3">
      <c r="B226" s="1" t="s">
        <v>514</v>
      </c>
      <c r="C226">
        <v>30</v>
      </c>
    </row>
    <row r="227" spans="1:3">
      <c r="B227" s="1" t="s">
        <v>507</v>
      </c>
      <c r="C227">
        <v>55</v>
      </c>
    </row>
    <row r="228" spans="1:3">
      <c r="B228" s="1" t="s">
        <v>508</v>
      </c>
      <c r="C228">
        <v>110</v>
      </c>
    </row>
    <row r="229" spans="1:3">
      <c r="B229" s="1" t="s">
        <v>24</v>
      </c>
      <c r="C229">
        <v>15</v>
      </c>
    </row>
    <row r="230" spans="1:3">
      <c r="B230" s="1" t="s">
        <v>27</v>
      </c>
      <c r="C230">
        <v>120</v>
      </c>
    </row>
    <row r="231" spans="1:3">
      <c r="B231" s="1" t="s">
        <v>28</v>
      </c>
      <c r="C231">
        <v>16</v>
      </c>
    </row>
    <row r="232" spans="1:3">
      <c r="B232" s="1" t="s">
        <v>515</v>
      </c>
      <c r="C232">
        <v>30</v>
      </c>
    </row>
    <row r="233" spans="1:3">
      <c r="B233" s="1" t="s">
        <v>26</v>
      </c>
      <c r="C233">
        <v>20</v>
      </c>
    </row>
    <row r="234" spans="1:3">
      <c r="B234" s="3" t="s">
        <v>53</v>
      </c>
      <c r="C234" s="7">
        <v>45</v>
      </c>
    </row>
    <row r="235" spans="1:3">
      <c r="A235" s="36" t="s">
        <v>306</v>
      </c>
      <c r="B235" s="1" t="s">
        <v>520</v>
      </c>
      <c r="C235">
        <v>25</v>
      </c>
    </row>
    <row r="236" spans="1:3" ht="29">
      <c r="B236" s="1" t="s">
        <v>494</v>
      </c>
      <c r="C236">
        <v>30</v>
      </c>
    </row>
    <row r="237" spans="1:3">
      <c r="B237" s="1" t="s">
        <v>523</v>
      </c>
      <c r="C237">
        <v>35</v>
      </c>
    </row>
    <row r="238" spans="1:3">
      <c r="B238" s="1" t="s">
        <v>521</v>
      </c>
      <c r="C238">
        <v>40</v>
      </c>
    </row>
    <row r="239" spans="1:3">
      <c r="B239" s="1" t="s">
        <v>498</v>
      </c>
      <c r="C239">
        <v>40</v>
      </c>
    </row>
    <row r="240" spans="1:3" ht="29">
      <c r="B240" s="1" t="s">
        <v>509</v>
      </c>
      <c r="C240">
        <v>25</v>
      </c>
    </row>
    <row r="241" spans="1:3">
      <c r="B241" s="1" t="s">
        <v>499</v>
      </c>
      <c r="C241">
        <v>30</v>
      </c>
    </row>
    <row r="242" spans="1:3">
      <c r="B242" s="1" t="s">
        <v>500</v>
      </c>
      <c r="C242">
        <v>60</v>
      </c>
    </row>
    <row r="243" spans="1:3">
      <c r="B243" s="1" t="s">
        <v>611</v>
      </c>
      <c r="C243">
        <v>30</v>
      </c>
    </row>
    <row r="244" spans="1:3">
      <c r="B244" s="1" t="s">
        <v>501</v>
      </c>
      <c r="C244">
        <v>30</v>
      </c>
    </row>
    <row r="245" spans="1:3">
      <c r="B245" s="36" t="s">
        <v>621</v>
      </c>
      <c r="C245">
        <v>15</v>
      </c>
    </row>
    <row r="246" spans="1:3">
      <c r="B246" s="36" t="s">
        <v>551</v>
      </c>
      <c r="C246">
        <v>30</v>
      </c>
    </row>
    <row r="247" spans="1:3" ht="58">
      <c r="B247" s="1" t="s">
        <v>517</v>
      </c>
      <c r="C247">
        <v>35</v>
      </c>
    </row>
    <row r="248" spans="1:3" ht="29">
      <c r="B248" s="1" t="s">
        <v>513</v>
      </c>
      <c r="C248">
        <v>35</v>
      </c>
    </row>
    <row r="249" spans="1:3">
      <c r="B249" s="3" t="s">
        <v>53</v>
      </c>
      <c r="C249" s="7">
        <v>35</v>
      </c>
    </row>
    <row r="250" spans="1:3">
      <c r="A250" s="37" t="s">
        <v>481</v>
      </c>
    </row>
    <row r="251" spans="1:3">
      <c r="A251" s="36" t="s">
        <v>29</v>
      </c>
    </row>
    <row r="252" spans="1:3">
      <c r="A252" s="36" t="s">
        <v>30</v>
      </c>
    </row>
    <row r="253" spans="1:3">
      <c r="A253" s="36" t="s">
        <v>31</v>
      </c>
    </row>
    <row r="254" spans="1:3">
      <c r="A254" s="36" t="s">
        <v>32</v>
      </c>
    </row>
    <row r="255" spans="1:3">
      <c r="A255" s="36" t="s">
        <v>33</v>
      </c>
    </row>
    <row r="256" spans="1:3">
      <c r="A256" s="36" t="s">
        <v>0</v>
      </c>
    </row>
  </sheetData>
  <mergeCells count="1">
    <mergeCell ref="H2:L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E1D-EB87-4EF3-A8C8-A80B3F5A70E6}">
  <dimension ref="A1:I245"/>
  <sheetViews>
    <sheetView topLeftCell="A226" zoomScale="70" zoomScaleNormal="70" workbookViewId="0">
      <selection activeCell="A245" sqref="A245"/>
    </sheetView>
  </sheetViews>
  <sheetFormatPr defaultRowHeight="14.5"/>
  <cols>
    <col min="1" max="1" width="38.36328125" style="36" customWidth="1"/>
    <col min="2" max="2" width="43.36328125" style="36" customWidth="1"/>
    <col min="3" max="3" width="7.453125" bestFit="1" customWidth="1"/>
    <col min="4" max="4" width="7.6328125" customWidth="1"/>
  </cols>
  <sheetData>
    <row r="1" spans="1:4">
      <c r="A1" s="37" t="s">
        <v>136</v>
      </c>
      <c r="B1" s="37"/>
      <c r="C1" s="4" t="s">
        <v>34</v>
      </c>
      <c r="D1" s="4" t="s">
        <v>35</v>
      </c>
    </row>
    <row r="2" spans="1:4">
      <c r="A2" s="36" t="s">
        <v>1</v>
      </c>
      <c r="B2" s="36" t="s">
        <v>37</v>
      </c>
      <c r="C2">
        <v>20</v>
      </c>
      <c r="D2">
        <v>40</v>
      </c>
    </row>
    <row r="3" spans="1:4">
      <c r="B3" s="36" t="s">
        <v>38</v>
      </c>
      <c r="C3">
        <v>65</v>
      </c>
      <c r="D3">
        <v>130</v>
      </c>
    </row>
    <row r="4" spans="1:4">
      <c r="B4" s="36" t="s">
        <v>40</v>
      </c>
      <c r="C4">
        <v>25</v>
      </c>
      <c r="D4">
        <v>50</v>
      </c>
    </row>
    <row r="5" spans="1:4">
      <c r="B5" s="36" t="s">
        <v>41</v>
      </c>
      <c r="C5">
        <v>25</v>
      </c>
      <c r="D5">
        <v>50</v>
      </c>
    </row>
    <row r="6" spans="1:4">
      <c r="B6" s="36" t="s">
        <v>44</v>
      </c>
      <c r="C6">
        <v>20</v>
      </c>
      <c r="D6">
        <v>40</v>
      </c>
    </row>
    <row r="7" spans="1:4">
      <c r="B7" s="38" t="s">
        <v>53</v>
      </c>
      <c r="C7" s="6">
        <v>30</v>
      </c>
      <c r="D7" s="6">
        <v>60</v>
      </c>
    </row>
    <row r="8" spans="1:4">
      <c r="A8" s="36" t="s">
        <v>2</v>
      </c>
      <c r="B8" s="36" t="s">
        <v>57</v>
      </c>
      <c r="C8">
        <v>25</v>
      </c>
      <c r="D8">
        <v>50</v>
      </c>
    </row>
    <row r="9" spans="1:4">
      <c r="B9" s="36" t="s">
        <v>58</v>
      </c>
      <c r="C9">
        <v>38</v>
      </c>
      <c r="D9">
        <v>76</v>
      </c>
    </row>
    <row r="10" spans="1:4">
      <c r="B10" s="36" t="s">
        <v>63</v>
      </c>
      <c r="C10">
        <v>30</v>
      </c>
      <c r="D10">
        <v>60</v>
      </c>
    </row>
    <row r="11" spans="1:4">
      <c r="B11" s="38" t="s">
        <v>53</v>
      </c>
      <c r="C11" s="7">
        <v>30</v>
      </c>
      <c r="D11" s="7">
        <v>60</v>
      </c>
    </row>
    <row r="12" spans="1:4">
      <c r="A12" s="36" t="s">
        <v>72</v>
      </c>
      <c r="B12" s="36" t="s">
        <v>73</v>
      </c>
      <c r="C12">
        <v>35</v>
      </c>
      <c r="D12">
        <v>70</v>
      </c>
    </row>
    <row r="13" spans="1:4">
      <c r="B13" s="36" t="s">
        <v>84</v>
      </c>
      <c r="C13">
        <v>40</v>
      </c>
      <c r="D13">
        <v>80</v>
      </c>
    </row>
    <row r="14" spans="1:4">
      <c r="B14" s="36" t="s">
        <v>86</v>
      </c>
      <c r="C14">
        <v>50</v>
      </c>
      <c r="D14">
        <v>100</v>
      </c>
    </row>
    <row r="15" spans="1:4">
      <c r="B15" s="36" t="s">
        <v>87</v>
      </c>
      <c r="C15">
        <v>40</v>
      </c>
      <c r="D15">
        <v>80</v>
      </c>
    </row>
    <row r="16" spans="1:4">
      <c r="B16" s="36" t="s">
        <v>230</v>
      </c>
      <c r="C16">
        <v>60</v>
      </c>
      <c r="D16">
        <v>120</v>
      </c>
    </row>
    <row r="17" spans="1:4">
      <c r="B17" s="36" t="s">
        <v>89</v>
      </c>
      <c r="C17">
        <v>35</v>
      </c>
      <c r="D17">
        <v>70</v>
      </c>
    </row>
    <row r="18" spans="1:4">
      <c r="B18" s="38" t="s">
        <v>53</v>
      </c>
      <c r="C18" s="7">
        <v>40</v>
      </c>
      <c r="D18" s="7">
        <v>80</v>
      </c>
    </row>
    <row r="19" spans="1:4">
      <c r="A19" s="36" t="s">
        <v>74</v>
      </c>
      <c r="B19" s="36" t="s">
        <v>75</v>
      </c>
      <c r="C19">
        <v>45</v>
      </c>
      <c r="D19">
        <v>90</v>
      </c>
    </row>
    <row r="20" spans="1:4">
      <c r="B20" s="36" t="s">
        <v>78</v>
      </c>
      <c r="C20">
        <v>30</v>
      </c>
      <c r="D20">
        <v>60</v>
      </c>
    </row>
    <row r="21" spans="1:4">
      <c r="B21" s="36" t="s">
        <v>94</v>
      </c>
      <c r="C21">
        <v>30</v>
      </c>
      <c r="D21">
        <v>60</v>
      </c>
    </row>
    <row r="22" spans="1:4">
      <c r="B22" s="36" t="s">
        <v>95</v>
      </c>
      <c r="C22">
        <v>30</v>
      </c>
      <c r="D22">
        <v>60</v>
      </c>
    </row>
    <row r="23" spans="1:4">
      <c r="B23" s="36" t="s">
        <v>83</v>
      </c>
      <c r="C23">
        <v>30</v>
      </c>
      <c r="D23">
        <v>60</v>
      </c>
    </row>
    <row r="24" spans="1:4">
      <c r="B24" s="38" t="s">
        <v>53</v>
      </c>
      <c r="C24">
        <v>30</v>
      </c>
      <c r="D24">
        <v>60</v>
      </c>
    </row>
    <row r="25" spans="1:4">
      <c r="A25" s="36" t="s">
        <v>5</v>
      </c>
      <c r="B25" s="36" t="s">
        <v>102</v>
      </c>
      <c r="C25">
        <v>20</v>
      </c>
      <c r="D25">
        <v>40</v>
      </c>
    </row>
    <row r="26" spans="1:4">
      <c r="B26" s="36" t="s">
        <v>103</v>
      </c>
      <c r="C26">
        <v>30</v>
      </c>
      <c r="D26">
        <v>60</v>
      </c>
    </row>
    <row r="27" spans="1:4">
      <c r="B27" s="36" t="s">
        <v>104</v>
      </c>
      <c r="C27">
        <v>25</v>
      </c>
      <c r="D27">
        <v>50</v>
      </c>
    </row>
    <row r="28" spans="1:4">
      <c r="B28" s="36" t="s">
        <v>105</v>
      </c>
      <c r="C28">
        <v>30</v>
      </c>
      <c r="D28">
        <v>60</v>
      </c>
    </row>
    <row r="29" spans="1:4">
      <c r="B29" s="38" t="s">
        <v>53</v>
      </c>
      <c r="C29" s="7">
        <v>30</v>
      </c>
      <c r="D29" s="7">
        <v>60</v>
      </c>
    </row>
    <row r="30" spans="1:4">
      <c r="A30" s="36" t="s">
        <v>6</v>
      </c>
      <c r="B30" s="34" t="s">
        <v>108</v>
      </c>
      <c r="C30" s="9">
        <v>45</v>
      </c>
      <c r="D30" s="9">
        <v>90</v>
      </c>
    </row>
    <row r="31" spans="1:4">
      <c r="B31" s="34" t="s">
        <v>109</v>
      </c>
      <c r="C31" s="9">
        <v>55</v>
      </c>
      <c r="D31" s="9">
        <v>110</v>
      </c>
    </row>
    <row r="32" spans="1:4">
      <c r="B32" s="34" t="s">
        <v>110</v>
      </c>
      <c r="C32" s="9">
        <v>85</v>
      </c>
      <c r="D32" s="9">
        <v>170</v>
      </c>
    </row>
    <row r="33" spans="1:4">
      <c r="B33" s="34" t="s">
        <v>111</v>
      </c>
      <c r="C33" s="9">
        <v>50</v>
      </c>
      <c r="D33" s="9">
        <v>100</v>
      </c>
    </row>
    <row r="34" spans="1:4">
      <c r="B34" s="34" t="s">
        <v>112</v>
      </c>
      <c r="C34" s="9">
        <v>40</v>
      </c>
      <c r="D34" s="9">
        <v>80</v>
      </c>
    </row>
    <row r="35" spans="1:4">
      <c r="B35" s="34" t="s">
        <v>113</v>
      </c>
      <c r="C35" s="9">
        <v>60</v>
      </c>
      <c r="D35" s="9">
        <v>120</v>
      </c>
    </row>
    <row r="36" spans="1:4">
      <c r="B36" s="34" t="s">
        <v>114</v>
      </c>
      <c r="C36" s="9">
        <v>55</v>
      </c>
      <c r="D36" s="9">
        <v>110</v>
      </c>
    </row>
    <row r="37" spans="1:4">
      <c r="B37" s="38" t="s">
        <v>53</v>
      </c>
      <c r="C37" s="7">
        <v>50</v>
      </c>
      <c r="D37" s="7">
        <v>100</v>
      </c>
    </row>
    <row r="38" spans="1:4">
      <c r="A38" s="36" t="s">
        <v>16</v>
      </c>
      <c r="B38" s="1" t="s">
        <v>539</v>
      </c>
      <c r="C38">
        <v>37</v>
      </c>
      <c r="D38">
        <v>74</v>
      </c>
    </row>
    <row r="39" spans="1:4">
      <c r="B39" s="1" t="s">
        <v>540</v>
      </c>
      <c r="C39">
        <v>36</v>
      </c>
      <c r="D39">
        <v>72</v>
      </c>
    </row>
    <row r="40" spans="1:4">
      <c r="B40" s="1" t="s">
        <v>543</v>
      </c>
      <c r="C40">
        <v>35</v>
      </c>
      <c r="D40">
        <v>70</v>
      </c>
    </row>
    <row r="41" spans="1:4">
      <c r="B41" s="38" t="s">
        <v>53</v>
      </c>
      <c r="C41" s="7">
        <v>35</v>
      </c>
      <c r="D41" s="7">
        <v>70</v>
      </c>
    </row>
    <row r="42" spans="1:4">
      <c r="A42" s="36" t="s">
        <v>14</v>
      </c>
      <c r="B42" s="1" t="s">
        <v>548</v>
      </c>
      <c r="C42">
        <v>25</v>
      </c>
      <c r="D42">
        <v>30</v>
      </c>
    </row>
    <row r="43" spans="1:4">
      <c r="B43" s="1" t="s">
        <v>549</v>
      </c>
      <c r="C43">
        <v>38</v>
      </c>
      <c r="D43">
        <v>76</v>
      </c>
    </row>
    <row r="44" spans="1:4">
      <c r="B44" s="3" t="s">
        <v>53</v>
      </c>
      <c r="C44" s="7">
        <v>35</v>
      </c>
      <c r="D44" s="7">
        <v>70</v>
      </c>
    </row>
    <row r="45" spans="1:4">
      <c r="A45" s="36" t="s">
        <v>8</v>
      </c>
      <c r="B45" s="36" t="s">
        <v>119</v>
      </c>
      <c r="C45">
        <v>50</v>
      </c>
      <c r="D45">
        <v>100</v>
      </c>
    </row>
    <row r="46" spans="1:4">
      <c r="B46" s="34" t="s">
        <v>120</v>
      </c>
      <c r="C46" s="9">
        <v>70</v>
      </c>
      <c r="D46" s="9">
        <v>140</v>
      </c>
    </row>
    <row r="47" spans="1:4">
      <c r="B47" s="36" t="s">
        <v>124</v>
      </c>
      <c r="C47" s="9">
        <v>60</v>
      </c>
      <c r="D47" s="9">
        <v>120</v>
      </c>
    </row>
    <row r="48" spans="1:4">
      <c r="B48" s="36" t="s">
        <v>127</v>
      </c>
      <c r="C48" s="9">
        <v>65</v>
      </c>
      <c r="D48" s="9">
        <v>130</v>
      </c>
    </row>
    <row r="49" spans="1:4">
      <c r="B49" s="36" t="s">
        <v>130</v>
      </c>
    </row>
    <row r="50" spans="1:4">
      <c r="B50" s="38" t="s">
        <v>53</v>
      </c>
      <c r="C50" s="7">
        <v>60</v>
      </c>
      <c r="D50" s="7">
        <v>120</v>
      </c>
    </row>
    <row r="51" spans="1:4">
      <c r="A51" s="36" t="s">
        <v>192</v>
      </c>
      <c r="B51" s="36" t="s">
        <v>194</v>
      </c>
      <c r="C51" s="9">
        <v>70</v>
      </c>
      <c r="D51" s="9">
        <v>140</v>
      </c>
    </row>
    <row r="52" spans="1:4">
      <c r="B52" s="36" t="s">
        <v>195</v>
      </c>
      <c r="C52" s="9">
        <v>75</v>
      </c>
      <c r="D52" s="9">
        <v>150</v>
      </c>
    </row>
    <row r="53" spans="1:4">
      <c r="B53" s="1" t="s">
        <v>623</v>
      </c>
      <c r="C53" s="9">
        <v>40</v>
      </c>
      <c r="D53" s="9">
        <v>80</v>
      </c>
    </row>
    <row r="54" spans="1:4">
      <c r="B54" s="38" t="s">
        <v>53</v>
      </c>
      <c r="C54" s="7">
        <v>70</v>
      </c>
      <c r="D54" s="7">
        <v>140</v>
      </c>
    </row>
    <row r="55" spans="1:4">
      <c r="A55" s="36" t="s">
        <v>9</v>
      </c>
      <c r="B55" s="36" t="s">
        <v>198</v>
      </c>
      <c r="C55">
        <v>45</v>
      </c>
      <c r="D55">
        <v>90</v>
      </c>
    </row>
    <row r="56" spans="1:4">
      <c r="B56" s="38" t="s">
        <v>53</v>
      </c>
      <c r="C56" s="7">
        <v>45</v>
      </c>
      <c r="D56" s="7">
        <v>90</v>
      </c>
    </row>
    <row r="57" spans="1:4">
      <c r="A57" s="36" t="s">
        <v>624</v>
      </c>
      <c r="B57" s="34" t="s">
        <v>189</v>
      </c>
      <c r="C57" s="9">
        <v>40</v>
      </c>
      <c r="D57" s="9">
        <v>80</v>
      </c>
    </row>
    <row r="58" spans="1:4">
      <c r="B58" s="38" t="s">
        <v>53</v>
      </c>
      <c r="C58" s="7">
        <v>40</v>
      </c>
      <c r="D58" s="7">
        <v>80</v>
      </c>
    </row>
    <row r="59" spans="1:4">
      <c r="A59" s="36" t="s">
        <v>11</v>
      </c>
      <c r="B59" s="36" t="s">
        <v>220</v>
      </c>
      <c r="C59">
        <v>130</v>
      </c>
      <c r="D59">
        <v>260</v>
      </c>
    </row>
    <row r="60" spans="1:4">
      <c r="B60" s="36" t="s">
        <v>221</v>
      </c>
      <c r="C60">
        <v>65</v>
      </c>
      <c r="D60">
        <v>130</v>
      </c>
    </row>
    <row r="61" spans="1:4">
      <c r="B61" s="36" t="s">
        <v>222</v>
      </c>
      <c r="C61">
        <v>55</v>
      </c>
      <c r="D61">
        <v>110</v>
      </c>
    </row>
    <row r="62" spans="1:4">
      <c r="B62" s="36" t="s">
        <v>115</v>
      </c>
      <c r="C62">
        <v>65</v>
      </c>
      <c r="D62">
        <v>130</v>
      </c>
    </row>
    <row r="63" spans="1:4">
      <c r="B63" s="36" t="s">
        <v>223</v>
      </c>
      <c r="C63">
        <v>100</v>
      </c>
      <c r="D63">
        <v>200</v>
      </c>
    </row>
    <row r="64" spans="1:4">
      <c r="B64" s="36" t="s">
        <v>224</v>
      </c>
      <c r="C64">
        <v>65</v>
      </c>
      <c r="D64">
        <v>130</v>
      </c>
    </row>
    <row r="65" spans="1:4">
      <c r="B65" s="36" t="s">
        <v>225</v>
      </c>
      <c r="C65">
        <v>40</v>
      </c>
      <c r="D65">
        <v>80</v>
      </c>
    </row>
    <row r="66" spans="1:4">
      <c r="B66" s="36" t="s">
        <v>226</v>
      </c>
      <c r="C66">
        <v>70</v>
      </c>
      <c r="D66">
        <v>140</v>
      </c>
    </row>
    <row r="67" spans="1:4">
      <c r="B67" s="36" t="s">
        <v>227</v>
      </c>
      <c r="C67">
        <v>50</v>
      </c>
      <c r="D67">
        <v>100</v>
      </c>
    </row>
    <row r="68" spans="1:4">
      <c r="B68" s="36" t="s">
        <v>228</v>
      </c>
      <c r="C68">
        <v>70</v>
      </c>
      <c r="D68">
        <v>140</v>
      </c>
    </row>
    <row r="69" spans="1:4">
      <c r="B69" s="36" t="s">
        <v>229</v>
      </c>
      <c r="C69">
        <v>35</v>
      </c>
      <c r="D69">
        <v>70</v>
      </c>
    </row>
    <row r="70" spans="1:4">
      <c r="B70" s="36" t="s">
        <v>117</v>
      </c>
      <c r="C70">
        <v>60</v>
      </c>
      <c r="D70">
        <v>120</v>
      </c>
    </row>
    <row r="71" spans="1:4">
      <c r="B71" s="36" t="s">
        <v>231</v>
      </c>
      <c r="C71">
        <v>50</v>
      </c>
      <c r="D71">
        <v>100</v>
      </c>
    </row>
    <row r="72" spans="1:4">
      <c r="B72" s="38" t="s">
        <v>53</v>
      </c>
      <c r="C72" s="7">
        <v>65</v>
      </c>
      <c r="D72" s="7">
        <v>130</v>
      </c>
    </row>
    <row r="73" spans="1:4">
      <c r="A73" s="36" t="s">
        <v>245</v>
      </c>
      <c r="B73" s="36" t="s">
        <v>243</v>
      </c>
      <c r="C73">
        <v>75</v>
      </c>
      <c r="D73">
        <v>150</v>
      </c>
    </row>
    <row r="74" spans="1:4">
      <c r="B74" s="36" t="s">
        <v>191</v>
      </c>
      <c r="C74">
        <v>70</v>
      </c>
      <c r="D74">
        <v>140</v>
      </c>
    </row>
    <row r="75" spans="1:4">
      <c r="B75" s="36" t="s">
        <v>189</v>
      </c>
      <c r="C75">
        <v>60</v>
      </c>
      <c r="D75">
        <v>120</v>
      </c>
    </row>
    <row r="76" spans="1:4">
      <c r="B76" s="36" t="s">
        <v>246</v>
      </c>
      <c r="C76">
        <v>300</v>
      </c>
      <c r="D76">
        <v>600</v>
      </c>
    </row>
    <row r="77" spans="1:4">
      <c r="B77" s="36" t="s">
        <v>247</v>
      </c>
      <c r="C77">
        <v>70</v>
      </c>
      <c r="D77">
        <v>140</v>
      </c>
    </row>
    <row r="78" spans="1:4">
      <c r="B78" s="36" t="s">
        <v>248</v>
      </c>
      <c r="C78">
        <v>100</v>
      </c>
      <c r="D78">
        <v>200</v>
      </c>
    </row>
    <row r="79" spans="1:4">
      <c r="B79" s="36" t="s">
        <v>249</v>
      </c>
      <c r="C79">
        <v>200</v>
      </c>
      <c r="D79">
        <v>400</v>
      </c>
    </row>
    <row r="80" spans="1:4">
      <c r="B80" s="36" t="s">
        <v>250</v>
      </c>
      <c r="C80">
        <v>60</v>
      </c>
      <c r="D80">
        <v>120</v>
      </c>
    </row>
    <row r="81" spans="1:9">
      <c r="B81" s="38" t="s">
        <v>53</v>
      </c>
      <c r="C81" s="7">
        <v>90</v>
      </c>
      <c r="D81" s="7">
        <v>180</v>
      </c>
    </row>
    <row r="82" spans="1:9">
      <c r="A82" s="36" t="s">
        <v>275</v>
      </c>
      <c r="B82" s="36" t="s">
        <v>274</v>
      </c>
      <c r="C82">
        <v>115</v>
      </c>
      <c r="D82">
        <v>230</v>
      </c>
    </row>
    <row r="83" spans="1:9">
      <c r="B83" s="36" t="s">
        <v>276</v>
      </c>
      <c r="C83">
        <v>50</v>
      </c>
      <c r="D83">
        <v>100</v>
      </c>
    </row>
    <row r="84" spans="1:9">
      <c r="B84" s="36" t="s">
        <v>278</v>
      </c>
      <c r="C84">
        <v>70</v>
      </c>
      <c r="D84">
        <v>140</v>
      </c>
      <c r="H84" s="1"/>
      <c r="I84" s="1"/>
    </row>
    <row r="85" spans="1:9">
      <c r="B85" s="36" t="s">
        <v>567</v>
      </c>
      <c r="H85" s="1"/>
      <c r="I85" s="1"/>
    </row>
    <row r="86" spans="1:9">
      <c r="B86" s="36" t="s">
        <v>279</v>
      </c>
      <c r="C86">
        <v>55</v>
      </c>
      <c r="D86">
        <v>110</v>
      </c>
      <c r="H86" s="1"/>
      <c r="I86" s="1"/>
    </row>
    <row r="87" spans="1:9">
      <c r="B87" s="36" t="s">
        <v>281</v>
      </c>
      <c r="C87">
        <v>50</v>
      </c>
      <c r="D87">
        <v>100</v>
      </c>
      <c r="H87" s="1"/>
      <c r="I87" s="1"/>
    </row>
    <row r="88" spans="1:9">
      <c r="B88" s="36" t="s">
        <v>282</v>
      </c>
      <c r="C88">
        <v>45</v>
      </c>
      <c r="D88">
        <v>90</v>
      </c>
    </row>
    <row r="89" spans="1:9">
      <c r="B89" s="38" t="s">
        <v>53</v>
      </c>
      <c r="C89" s="7">
        <v>65</v>
      </c>
      <c r="D89" s="7">
        <v>130</v>
      </c>
    </row>
    <row r="90" spans="1:9">
      <c r="A90" s="36" t="s">
        <v>312</v>
      </c>
      <c r="B90" s="34" t="s">
        <v>311</v>
      </c>
      <c r="C90" s="9">
        <v>35</v>
      </c>
      <c r="D90" s="9">
        <v>70</v>
      </c>
    </row>
    <row r="91" spans="1:9">
      <c r="B91" s="38" t="s">
        <v>53</v>
      </c>
      <c r="C91" s="7">
        <v>35</v>
      </c>
      <c r="D91" s="7">
        <v>70</v>
      </c>
    </row>
    <row r="92" spans="1:9" ht="45" customHeight="1">
      <c r="A92" s="36" t="s">
        <v>480</v>
      </c>
      <c r="B92" s="36" t="s">
        <v>459</v>
      </c>
    </row>
    <row r="93" spans="1:9">
      <c r="B93" s="36" t="s">
        <v>460</v>
      </c>
    </row>
    <row r="94" spans="1:9">
      <c r="B94" s="36" t="s">
        <v>461</v>
      </c>
    </row>
    <row r="95" spans="1:9">
      <c r="B95" s="36" t="s">
        <v>462</v>
      </c>
    </row>
    <row r="96" spans="1:9">
      <c r="B96" s="36" t="s">
        <v>470</v>
      </c>
    </row>
    <row r="97" spans="1:4">
      <c r="B97" s="36" t="s">
        <v>471</v>
      </c>
    </row>
    <row r="98" spans="1:4">
      <c r="B98" s="36" t="s">
        <v>472</v>
      </c>
    </row>
    <row r="99" spans="1:4">
      <c r="B99" s="36" t="s">
        <v>473</v>
      </c>
    </row>
    <row r="100" spans="1:4">
      <c r="B100" s="36" t="s">
        <v>475</v>
      </c>
    </row>
    <row r="101" spans="1:4">
      <c r="B101" s="36" t="s">
        <v>467</v>
      </c>
    </row>
    <row r="102" spans="1:4">
      <c r="B102" s="36" t="s">
        <v>474</v>
      </c>
    </row>
    <row r="103" spans="1:4">
      <c r="B103" s="36" t="s">
        <v>468</v>
      </c>
    </row>
    <row r="104" spans="1:4">
      <c r="B104" s="36" t="s">
        <v>466</v>
      </c>
    </row>
    <row r="105" spans="1:4">
      <c r="B105" s="36" t="s">
        <v>469</v>
      </c>
    </row>
    <row r="106" spans="1:4">
      <c r="B106" s="36" t="s">
        <v>463</v>
      </c>
    </row>
    <row r="107" spans="1:4">
      <c r="B107" s="36" t="s">
        <v>464</v>
      </c>
    </row>
    <row r="108" spans="1:4">
      <c r="B108" s="36" t="s">
        <v>465</v>
      </c>
    </row>
    <row r="109" spans="1:4">
      <c r="B109" s="38" t="s">
        <v>291</v>
      </c>
      <c r="C109" s="7">
        <v>95</v>
      </c>
    </row>
    <row r="110" spans="1:4" ht="58">
      <c r="A110" s="36" t="s">
        <v>458</v>
      </c>
      <c r="B110" s="36" t="s">
        <v>452</v>
      </c>
      <c r="C110">
        <v>95</v>
      </c>
      <c r="D110">
        <v>190</v>
      </c>
    </row>
    <row r="111" spans="1:4" ht="29">
      <c r="B111" s="36" t="s">
        <v>453</v>
      </c>
      <c r="C111">
        <v>95</v>
      </c>
      <c r="D111">
        <v>190</v>
      </c>
    </row>
    <row r="112" spans="1:4" ht="29">
      <c r="B112" s="36" t="s">
        <v>455</v>
      </c>
      <c r="C112">
        <v>95</v>
      </c>
      <c r="D112">
        <v>190</v>
      </c>
    </row>
    <row r="113" spans="1:4" ht="29">
      <c r="B113" s="36" t="s">
        <v>457</v>
      </c>
      <c r="C113">
        <v>100</v>
      </c>
      <c r="D113">
        <v>200</v>
      </c>
    </row>
    <row r="114" spans="1:4" ht="29">
      <c r="B114" s="36" t="s">
        <v>447</v>
      </c>
      <c r="C114">
        <v>90</v>
      </c>
      <c r="D114">
        <v>180</v>
      </c>
    </row>
    <row r="115" spans="1:4" ht="29">
      <c r="B115" s="36" t="s">
        <v>448</v>
      </c>
      <c r="C115">
        <v>90</v>
      </c>
      <c r="D115">
        <v>180</v>
      </c>
    </row>
    <row r="116" spans="1:4" ht="29">
      <c r="B116" s="36" t="s">
        <v>449</v>
      </c>
      <c r="C116">
        <v>80</v>
      </c>
      <c r="D116">
        <v>160</v>
      </c>
    </row>
    <row r="117" spans="1:4" ht="29">
      <c r="B117" s="36" t="s">
        <v>450</v>
      </c>
      <c r="C117">
        <v>95</v>
      </c>
      <c r="D117">
        <v>190</v>
      </c>
    </row>
    <row r="118" spans="1:4" ht="29">
      <c r="B118" s="36" t="s">
        <v>451</v>
      </c>
      <c r="C118">
        <v>115</v>
      </c>
      <c r="D118">
        <v>230</v>
      </c>
    </row>
    <row r="119" spans="1:4" ht="29">
      <c r="B119" s="36" t="s">
        <v>456</v>
      </c>
      <c r="C119">
        <v>95</v>
      </c>
      <c r="D119">
        <v>190</v>
      </c>
    </row>
    <row r="120" spans="1:4">
      <c r="B120" s="38" t="s">
        <v>53</v>
      </c>
      <c r="C120" s="7">
        <v>95</v>
      </c>
      <c r="D120" s="7">
        <v>190</v>
      </c>
    </row>
    <row r="121" spans="1:4" ht="87">
      <c r="A121" s="36" t="s">
        <v>478</v>
      </c>
      <c r="B121" s="36" t="s">
        <v>191</v>
      </c>
      <c r="C121">
        <v>77</v>
      </c>
    </row>
    <row r="122" spans="1:4">
      <c r="B122" s="38" t="s">
        <v>53</v>
      </c>
      <c r="C122" s="7">
        <v>80</v>
      </c>
    </row>
    <row r="123" spans="1:4">
      <c r="A123" s="36" t="s">
        <v>387</v>
      </c>
      <c r="B123" s="36" t="s">
        <v>295</v>
      </c>
      <c r="C123">
        <v>55</v>
      </c>
      <c r="D123">
        <v>110</v>
      </c>
    </row>
    <row r="124" spans="1:4">
      <c r="B124" s="36" t="s">
        <v>391</v>
      </c>
      <c r="C124">
        <v>40</v>
      </c>
      <c r="D124">
        <v>80</v>
      </c>
    </row>
    <row r="125" spans="1:4">
      <c r="B125" s="36" t="s">
        <v>396</v>
      </c>
      <c r="C125">
        <v>40</v>
      </c>
      <c r="D125">
        <v>80</v>
      </c>
    </row>
    <row r="126" spans="1:4">
      <c r="B126" s="36" t="s">
        <v>401</v>
      </c>
      <c r="C126">
        <v>45</v>
      </c>
      <c r="D126">
        <v>90</v>
      </c>
    </row>
    <row r="127" spans="1:4">
      <c r="B127" s="36" t="s">
        <v>404</v>
      </c>
      <c r="C127">
        <v>45</v>
      </c>
      <c r="D127">
        <v>90</v>
      </c>
    </row>
    <row r="128" spans="1:4">
      <c r="B128" s="36" t="s">
        <v>405</v>
      </c>
      <c r="C128">
        <v>60</v>
      </c>
      <c r="D128">
        <v>120</v>
      </c>
    </row>
    <row r="129" spans="1:4">
      <c r="B129" s="36" t="s">
        <v>402</v>
      </c>
      <c r="C129">
        <v>60</v>
      </c>
      <c r="D129">
        <v>120</v>
      </c>
    </row>
    <row r="130" spans="1:4">
      <c r="B130" s="36" t="s">
        <v>400</v>
      </c>
      <c r="C130">
        <v>80</v>
      </c>
      <c r="D130">
        <v>160</v>
      </c>
    </row>
    <row r="131" spans="1:4">
      <c r="B131" s="38" t="s">
        <v>53</v>
      </c>
      <c r="C131" s="7"/>
      <c r="D131" s="7"/>
    </row>
    <row r="132" spans="1:4">
      <c r="A132" s="36" t="s">
        <v>296</v>
      </c>
      <c r="B132" s="36" t="s">
        <v>295</v>
      </c>
      <c r="C132">
        <v>70</v>
      </c>
      <c r="D132">
        <v>140</v>
      </c>
    </row>
    <row r="133" spans="1:4">
      <c r="B133" s="36" t="s">
        <v>433</v>
      </c>
      <c r="C133">
        <v>90</v>
      </c>
      <c r="D133">
        <v>180</v>
      </c>
    </row>
    <row r="134" spans="1:4">
      <c r="B134" s="36" t="s">
        <v>436</v>
      </c>
      <c r="C134">
        <v>50</v>
      </c>
      <c r="D134">
        <v>100</v>
      </c>
    </row>
    <row r="135" spans="1:4">
      <c r="B135" s="36" t="s">
        <v>437</v>
      </c>
      <c r="C135">
        <v>40</v>
      </c>
      <c r="D135">
        <v>80</v>
      </c>
    </row>
    <row r="136" spans="1:4">
      <c r="B136" s="36" t="s">
        <v>351</v>
      </c>
      <c r="C136">
        <v>30</v>
      </c>
      <c r="D136">
        <v>60</v>
      </c>
    </row>
    <row r="137" spans="1:4" ht="29">
      <c r="B137" s="36" t="s">
        <v>352</v>
      </c>
      <c r="C137">
        <v>70</v>
      </c>
      <c r="D137">
        <v>140</v>
      </c>
    </row>
    <row r="138" spans="1:4">
      <c r="B138" s="36" t="s">
        <v>363</v>
      </c>
      <c r="C138">
        <v>45</v>
      </c>
      <c r="D138">
        <v>90</v>
      </c>
    </row>
    <row r="139" spans="1:4" s="8" customFormat="1">
      <c r="A139" s="40"/>
      <c r="B139" s="38" t="s">
        <v>53</v>
      </c>
      <c r="C139" s="7">
        <v>60</v>
      </c>
      <c r="D139" s="7">
        <v>120</v>
      </c>
    </row>
    <row r="140" spans="1:4">
      <c r="A140" s="36" t="s">
        <v>374</v>
      </c>
      <c r="B140" s="36" t="s">
        <v>375</v>
      </c>
      <c r="C140">
        <v>50</v>
      </c>
      <c r="D140">
        <v>100</v>
      </c>
    </row>
    <row r="141" spans="1:4">
      <c r="B141" s="34" t="s">
        <v>376</v>
      </c>
      <c r="C141" s="9">
        <v>50</v>
      </c>
      <c r="D141" s="9">
        <v>100</v>
      </c>
    </row>
    <row r="142" spans="1:4">
      <c r="B142" s="36" t="s">
        <v>377</v>
      </c>
      <c r="C142">
        <v>70</v>
      </c>
      <c r="D142">
        <v>140</v>
      </c>
    </row>
    <row r="143" spans="1:4">
      <c r="B143" s="36" t="s">
        <v>378</v>
      </c>
      <c r="C143">
        <v>80</v>
      </c>
      <c r="D143">
        <v>160</v>
      </c>
    </row>
    <row r="144" spans="1:4">
      <c r="B144" s="36" t="s">
        <v>384</v>
      </c>
      <c r="C144">
        <v>70</v>
      </c>
      <c r="D144">
        <v>140</v>
      </c>
    </row>
    <row r="145" spans="1:4">
      <c r="B145" s="38" t="s">
        <v>53</v>
      </c>
      <c r="C145" s="8">
        <v>65</v>
      </c>
      <c r="D145" s="8">
        <v>130</v>
      </c>
    </row>
    <row r="146" spans="1:4">
      <c r="A146" s="36" t="s">
        <v>325</v>
      </c>
      <c r="B146" s="36" t="s">
        <v>321</v>
      </c>
      <c r="C146">
        <v>50</v>
      </c>
      <c r="D146">
        <v>100</v>
      </c>
    </row>
    <row r="147" spans="1:4">
      <c r="B147" s="36" t="s">
        <v>317</v>
      </c>
      <c r="C147">
        <v>40</v>
      </c>
      <c r="D147">
        <v>80</v>
      </c>
    </row>
    <row r="148" spans="1:4">
      <c r="B148" s="36" t="s">
        <v>318</v>
      </c>
      <c r="C148">
        <v>45</v>
      </c>
      <c r="D148">
        <v>90</v>
      </c>
    </row>
    <row r="149" spans="1:4">
      <c r="B149" s="38" t="s">
        <v>53</v>
      </c>
      <c r="C149" s="7">
        <v>45</v>
      </c>
      <c r="D149" s="7">
        <v>90</v>
      </c>
    </row>
    <row r="150" spans="1:4">
      <c r="A150" s="36" t="s">
        <v>439</v>
      </c>
      <c r="B150" s="36" t="s">
        <v>440</v>
      </c>
      <c r="C150">
        <v>70</v>
      </c>
      <c r="D150">
        <v>140</v>
      </c>
    </row>
    <row r="151" spans="1:4">
      <c r="B151" s="36" t="s">
        <v>441</v>
      </c>
      <c r="C151">
        <v>80</v>
      </c>
      <c r="D151">
        <v>160</v>
      </c>
    </row>
    <row r="152" spans="1:4">
      <c r="B152" s="36" t="s">
        <v>441</v>
      </c>
      <c r="C152">
        <v>60</v>
      </c>
      <c r="D152">
        <v>120</v>
      </c>
    </row>
    <row r="153" spans="1:4">
      <c r="B153" s="36" t="s">
        <v>442</v>
      </c>
      <c r="C153">
        <v>140</v>
      </c>
      <c r="D153">
        <v>280</v>
      </c>
    </row>
    <row r="154" spans="1:4">
      <c r="B154" s="36" t="s">
        <v>443</v>
      </c>
      <c r="C154">
        <v>95</v>
      </c>
      <c r="D154">
        <v>190</v>
      </c>
    </row>
    <row r="155" spans="1:4">
      <c r="B155" s="36" t="s">
        <v>444</v>
      </c>
      <c r="C155">
        <v>130</v>
      </c>
      <c r="D155">
        <v>260</v>
      </c>
    </row>
    <row r="156" spans="1:4">
      <c r="B156" s="38" t="s">
        <v>53</v>
      </c>
      <c r="C156" s="7">
        <v>100</v>
      </c>
      <c r="D156" s="7">
        <v>200</v>
      </c>
    </row>
    <row r="157" spans="1:4">
      <c r="A157" s="36" t="s">
        <v>552</v>
      </c>
      <c r="B157" s="34" t="s">
        <v>565</v>
      </c>
      <c r="C157" s="9"/>
      <c r="D157" s="9"/>
    </row>
    <row r="158" spans="1:4">
      <c r="B158" s="34" t="s">
        <v>567</v>
      </c>
      <c r="C158" s="9"/>
      <c r="D158" s="9"/>
    </row>
    <row r="159" spans="1:4">
      <c r="B159" s="34" t="s">
        <v>562</v>
      </c>
      <c r="C159" s="9"/>
      <c r="D159" s="9"/>
    </row>
    <row r="160" spans="1:4">
      <c r="B160" s="34" t="s">
        <v>560</v>
      </c>
      <c r="C160" s="9"/>
      <c r="D160" s="9"/>
    </row>
    <row r="161" spans="1:8">
      <c r="B161" s="34" t="s">
        <v>555</v>
      </c>
      <c r="C161" s="9">
        <v>40</v>
      </c>
      <c r="D161" s="9">
        <v>80</v>
      </c>
      <c r="H161" s="34"/>
    </row>
    <row r="162" spans="1:8">
      <c r="B162" s="34" t="s">
        <v>556</v>
      </c>
      <c r="C162" s="9">
        <v>100</v>
      </c>
      <c r="D162" s="9">
        <v>200</v>
      </c>
    </row>
    <row r="163" spans="1:8">
      <c r="B163" s="34" t="s">
        <v>559</v>
      </c>
      <c r="C163" s="9">
        <v>80</v>
      </c>
      <c r="D163" s="9">
        <v>160</v>
      </c>
    </row>
    <row r="164" spans="1:8">
      <c r="B164" s="34" t="s">
        <v>554</v>
      </c>
      <c r="C164" s="9">
        <v>90</v>
      </c>
      <c r="D164" s="9">
        <v>180</v>
      </c>
    </row>
    <row r="165" spans="1:8">
      <c r="B165" s="38" t="s">
        <v>53</v>
      </c>
      <c r="C165" s="7">
        <v>80</v>
      </c>
      <c r="D165" s="7">
        <v>160</v>
      </c>
    </row>
    <row r="166" spans="1:8">
      <c r="A166" s="38" t="s">
        <v>23</v>
      </c>
      <c r="B166" s="38"/>
      <c r="C166" s="7"/>
      <c r="D166" s="7"/>
    </row>
    <row r="167" spans="1:8" ht="43.5">
      <c r="A167" s="34" t="s">
        <v>483</v>
      </c>
      <c r="B167" s="36" t="s">
        <v>191</v>
      </c>
      <c r="C167" s="9">
        <v>70</v>
      </c>
    </row>
    <row r="168" spans="1:8">
      <c r="A168" s="34"/>
      <c r="B168" s="38" t="s">
        <v>53</v>
      </c>
      <c r="C168" s="7">
        <v>70</v>
      </c>
    </row>
    <row r="169" spans="1:8" ht="101.5">
      <c r="A169" s="34" t="s">
        <v>648</v>
      </c>
      <c r="B169" s="1" t="s">
        <v>626</v>
      </c>
      <c r="C169" s="9">
        <v>40</v>
      </c>
    </row>
    <row r="170" spans="1:8">
      <c r="A170" s="34"/>
      <c r="B170" s="38" t="s">
        <v>53</v>
      </c>
      <c r="C170" s="7">
        <v>40</v>
      </c>
    </row>
    <row r="171" spans="1:8">
      <c r="A171" s="36" t="s">
        <v>650</v>
      </c>
      <c r="B171" s="36" t="s">
        <v>626</v>
      </c>
      <c r="C171">
        <v>40</v>
      </c>
    </row>
    <row r="172" spans="1:8">
      <c r="B172" s="36" t="s">
        <v>628</v>
      </c>
      <c r="C172">
        <v>50</v>
      </c>
    </row>
    <row r="173" spans="1:8">
      <c r="B173" s="36" t="s">
        <v>632</v>
      </c>
      <c r="C173">
        <v>75</v>
      </c>
    </row>
    <row r="174" spans="1:8">
      <c r="B174" s="36" t="s">
        <v>637</v>
      </c>
      <c r="C174">
        <v>58</v>
      </c>
    </row>
    <row r="175" spans="1:8" s="36" customFormat="1">
      <c r="B175" s="36" t="s">
        <v>643</v>
      </c>
      <c r="C175" s="36">
        <v>65</v>
      </c>
    </row>
    <row r="176" spans="1:8" s="36" customFormat="1">
      <c r="B176" s="36" t="s">
        <v>644</v>
      </c>
      <c r="C176" s="36">
        <v>60</v>
      </c>
    </row>
    <row r="177" spans="1:3" s="36" customFormat="1">
      <c r="B177" s="36" t="s">
        <v>645</v>
      </c>
      <c r="C177" s="36">
        <v>45</v>
      </c>
    </row>
    <row r="178" spans="1:3" s="36" customFormat="1">
      <c r="B178" s="36" t="s">
        <v>641</v>
      </c>
      <c r="C178" s="36">
        <v>40</v>
      </c>
    </row>
    <row r="179" spans="1:3" s="36" customFormat="1">
      <c r="B179" s="36" t="s">
        <v>642</v>
      </c>
      <c r="C179" s="36">
        <v>60</v>
      </c>
    </row>
    <row r="180" spans="1:3">
      <c r="B180" s="38" t="s">
        <v>53</v>
      </c>
      <c r="C180" s="7">
        <v>55</v>
      </c>
    </row>
    <row r="181" spans="1:3">
      <c r="A181" s="36" t="s">
        <v>25</v>
      </c>
      <c r="B181" s="36" t="s">
        <v>502</v>
      </c>
      <c r="C181">
        <v>30</v>
      </c>
    </row>
    <row r="182" spans="1:3">
      <c r="B182" s="36" t="s">
        <v>503</v>
      </c>
      <c r="C182">
        <v>25</v>
      </c>
    </row>
    <row r="183" spans="1:3">
      <c r="B183" s="36" t="s">
        <v>504</v>
      </c>
      <c r="C183">
        <v>35</v>
      </c>
    </row>
    <row r="184" spans="1:3">
      <c r="B184" s="36" t="s">
        <v>505</v>
      </c>
      <c r="C184">
        <v>48</v>
      </c>
    </row>
    <row r="185" spans="1:3">
      <c r="B185" s="36" t="s">
        <v>506</v>
      </c>
      <c r="C185">
        <v>20</v>
      </c>
    </row>
    <row r="186" spans="1:3">
      <c r="B186" s="36" t="s">
        <v>514</v>
      </c>
      <c r="C186">
        <v>30</v>
      </c>
    </row>
    <row r="187" spans="1:3">
      <c r="B187" s="36" t="s">
        <v>507</v>
      </c>
      <c r="C187">
        <v>55</v>
      </c>
    </row>
    <row r="188" spans="1:3">
      <c r="B188" s="36" t="s">
        <v>508</v>
      </c>
      <c r="C188">
        <v>110</v>
      </c>
    </row>
    <row r="189" spans="1:3">
      <c r="B189" s="36" t="s">
        <v>24</v>
      </c>
      <c r="C189">
        <v>15</v>
      </c>
    </row>
    <row r="190" spans="1:3">
      <c r="B190" s="36" t="s">
        <v>27</v>
      </c>
      <c r="C190">
        <v>120</v>
      </c>
    </row>
    <row r="191" spans="1:3">
      <c r="B191" s="36" t="s">
        <v>28</v>
      </c>
      <c r="C191">
        <v>16</v>
      </c>
    </row>
    <row r="192" spans="1:3">
      <c r="B192" s="36" t="s">
        <v>515</v>
      </c>
      <c r="C192">
        <v>30</v>
      </c>
    </row>
    <row r="193" spans="1:3">
      <c r="B193" s="36" t="s">
        <v>26</v>
      </c>
      <c r="C193">
        <v>20</v>
      </c>
    </row>
    <row r="194" spans="1:3">
      <c r="B194" s="38" t="s">
        <v>53</v>
      </c>
      <c r="C194" s="7">
        <v>45</v>
      </c>
    </row>
    <row r="195" spans="1:3">
      <c r="A195" s="36" t="s">
        <v>306</v>
      </c>
      <c r="B195" s="36" t="s">
        <v>519</v>
      </c>
      <c r="C195">
        <v>60</v>
      </c>
    </row>
    <row r="196" spans="1:3">
      <c r="B196" s="36" t="s">
        <v>494</v>
      </c>
      <c r="C196">
        <v>100</v>
      </c>
    </row>
    <row r="197" spans="1:3">
      <c r="B197" s="36" t="s">
        <v>495</v>
      </c>
      <c r="C197">
        <v>110</v>
      </c>
    </row>
    <row r="198" spans="1:3">
      <c r="B198" s="36" t="s">
        <v>521</v>
      </c>
      <c r="C198" t="s">
        <v>522</v>
      </c>
    </row>
    <row r="199" spans="1:3">
      <c r="B199" s="36" t="s">
        <v>496</v>
      </c>
      <c r="C199">
        <v>130</v>
      </c>
    </row>
    <row r="200" spans="1:3">
      <c r="B200" s="36" t="s">
        <v>497</v>
      </c>
      <c r="C200">
        <v>150</v>
      </c>
    </row>
    <row r="201" spans="1:3">
      <c r="B201" s="36" t="s">
        <v>498</v>
      </c>
      <c r="C201">
        <v>70</v>
      </c>
    </row>
    <row r="202" spans="1:3" ht="29">
      <c r="B202" s="36" t="s">
        <v>509</v>
      </c>
      <c r="C202">
        <v>40</v>
      </c>
    </row>
    <row r="203" spans="1:3">
      <c r="B203" s="36" t="s">
        <v>499</v>
      </c>
      <c r="C203">
        <v>50</v>
      </c>
    </row>
    <row r="204" spans="1:3">
      <c r="B204" s="36" t="s">
        <v>500</v>
      </c>
      <c r="C204">
        <v>170</v>
      </c>
    </row>
    <row r="205" spans="1:3">
      <c r="B205" s="36" t="s">
        <v>501</v>
      </c>
      <c r="C205">
        <v>60</v>
      </c>
    </row>
    <row r="206" spans="1:3">
      <c r="B206" s="36" t="s">
        <v>550</v>
      </c>
      <c r="C206">
        <v>45</v>
      </c>
    </row>
    <row r="207" spans="1:3">
      <c r="B207" s="36" t="s">
        <v>189</v>
      </c>
      <c r="C207">
        <v>30</v>
      </c>
    </row>
    <row r="208" spans="1:3">
      <c r="B208" s="36" t="s">
        <v>611</v>
      </c>
      <c r="C208">
        <v>45</v>
      </c>
    </row>
    <row r="209" spans="1:4" ht="43.5">
      <c r="B209" s="36" t="s">
        <v>518</v>
      </c>
      <c r="C209">
        <v>60</v>
      </c>
    </row>
    <row r="210" spans="1:4" ht="58">
      <c r="B210" s="36" t="s">
        <v>511</v>
      </c>
      <c r="C210">
        <v>200</v>
      </c>
    </row>
    <row r="211" spans="1:4">
      <c r="B211" s="36" t="s">
        <v>510</v>
      </c>
      <c r="C211">
        <v>170</v>
      </c>
    </row>
    <row r="212" spans="1:4">
      <c r="B212" s="38" t="s">
        <v>53</v>
      </c>
      <c r="C212" s="7">
        <v>100</v>
      </c>
    </row>
    <row r="213" spans="1:4">
      <c r="A213" s="37" t="s">
        <v>481</v>
      </c>
    </row>
    <row r="214" spans="1:4">
      <c r="A214" s="36" t="s">
        <v>29</v>
      </c>
    </row>
    <row r="215" spans="1:4">
      <c r="A215" s="36" t="s">
        <v>30</v>
      </c>
    </row>
    <row r="216" spans="1:4">
      <c r="A216" s="36" t="s">
        <v>31</v>
      </c>
    </row>
    <row r="217" spans="1:4">
      <c r="A217" s="36" t="s">
        <v>32</v>
      </c>
    </row>
    <row r="218" spans="1:4">
      <c r="A218" s="36" t="s">
        <v>33</v>
      </c>
    </row>
    <row r="219" spans="1:4">
      <c r="A219" s="36" t="s">
        <v>0</v>
      </c>
    </row>
    <row r="220" spans="1:4">
      <c r="B220" s="38" t="s">
        <v>53</v>
      </c>
    </row>
    <row r="221" spans="1:4">
      <c r="A221" s="36" t="s">
        <v>22</v>
      </c>
      <c r="B221" s="1" t="s">
        <v>529</v>
      </c>
      <c r="C221" s="9"/>
      <c r="D221" s="9"/>
    </row>
    <row r="222" spans="1:4">
      <c r="B222" s="1" t="s">
        <v>526</v>
      </c>
      <c r="C222" s="9"/>
      <c r="D222" s="9">
        <v>120</v>
      </c>
    </row>
    <row r="223" spans="1:4">
      <c r="B223" s="1" t="s">
        <v>525</v>
      </c>
      <c r="C223" s="9"/>
      <c r="D223" s="9">
        <v>108</v>
      </c>
    </row>
    <row r="224" spans="1:4">
      <c r="B224" s="1" t="s">
        <v>534</v>
      </c>
      <c r="C224" s="9"/>
      <c r="D224" s="9">
        <v>112</v>
      </c>
    </row>
    <row r="225" spans="2:4">
      <c r="B225" s="1" t="s">
        <v>530</v>
      </c>
      <c r="C225" s="9"/>
      <c r="D225" s="9">
        <v>108</v>
      </c>
    </row>
    <row r="226" spans="2:4">
      <c r="B226" s="1" t="s">
        <v>533</v>
      </c>
      <c r="C226" s="9"/>
      <c r="D226" s="9">
        <v>112</v>
      </c>
    </row>
    <row r="227" spans="2:4">
      <c r="B227" s="1" t="s">
        <v>528</v>
      </c>
      <c r="C227" s="9"/>
      <c r="D227" s="9">
        <v>120</v>
      </c>
    </row>
    <row r="228" spans="2:4">
      <c r="B228" s="1" t="s">
        <v>486</v>
      </c>
      <c r="C228" s="9"/>
      <c r="D228" s="9">
        <v>70</v>
      </c>
    </row>
    <row r="229" spans="2:4">
      <c r="B229" s="1" t="s">
        <v>493</v>
      </c>
      <c r="C229" s="9"/>
      <c r="D229" s="9">
        <v>70</v>
      </c>
    </row>
    <row r="230" spans="2:4">
      <c r="B230" s="1" t="s">
        <v>488</v>
      </c>
      <c r="C230" s="9"/>
      <c r="D230" s="9">
        <v>72</v>
      </c>
    </row>
    <row r="231" spans="2:4">
      <c r="B231" s="1" t="s">
        <v>531</v>
      </c>
      <c r="C231" s="9"/>
      <c r="D231" s="9">
        <v>50</v>
      </c>
    </row>
    <row r="232" spans="2:4">
      <c r="B232" s="1" t="s">
        <v>549</v>
      </c>
      <c r="C232" s="9"/>
      <c r="D232" s="9">
        <v>76</v>
      </c>
    </row>
    <row r="233" spans="2:4">
      <c r="B233" s="1" t="s">
        <v>532</v>
      </c>
      <c r="C233" s="9"/>
      <c r="D233" s="9">
        <v>60</v>
      </c>
    </row>
    <row r="234" spans="2:4">
      <c r="B234" s="1" t="s">
        <v>527</v>
      </c>
      <c r="C234" s="9">
        <v>70</v>
      </c>
      <c r="D234" s="9">
        <v>140</v>
      </c>
    </row>
    <row r="235" spans="2:4">
      <c r="B235" s="1" t="s">
        <v>489</v>
      </c>
      <c r="C235" s="9">
        <v>45</v>
      </c>
      <c r="D235" s="9">
        <v>90</v>
      </c>
    </row>
    <row r="236" spans="2:4">
      <c r="B236" s="1" t="s">
        <v>492</v>
      </c>
      <c r="C236" s="9"/>
      <c r="D236" s="9">
        <v>75</v>
      </c>
    </row>
    <row r="237" spans="2:4">
      <c r="B237" s="1" t="s">
        <v>490</v>
      </c>
      <c r="C237" s="9"/>
      <c r="D237" s="9">
        <v>54</v>
      </c>
    </row>
    <row r="238" spans="2:4">
      <c r="B238" s="1" t="s">
        <v>487</v>
      </c>
      <c r="C238" s="9"/>
      <c r="D238" s="9">
        <v>76</v>
      </c>
    </row>
    <row r="239" spans="2:4">
      <c r="B239" s="1" t="s">
        <v>491</v>
      </c>
      <c r="C239" s="9"/>
      <c r="D239" s="9">
        <v>76</v>
      </c>
    </row>
    <row r="240" spans="2:4">
      <c r="B240" s="38" t="s">
        <v>53</v>
      </c>
      <c r="C240" s="7"/>
      <c r="D240" s="7">
        <v>75</v>
      </c>
    </row>
    <row r="241" spans="1:2">
      <c r="A241" s="36" t="s">
        <v>14</v>
      </c>
      <c r="B241" s="36" t="s">
        <v>300</v>
      </c>
    </row>
    <row r="242" spans="1:2">
      <c r="A242" s="36" t="s">
        <v>484</v>
      </c>
    </row>
    <row r="243" spans="1:2" ht="29">
      <c r="A243" s="36" t="s">
        <v>485</v>
      </c>
    </row>
    <row r="244" spans="1:2">
      <c r="A244" s="36" t="s">
        <v>654</v>
      </c>
    </row>
    <row r="245" spans="1:2">
      <c r="A245" s="36" t="s">
        <v>655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1C63-9736-44E0-B59E-E1790DE49994}">
  <dimension ref="A1:Q37"/>
  <sheetViews>
    <sheetView zoomScale="58" zoomScaleNormal="58" workbookViewId="0">
      <selection activeCell="S12" sqref="S12"/>
    </sheetView>
  </sheetViews>
  <sheetFormatPr defaultRowHeight="14.5"/>
  <cols>
    <col min="2" max="2" width="11.08984375" style="10" bestFit="1" customWidth="1"/>
    <col min="3" max="3" width="14.453125" style="1" bestFit="1" customWidth="1"/>
    <col min="4" max="5" width="14.453125" style="1" customWidth="1"/>
    <col min="6" max="10" width="14.453125" customWidth="1"/>
    <col min="11" max="11" width="18.453125" style="1" customWidth="1"/>
    <col min="12" max="12" width="15.90625" style="1" customWidth="1"/>
    <col min="13" max="15" width="14.453125" customWidth="1"/>
    <col min="16" max="16" width="14.453125" style="1" customWidth="1"/>
    <col min="17" max="17" width="16.90625" customWidth="1"/>
  </cols>
  <sheetData>
    <row r="1" spans="1:17" s="4" customFormat="1" ht="29.5" thickBot="1">
      <c r="B1" s="20" t="s">
        <v>153</v>
      </c>
      <c r="C1" s="2"/>
      <c r="D1" s="2" t="s">
        <v>154</v>
      </c>
      <c r="E1" s="2" t="s">
        <v>148</v>
      </c>
      <c r="F1" s="4" t="s">
        <v>150</v>
      </c>
      <c r="G1" s="2" t="s">
        <v>158</v>
      </c>
      <c r="H1" s="2" t="s">
        <v>161</v>
      </c>
      <c r="I1" s="2" t="s">
        <v>162</v>
      </c>
      <c r="J1" s="2" t="s">
        <v>164</v>
      </c>
      <c r="K1" s="2" t="s">
        <v>165</v>
      </c>
      <c r="L1" s="2" t="s">
        <v>170</v>
      </c>
      <c r="M1" s="2" t="s">
        <v>160</v>
      </c>
      <c r="N1" s="4" t="s">
        <v>151</v>
      </c>
      <c r="O1" s="4" t="s">
        <v>152</v>
      </c>
      <c r="P1" s="2" t="s">
        <v>159</v>
      </c>
      <c r="Q1" s="2" t="s">
        <v>185</v>
      </c>
    </row>
    <row r="2" spans="1:17">
      <c r="A2" s="49" t="s">
        <v>155</v>
      </c>
      <c r="B2" s="51" t="s">
        <v>142</v>
      </c>
      <c r="C2" s="12" t="s">
        <v>145</v>
      </c>
      <c r="D2" s="12">
        <v>2000</v>
      </c>
      <c r="E2" s="12">
        <v>30</v>
      </c>
      <c r="F2" s="13">
        <f>D2*E2</f>
        <v>60000</v>
      </c>
      <c r="G2" s="18">
        <f>SUM(F2:F13)</f>
        <v>4512500</v>
      </c>
      <c r="H2" s="21">
        <v>32</v>
      </c>
      <c r="I2" s="21">
        <v>25</v>
      </c>
      <c r="J2" s="21">
        <f>D2*I2</f>
        <v>50000</v>
      </c>
      <c r="K2" s="22" t="s">
        <v>173</v>
      </c>
      <c r="L2" s="25">
        <v>40000</v>
      </c>
      <c r="M2" s="10"/>
      <c r="N2" s="28">
        <f>SUM(L2:L8,J2:J13)</f>
        <v>4038000</v>
      </c>
      <c r="O2" s="28">
        <f>F2-J2</f>
        <v>10000</v>
      </c>
      <c r="P2" s="11">
        <f>G2-N2</f>
        <v>474500</v>
      </c>
      <c r="Q2" s="47" t="s">
        <v>576</v>
      </c>
    </row>
    <row r="3" spans="1:17">
      <c r="A3" s="46"/>
      <c r="B3" s="47"/>
      <c r="C3" s="1" t="s">
        <v>146</v>
      </c>
      <c r="D3" s="1">
        <v>2000</v>
      </c>
      <c r="E3" s="1">
        <v>60</v>
      </c>
      <c r="F3" s="14">
        <f t="shared" ref="F3:F13" si="0">D3*E3</f>
        <v>120000</v>
      </c>
      <c r="G3" s="46" t="s">
        <v>575</v>
      </c>
      <c r="H3" s="21">
        <v>64</v>
      </c>
      <c r="I3" s="21">
        <v>50</v>
      </c>
      <c r="J3" s="21">
        <f t="shared" ref="J3:J37" si="1">D3*I3</f>
        <v>100000</v>
      </c>
      <c r="K3" s="23" t="s">
        <v>167</v>
      </c>
      <c r="L3" s="25">
        <v>2000</v>
      </c>
      <c r="M3" s="19"/>
      <c r="N3" s="47" t="s">
        <v>574</v>
      </c>
      <c r="O3" s="28">
        <f t="shared" ref="O3:O37" si="2">F3-J3</f>
        <v>20000</v>
      </c>
      <c r="P3" s="47" t="s">
        <v>578</v>
      </c>
      <c r="Q3" s="47"/>
    </row>
    <row r="4" spans="1:17">
      <c r="A4" s="46"/>
      <c r="B4" s="47"/>
      <c r="C4" s="1" t="s">
        <v>147</v>
      </c>
      <c r="D4" s="11">
        <v>9000</v>
      </c>
      <c r="E4" s="1">
        <v>35</v>
      </c>
      <c r="F4" s="14">
        <f t="shared" si="0"/>
        <v>315000</v>
      </c>
      <c r="G4" s="46"/>
      <c r="H4" s="21">
        <v>32</v>
      </c>
      <c r="I4" s="21">
        <v>25</v>
      </c>
      <c r="J4" s="21">
        <f t="shared" si="1"/>
        <v>225000</v>
      </c>
      <c r="K4" s="24" t="s">
        <v>168</v>
      </c>
      <c r="L4" s="25">
        <v>150000</v>
      </c>
      <c r="M4" s="19"/>
      <c r="N4" s="47"/>
      <c r="O4" s="28">
        <f t="shared" si="2"/>
        <v>90000</v>
      </c>
      <c r="P4" s="47"/>
      <c r="Q4" s="47"/>
    </row>
    <row r="5" spans="1:17" ht="43.5">
      <c r="A5" s="46"/>
      <c r="B5" s="47"/>
      <c r="C5" s="1" t="s">
        <v>149</v>
      </c>
      <c r="D5" s="11">
        <v>18000</v>
      </c>
      <c r="E5" s="1">
        <v>70</v>
      </c>
      <c r="F5" s="14">
        <f t="shared" si="0"/>
        <v>1260000</v>
      </c>
      <c r="G5" s="46"/>
      <c r="H5" s="21">
        <v>64</v>
      </c>
      <c r="I5" s="21">
        <v>50</v>
      </c>
      <c r="J5" s="21">
        <f t="shared" si="1"/>
        <v>900000</v>
      </c>
      <c r="K5" s="24" t="s">
        <v>169</v>
      </c>
      <c r="L5" s="25">
        <v>60000</v>
      </c>
      <c r="M5" s="19"/>
      <c r="N5" s="47"/>
      <c r="O5" s="28">
        <f t="shared" si="2"/>
        <v>360000</v>
      </c>
      <c r="P5" s="47"/>
      <c r="Q5" s="47"/>
    </row>
    <row r="6" spans="1:17">
      <c r="A6" s="46"/>
      <c r="B6" s="47" t="s">
        <v>143</v>
      </c>
      <c r="C6" s="1" t="s">
        <v>145</v>
      </c>
      <c r="D6" s="1">
        <v>1000</v>
      </c>
      <c r="E6" s="1">
        <v>45</v>
      </c>
      <c r="F6" s="14">
        <f t="shared" si="0"/>
        <v>45000</v>
      </c>
      <c r="G6" s="46"/>
      <c r="H6" s="21">
        <v>60</v>
      </c>
      <c r="I6" s="21">
        <v>40</v>
      </c>
      <c r="J6" s="21">
        <f t="shared" si="1"/>
        <v>40000</v>
      </c>
      <c r="K6" s="24" t="s">
        <v>171</v>
      </c>
      <c r="L6" s="25">
        <v>34000</v>
      </c>
      <c r="M6" s="19"/>
      <c r="N6" s="47"/>
      <c r="O6" s="28">
        <f t="shared" si="2"/>
        <v>5000</v>
      </c>
      <c r="P6" s="47"/>
      <c r="Q6" s="47"/>
    </row>
    <row r="7" spans="1:17">
      <c r="A7" s="46"/>
      <c r="B7" s="47"/>
      <c r="C7" s="1" t="s">
        <v>146</v>
      </c>
      <c r="D7" s="11">
        <v>1000</v>
      </c>
      <c r="E7" s="1">
        <v>90</v>
      </c>
      <c r="F7" s="14">
        <f t="shared" si="0"/>
        <v>90000</v>
      </c>
      <c r="G7" s="46"/>
      <c r="H7" s="21">
        <v>120</v>
      </c>
      <c r="I7" s="21">
        <v>80</v>
      </c>
      <c r="J7" s="21">
        <f t="shared" si="1"/>
        <v>80000</v>
      </c>
      <c r="K7" s="24" t="s">
        <v>172</v>
      </c>
      <c r="L7" s="26">
        <v>4000</v>
      </c>
      <c r="M7" s="19"/>
      <c r="N7" s="47"/>
      <c r="O7" s="28">
        <f t="shared" si="2"/>
        <v>10000</v>
      </c>
      <c r="P7" s="47"/>
      <c r="Q7" s="47"/>
    </row>
    <row r="8" spans="1:17" ht="29">
      <c r="A8" s="46"/>
      <c r="B8" s="47"/>
      <c r="C8" s="1" t="s">
        <v>147</v>
      </c>
      <c r="D8" s="11">
        <v>3750</v>
      </c>
      <c r="E8" s="1">
        <v>50</v>
      </c>
      <c r="F8" s="14">
        <f t="shared" si="0"/>
        <v>187500</v>
      </c>
      <c r="G8" s="46"/>
      <c r="H8" s="21">
        <v>60</v>
      </c>
      <c r="I8" s="21">
        <v>40</v>
      </c>
      <c r="J8" s="21">
        <f t="shared" si="1"/>
        <v>150000</v>
      </c>
      <c r="K8" s="22" t="s">
        <v>166</v>
      </c>
      <c r="L8" s="27">
        <v>3000</v>
      </c>
      <c r="M8" s="19"/>
      <c r="N8" s="47"/>
      <c r="O8" s="28">
        <f t="shared" si="2"/>
        <v>37500</v>
      </c>
      <c r="P8" s="47"/>
      <c r="Q8" s="47"/>
    </row>
    <row r="9" spans="1:17" ht="43.5">
      <c r="A9" s="46"/>
      <c r="B9" s="47"/>
      <c r="C9" s="1" t="s">
        <v>149</v>
      </c>
      <c r="D9" s="11">
        <v>7000</v>
      </c>
      <c r="E9" s="1">
        <v>100</v>
      </c>
      <c r="F9" s="14">
        <f t="shared" si="0"/>
        <v>700000</v>
      </c>
      <c r="G9" s="46"/>
      <c r="H9" s="21">
        <v>120</v>
      </c>
      <c r="I9" s="21">
        <v>80</v>
      </c>
      <c r="J9" s="21">
        <f t="shared" si="1"/>
        <v>560000</v>
      </c>
      <c r="K9" s="24" t="s">
        <v>577</v>
      </c>
      <c r="L9" s="25">
        <v>6000</v>
      </c>
      <c r="M9" s="19"/>
      <c r="N9" s="47"/>
      <c r="O9" s="28">
        <f t="shared" si="2"/>
        <v>140000</v>
      </c>
      <c r="P9" s="47"/>
      <c r="Q9" s="47"/>
    </row>
    <row r="10" spans="1:17">
      <c r="A10" s="46"/>
      <c r="B10" s="47" t="s">
        <v>144</v>
      </c>
      <c r="C10" s="1" t="s">
        <v>145</v>
      </c>
      <c r="D10" s="1">
        <v>500</v>
      </c>
      <c r="E10" s="1">
        <v>165</v>
      </c>
      <c r="F10" s="14">
        <f t="shared" si="0"/>
        <v>82500</v>
      </c>
      <c r="G10" s="46"/>
      <c r="H10" s="21">
        <v>240</v>
      </c>
      <c r="I10" s="21">
        <v>160</v>
      </c>
      <c r="J10" s="21">
        <f t="shared" si="1"/>
        <v>80000</v>
      </c>
      <c r="K10" s="24"/>
      <c r="L10" s="24"/>
      <c r="M10" s="19"/>
      <c r="N10" s="47"/>
      <c r="O10" s="28">
        <f t="shared" si="2"/>
        <v>2500</v>
      </c>
      <c r="P10" s="47"/>
      <c r="Q10" s="47"/>
    </row>
    <row r="11" spans="1:17">
      <c r="A11" s="46"/>
      <c r="B11" s="47"/>
      <c r="C11" s="1" t="s">
        <v>146</v>
      </c>
      <c r="D11" s="1">
        <v>500</v>
      </c>
      <c r="E11" s="1">
        <v>330</v>
      </c>
      <c r="F11" s="14">
        <f t="shared" si="0"/>
        <v>165000</v>
      </c>
      <c r="G11" s="46"/>
      <c r="H11" s="21">
        <v>480</v>
      </c>
      <c r="I11" s="21">
        <v>320</v>
      </c>
      <c r="J11" s="21">
        <f t="shared" si="1"/>
        <v>160000</v>
      </c>
      <c r="K11" s="24"/>
      <c r="L11" s="24"/>
      <c r="M11" s="19"/>
      <c r="N11" s="47"/>
      <c r="O11" s="28">
        <f t="shared" si="2"/>
        <v>5000</v>
      </c>
      <c r="P11" s="47"/>
      <c r="Q11" s="47"/>
    </row>
    <row r="12" spans="1:17">
      <c r="A12" s="46"/>
      <c r="B12" s="47"/>
      <c r="C12" s="1" t="s">
        <v>147</v>
      </c>
      <c r="D12" s="11">
        <v>1750</v>
      </c>
      <c r="E12" s="1">
        <v>170</v>
      </c>
      <c r="F12" s="14">
        <f t="shared" si="0"/>
        <v>297500</v>
      </c>
      <c r="G12" s="46"/>
      <c r="H12" s="21">
        <v>240</v>
      </c>
      <c r="I12" s="21">
        <v>160</v>
      </c>
      <c r="J12" s="21">
        <f t="shared" si="1"/>
        <v>280000</v>
      </c>
      <c r="K12" s="24"/>
      <c r="L12" s="24"/>
      <c r="M12" s="19"/>
      <c r="N12" s="47"/>
      <c r="O12" s="28">
        <f t="shared" si="2"/>
        <v>17500</v>
      </c>
      <c r="P12" s="47"/>
      <c r="Q12" s="47"/>
    </row>
    <row r="13" spans="1:17" ht="44" thickBot="1">
      <c r="A13" s="50"/>
      <c r="B13" s="48"/>
      <c r="C13" s="15" t="s">
        <v>149</v>
      </c>
      <c r="D13" s="16">
        <v>3500</v>
      </c>
      <c r="E13" s="15">
        <v>340</v>
      </c>
      <c r="F13" s="17">
        <f t="shared" si="0"/>
        <v>1190000</v>
      </c>
      <c r="G13" s="46"/>
      <c r="H13" s="21">
        <v>480</v>
      </c>
      <c r="I13" s="21">
        <v>320</v>
      </c>
      <c r="J13" s="21">
        <f t="shared" si="1"/>
        <v>1120000</v>
      </c>
      <c r="K13" s="24"/>
      <c r="L13" s="24"/>
      <c r="M13" s="19"/>
      <c r="N13" s="47"/>
      <c r="O13" s="28">
        <f t="shared" si="2"/>
        <v>70000</v>
      </c>
      <c r="P13" s="47"/>
      <c r="Q13" s="47"/>
    </row>
    <row r="14" spans="1:17">
      <c r="A14" s="49" t="s">
        <v>156</v>
      </c>
      <c r="B14" s="51" t="s">
        <v>142</v>
      </c>
      <c r="C14" s="12" t="s">
        <v>145</v>
      </c>
      <c r="D14" s="12">
        <v>4000</v>
      </c>
      <c r="E14" s="12">
        <v>30</v>
      </c>
      <c r="F14" s="13">
        <f>D14*E14</f>
        <v>120000</v>
      </c>
      <c r="G14" s="18">
        <f>SUM(F14:F25)</f>
        <v>9025000</v>
      </c>
      <c r="H14" s="21">
        <v>32</v>
      </c>
      <c r="I14" s="21">
        <v>25</v>
      </c>
      <c r="J14" s="21">
        <f t="shared" si="1"/>
        <v>100000</v>
      </c>
      <c r="K14" s="23" t="s">
        <v>167</v>
      </c>
      <c r="L14" s="25">
        <v>6000</v>
      </c>
      <c r="M14" s="10"/>
      <c r="N14" s="28">
        <f>SUM(L14:L22,J14:J25)</f>
        <v>8120000</v>
      </c>
      <c r="O14" s="28">
        <f t="shared" si="2"/>
        <v>20000</v>
      </c>
      <c r="P14" s="11">
        <f>G14-N14</f>
        <v>905000</v>
      </c>
      <c r="Q14" s="52">
        <v>1.4</v>
      </c>
    </row>
    <row r="15" spans="1:17">
      <c r="A15" s="46"/>
      <c r="B15" s="47"/>
      <c r="C15" s="1" t="s">
        <v>146</v>
      </c>
      <c r="D15" s="1">
        <v>4000</v>
      </c>
      <c r="E15" s="1">
        <v>60</v>
      </c>
      <c r="F15" s="14">
        <f t="shared" ref="F15:F25" si="3">D15*E15</f>
        <v>240000</v>
      </c>
      <c r="G15" s="46" t="s">
        <v>579</v>
      </c>
      <c r="H15" s="21">
        <v>64</v>
      </c>
      <c r="I15" s="21">
        <v>50</v>
      </c>
      <c r="J15" s="21">
        <f t="shared" si="1"/>
        <v>200000</v>
      </c>
      <c r="K15" s="23" t="s">
        <v>168</v>
      </c>
      <c r="L15" s="25">
        <v>500000</v>
      </c>
      <c r="M15" s="19"/>
      <c r="N15" s="47" t="s">
        <v>582</v>
      </c>
      <c r="O15" s="28">
        <f t="shared" si="2"/>
        <v>40000</v>
      </c>
      <c r="P15" s="53">
        <v>0.9</v>
      </c>
      <c r="Q15" s="52"/>
    </row>
    <row r="16" spans="1:17">
      <c r="A16" s="46"/>
      <c r="B16" s="47"/>
      <c r="C16" s="1" t="s">
        <v>147</v>
      </c>
      <c r="D16" s="11">
        <v>18000</v>
      </c>
      <c r="E16" s="1">
        <v>35</v>
      </c>
      <c r="F16" s="14">
        <f t="shared" si="3"/>
        <v>630000</v>
      </c>
      <c r="G16" s="46"/>
      <c r="H16" s="21">
        <v>32</v>
      </c>
      <c r="I16" s="21">
        <v>25</v>
      </c>
      <c r="J16" s="21">
        <f t="shared" si="1"/>
        <v>450000</v>
      </c>
      <c r="K16" s="24" t="s">
        <v>169</v>
      </c>
      <c r="L16" s="25">
        <v>60000</v>
      </c>
      <c r="M16" s="19"/>
      <c r="N16" s="47"/>
      <c r="O16" s="28">
        <f t="shared" si="2"/>
        <v>180000</v>
      </c>
      <c r="P16" s="54"/>
      <c r="Q16" s="52"/>
    </row>
    <row r="17" spans="1:17" ht="43.5">
      <c r="A17" s="46"/>
      <c r="B17" s="47"/>
      <c r="C17" s="1" t="s">
        <v>149</v>
      </c>
      <c r="D17" s="11">
        <v>36000</v>
      </c>
      <c r="E17" s="1">
        <v>70</v>
      </c>
      <c r="F17" s="14">
        <f t="shared" si="3"/>
        <v>2520000</v>
      </c>
      <c r="G17" s="46"/>
      <c r="H17" s="21">
        <v>64</v>
      </c>
      <c r="I17" s="21">
        <v>50</v>
      </c>
      <c r="J17" s="21">
        <f t="shared" si="1"/>
        <v>1800000</v>
      </c>
      <c r="K17" s="24" t="s">
        <v>171</v>
      </c>
      <c r="L17" s="25">
        <v>50000</v>
      </c>
      <c r="M17" s="19"/>
      <c r="N17" s="47"/>
      <c r="O17" s="28">
        <f t="shared" si="2"/>
        <v>720000</v>
      </c>
      <c r="P17" s="54"/>
      <c r="Q17" s="52"/>
    </row>
    <row r="18" spans="1:17" ht="29">
      <c r="A18" s="46"/>
      <c r="B18" s="47" t="s">
        <v>143</v>
      </c>
      <c r="C18" s="1" t="s">
        <v>145</v>
      </c>
      <c r="D18" s="1">
        <v>2000</v>
      </c>
      <c r="E18" s="1">
        <v>45</v>
      </c>
      <c r="F18" s="14">
        <f t="shared" si="3"/>
        <v>90000</v>
      </c>
      <c r="G18" s="46"/>
      <c r="H18" s="21">
        <v>60</v>
      </c>
      <c r="I18" s="21">
        <v>40</v>
      </c>
      <c r="J18" s="21">
        <f t="shared" si="1"/>
        <v>80000</v>
      </c>
      <c r="K18" s="22" t="s">
        <v>166</v>
      </c>
      <c r="L18" s="25">
        <v>10000</v>
      </c>
      <c r="M18" s="19"/>
      <c r="N18" s="47"/>
      <c r="O18" s="28">
        <f t="shared" si="2"/>
        <v>10000</v>
      </c>
      <c r="P18" s="54"/>
      <c r="Q18" s="52"/>
    </row>
    <row r="19" spans="1:17">
      <c r="A19" s="46"/>
      <c r="B19" s="47"/>
      <c r="C19" s="1" t="s">
        <v>146</v>
      </c>
      <c r="D19" s="1">
        <v>2000</v>
      </c>
      <c r="E19" s="1">
        <v>90</v>
      </c>
      <c r="F19" s="14">
        <f t="shared" si="3"/>
        <v>180000</v>
      </c>
      <c r="G19" s="46"/>
      <c r="H19" s="21">
        <v>120</v>
      </c>
      <c r="I19" s="21">
        <v>80</v>
      </c>
      <c r="J19" s="21">
        <f t="shared" si="1"/>
        <v>160000</v>
      </c>
      <c r="K19" s="24" t="s">
        <v>172</v>
      </c>
      <c r="L19" s="25">
        <v>4000</v>
      </c>
      <c r="M19" s="19"/>
      <c r="N19" s="47"/>
      <c r="O19" s="28">
        <f t="shared" si="2"/>
        <v>20000</v>
      </c>
      <c r="P19" s="54"/>
      <c r="Q19" s="52"/>
    </row>
    <row r="20" spans="1:17">
      <c r="A20" s="46"/>
      <c r="B20" s="47"/>
      <c r="C20" s="1" t="s">
        <v>147</v>
      </c>
      <c r="D20" s="11">
        <v>7500</v>
      </c>
      <c r="E20" s="1">
        <v>50</v>
      </c>
      <c r="F20" s="14">
        <f t="shared" si="3"/>
        <v>375000</v>
      </c>
      <c r="G20" s="46"/>
      <c r="H20" s="21">
        <v>60</v>
      </c>
      <c r="I20" s="21">
        <v>40</v>
      </c>
      <c r="J20" s="21">
        <f t="shared" si="1"/>
        <v>300000</v>
      </c>
      <c r="K20" s="22"/>
      <c r="L20" s="25"/>
      <c r="M20" s="19"/>
      <c r="N20" s="47"/>
      <c r="O20" s="28">
        <f t="shared" si="2"/>
        <v>75000</v>
      </c>
      <c r="P20" s="54"/>
      <c r="Q20" s="52"/>
    </row>
    <row r="21" spans="1:17" ht="43.5">
      <c r="A21" s="46"/>
      <c r="B21" s="47"/>
      <c r="C21" s="1" t="s">
        <v>149</v>
      </c>
      <c r="D21" s="11">
        <v>14000</v>
      </c>
      <c r="E21" s="1">
        <v>100</v>
      </c>
      <c r="F21" s="14">
        <f t="shared" si="3"/>
        <v>1400000</v>
      </c>
      <c r="G21" s="46"/>
      <c r="H21" s="21">
        <v>120</v>
      </c>
      <c r="I21" s="21">
        <v>80</v>
      </c>
      <c r="J21" s="21">
        <f t="shared" si="1"/>
        <v>1120000</v>
      </c>
      <c r="K21" s="22"/>
      <c r="L21" s="28"/>
      <c r="M21" s="19"/>
      <c r="N21" s="47"/>
      <c r="O21" s="28">
        <f t="shared" si="2"/>
        <v>280000</v>
      </c>
      <c r="P21" s="54"/>
      <c r="Q21" s="52"/>
    </row>
    <row r="22" spans="1:17">
      <c r="A22" s="46"/>
      <c r="B22" s="47" t="s">
        <v>144</v>
      </c>
      <c r="C22" s="1" t="s">
        <v>145</v>
      </c>
      <c r="D22" s="1">
        <v>1000</v>
      </c>
      <c r="E22" s="1">
        <v>165</v>
      </c>
      <c r="F22" s="14">
        <f t="shared" si="3"/>
        <v>165000</v>
      </c>
      <c r="G22" s="46"/>
      <c r="H22" s="21">
        <v>240</v>
      </c>
      <c r="I22" s="21">
        <v>160</v>
      </c>
      <c r="J22" s="21">
        <f t="shared" si="1"/>
        <v>160000</v>
      </c>
      <c r="K22" s="22"/>
      <c r="L22" s="27"/>
      <c r="M22" s="19"/>
      <c r="N22" s="47"/>
      <c r="O22" s="28">
        <f t="shared" si="2"/>
        <v>5000</v>
      </c>
      <c r="P22" s="54"/>
      <c r="Q22" s="52"/>
    </row>
    <row r="23" spans="1:17">
      <c r="A23" s="46"/>
      <c r="B23" s="47"/>
      <c r="C23" s="1" t="s">
        <v>146</v>
      </c>
      <c r="D23" s="1">
        <v>1000</v>
      </c>
      <c r="E23" s="1">
        <v>330</v>
      </c>
      <c r="F23" s="14">
        <f t="shared" si="3"/>
        <v>330000</v>
      </c>
      <c r="G23" s="46"/>
      <c r="H23" s="21">
        <v>480</v>
      </c>
      <c r="I23" s="21">
        <v>320</v>
      </c>
      <c r="J23" s="21">
        <f t="shared" si="1"/>
        <v>320000</v>
      </c>
      <c r="K23" s="24"/>
      <c r="L23" s="24"/>
      <c r="M23" s="19"/>
      <c r="N23" s="47"/>
      <c r="O23" s="28">
        <f t="shared" si="2"/>
        <v>10000</v>
      </c>
      <c r="P23" s="54"/>
      <c r="Q23" s="52"/>
    </row>
    <row r="24" spans="1:17">
      <c r="A24" s="46"/>
      <c r="B24" s="47"/>
      <c r="C24" s="1" t="s">
        <v>147</v>
      </c>
      <c r="D24" s="11">
        <v>3500</v>
      </c>
      <c r="E24" s="1">
        <v>170</v>
      </c>
      <c r="F24" s="14">
        <f t="shared" si="3"/>
        <v>595000</v>
      </c>
      <c r="G24" s="46"/>
      <c r="H24" s="21">
        <v>240</v>
      </c>
      <c r="I24" s="21">
        <v>160</v>
      </c>
      <c r="J24" s="21">
        <f t="shared" si="1"/>
        <v>560000</v>
      </c>
      <c r="K24" s="24"/>
      <c r="L24" s="24"/>
      <c r="M24" s="19"/>
      <c r="N24" s="47"/>
      <c r="O24" s="28">
        <f t="shared" si="2"/>
        <v>35000</v>
      </c>
      <c r="P24" s="54"/>
      <c r="Q24" s="52"/>
    </row>
    <row r="25" spans="1:17" ht="44" thickBot="1">
      <c r="A25" s="50"/>
      <c r="B25" s="48"/>
      <c r="C25" s="15" t="s">
        <v>149</v>
      </c>
      <c r="D25" s="16">
        <v>7000</v>
      </c>
      <c r="E25" s="15">
        <v>340</v>
      </c>
      <c r="F25" s="17">
        <f t="shared" si="3"/>
        <v>2380000</v>
      </c>
      <c r="G25" s="46"/>
      <c r="H25" s="21">
        <v>480</v>
      </c>
      <c r="I25" s="21">
        <v>320</v>
      </c>
      <c r="J25" s="21">
        <f t="shared" si="1"/>
        <v>2240000</v>
      </c>
      <c r="K25" s="24"/>
      <c r="L25" s="24"/>
      <c r="M25" s="19"/>
      <c r="N25" s="47"/>
      <c r="O25" s="28">
        <f t="shared" si="2"/>
        <v>140000</v>
      </c>
      <c r="P25" s="54"/>
      <c r="Q25" s="52"/>
    </row>
    <row r="26" spans="1:17">
      <c r="A26" s="49" t="s">
        <v>157</v>
      </c>
      <c r="B26" s="51" t="s">
        <v>142</v>
      </c>
      <c r="C26" s="12" t="s">
        <v>145</v>
      </c>
      <c r="D26" s="12">
        <v>6000</v>
      </c>
      <c r="E26" s="12">
        <v>30</v>
      </c>
      <c r="F26" s="13">
        <f>D26*E26</f>
        <v>180000</v>
      </c>
      <c r="G26" s="18">
        <f>SUM(F26:F37)</f>
        <v>17820000</v>
      </c>
      <c r="H26" s="21">
        <v>32</v>
      </c>
      <c r="I26" s="21">
        <v>25</v>
      </c>
      <c r="J26" s="21">
        <f t="shared" si="1"/>
        <v>150000</v>
      </c>
      <c r="K26" s="23" t="s">
        <v>167</v>
      </c>
      <c r="L26" s="25">
        <v>8000</v>
      </c>
      <c r="M26" s="10"/>
      <c r="N26" s="28">
        <f>SUM(L26:L33,J26:J37)</f>
        <v>14852000</v>
      </c>
      <c r="O26" s="28">
        <f t="shared" si="2"/>
        <v>30000</v>
      </c>
      <c r="P26" s="11">
        <f>G26-N26</f>
        <v>2968000</v>
      </c>
      <c r="Q26" s="52">
        <v>4.4000000000000004</v>
      </c>
    </row>
    <row r="27" spans="1:17">
      <c r="A27" s="46"/>
      <c r="B27" s="47"/>
      <c r="C27" s="1" t="s">
        <v>146</v>
      </c>
      <c r="D27" s="1">
        <v>6000</v>
      </c>
      <c r="E27" s="1">
        <v>60</v>
      </c>
      <c r="F27" s="14">
        <f t="shared" ref="F27:F37" si="4">D27*E27</f>
        <v>360000</v>
      </c>
      <c r="G27" s="46" t="s">
        <v>580</v>
      </c>
      <c r="H27" s="21">
        <v>64</v>
      </c>
      <c r="I27" s="21">
        <v>50</v>
      </c>
      <c r="J27" s="21">
        <f t="shared" si="1"/>
        <v>300000</v>
      </c>
      <c r="K27" s="24" t="s">
        <v>171</v>
      </c>
      <c r="L27" s="25">
        <v>10000</v>
      </c>
      <c r="M27" s="19"/>
      <c r="N27" s="55" t="s">
        <v>583</v>
      </c>
      <c r="O27" s="28">
        <f t="shared" si="2"/>
        <v>60000</v>
      </c>
      <c r="P27" s="53" t="s">
        <v>581</v>
      </c>
      <c r="Q27" s="52"/>
    </row>
    <row r="28" spans="1:17" ht="29">
      <c r="A28" s="46"/>
      <c r="B28" s="47"/>
      <c r="C28" s="1" t="s">
        <v>147</v>
      </c>
      <c r="D28" s="11">
        <v>36000</v>
      </c>
      <c r="E28" s="1">
        <v>35</v>
      </c>
      <c r="F28" s="14">
        <f t="shared" si="4"/>
        <v>1260000</v>
      </c>
      <c r="G28" s="46"/>
      <c r="H28" s="21">
        <v>32</v>
      </c>
      <c r="I28" s="21">
        <v>25</v>
      </c>
      <c r="J28" s="21">
        <f t="shared" si="1"/>
        <v>900000</v>
      </c>
      <c r="K28" s="22" t="s">
        <v>166</v>
      </c>
      <c r="L28" s="25">
        <v>15000</v>
      </c>
      <c r="M28" s="19"/>
      <c r="N28" s="55"/>
      <c r="O28" s="28">
        <f t="shared" si="2"/>
        <v>360000</v>
      </c>
      <c r="P28" s="53"/>
      <c r="Q28" s="52"/>
    </row>
    <row r="29" spans="1:17" ht="43.5">
      <c r="A29" s="46"/>
      <c r="B29" s="47"/>
      <c r="C29" s="1" t="s">
        <v>149</v>
      </c>
      <c r="D29" s="11">
        <v>72000</v>
      </c>
      <c r="E29" s="1">
        <v>70</v>
      </c>
      <c r="F29" s="14">
        <f t="shared" si="4"/>
        <v>5040000</v>
      </c>
      <c r="G29" s="46"/>
      <c r="H29" s="21">
        <v>64</v>
      </c>
      <c r="I29" s="21">
        <v>50</v>
      </c>
      <c r="J29" s="21">
        <f t="shared" si="1"/>
        <v>3600000</v>
      </c>
      <c r="K29" s="24" t="s">
        <v>172</v>
      </c>
      <c r="L29" s="26">
        <v>4000</v>
      </c>
      <c r="M29" s="19"/>
      <c r="N29" s="55"/>
      <c r="O29" s="28">
        <f t="shared" si="2"/>
        <v>1440000</v>
      </c>
      <c r="P29" s="53"/>
      <c r="Q29" s="52"/>
    </row>
    <row r="30" spans="1:17">
      <c r="A30" s="46"/>
      <c r="B30" s="47" t="s">
        <v>143</v>
      </c>
      <c r="C30" s="1" t="s">
        <v>145</v>
      </c>
      <c r="D30" s="1">
        <v>4000</v>
      </c>
      <c r="E30" s="1">
        <v>45</v>
      </c>
      <c r="F30" s="14">
        <f t="shared" si="4"/>
        <v>180000</v>
      </c>
      <c r="G30" s="46"/>
      <c r="H30" s="21">
        <v>60</v>
      </c>
      <c r="I30" s="21">
        <v>40</v>
      </c>
      <c r="J30" s="21">
        <f t="shared" si="1"/>
        <v>160000</v>
      </c>
      <c r="K30" s="22" t="s">
        <v>184</v>
      </c>
      <c r="L30" s="25">
        <v>25000</v>
      </c>
      <c r="M30" s="19"/>
      <c r="N30" s="55"/>
      <c r="O30" s="28">
        <f t="shared" si="2"/>
        <v>20000</v>
      </c>
      <c r="P30" s="53"/>
      <c r="Q30" s="52"/>
    </row>
    <row r="31" spans="1:17">
      <c r="A31" s="46"/>
      <c r="B31" s="47"/>
      <c r="C31" s="1" t="s">
        <v>146</v>
      </c>
      <c r="D31" s="1">
        <v>4000</v>
      </c>
      <c r="E31" s="1">
        <v>90</v>
      </c>
      <c r="F31" s="14">
        <f t="shared" si="4"/>
        <v>360000</v>
      </c>
      <c r="G31" s="46"/>
      <c r="H31" s="21">
        <v>120</v>
      </c>
      <c r="I31" s="21">
        <v>80</v>
      </c>
      <c r="J31" s="21">
        <f t="shared" si="1"/>
        <v>320000</v>
      </c>
      <c r="K31" s="22"/>
      <c r="L31" s="28"/>
      <c r="M31" s="19"/>
      <c r="N31" s="55"/>
      <c r="O31" s="28">
        <f t="shared" si="2"/>
        <v>40000</v>
      </c>
      <c r="P31" s="53"/>
      <c r="Q31" s="52"/>
    </row>
    <row r="32" spans="1:17">
      <c r="A32" s="46"/>
      <c r="B32" s="47"/>
      <c r="C32" s="1" t="s">
        <v>147</v>
      </c>
      <c r="D32" s="11">
        <v>14000</v>
      </c>
      <c r="E32" s="1">
        <v>50</v>
      </c>
      <c r="F32" s="14">
        <f t="shared" si="4"/>
        <v>700000</v>
      </c>
      <c r="G32" s="46"/>
      <c r="H32" s="21">
        <v>60</v>
      </c>
      <c r="I32" s="21">
        <v>40</v>
      </c>
      <c r="J32" s="21">
        <f t="shared" si="1"/>
        <v>560000</v>
      </c>
      <c r="K32" s="22"/>
      <c r="L32" s="27"/>
      <c r="M32" s="19"/>
      <c r="N32" s="55"/>
      <c r="O32" s="28">
        <f t="shared" si="2"/>
        <v>140000</v>
      </c>
      <c r="P32" s="53"/>
      <c r="Q32" s="52"/>
    </row>
    <row r="33" spans="1:17" ht="43.5">
      <c r="A33" s="46"/>
      <c r="B33" s="47"/>
      <c r="C33" s="1" t="s">
        <v>149</v>
      </c>
      <c r="D33" s="11">
        <v>28000</v>
      </c>
      <c r="E33" s="1">
        <v>100</v>
      </c>
      <c r="F33" s="14">
        <f t="shared" si="4"/>
        <v>2800000</v>
      </c>
      <c r="G33" s="46"/>
      <c r="H33" s="21">
        <v>120</v>
      </c>
      <c r="I33" s="21">
        <v>80</v>
      </c>
      <c r="J33" s="21">
        <f t="shared" si="1"/>
        <v>2240000</v>
      </c>
      <c r="K33" s="22"/>
      <c r="L33" s="27"/>
      <c r="M33" s="19"/>
      <c r="N33" s="55"/>
      <c r="O33" s="28">
        <f t="shared" si="2"/>
        <v>560000</v>
      </c>
      <c r="P33" s="53"/>
      <c r="Q33" s="52"/>
    </row>
    <row r="34" spans="1:17">
      <c r="A34" s="46"/>
      <c r="B34" s="47" t="s">
        <v>144</v>
      </c>
      <c r="C34" s="1" t="s">
        <v>145</v>
      </c>
      <c r="D34" s="1">
        <v>2000</v>
      </c>
      <c r="E34" s="1">
        <v>165</v>
      </c>
      <c r="F34" s="14">
        <f t="shared" si="4"/>
        <v>330000</v>
      </c>
      <c r="G34" s="46"/>
      <c r="H34" s="21">
        <v>240</v>
      </c>
      <c r="I34" s="21">
        <v>160</v>
      </c>
      <c r="J34" s="21">
        <f t="shared" si="1"/>
        <v>320000</v>
      </c>
      <c r="K34" s="24"/>
      <c r="L34" s="24"/>
      <c r="M34" s="19"/>
      <c r="N34" s="55"/>
      <c r="O34" s="28">
        <f t="shared" si="2"/>
        <v>10000</v>
      </c>
      <c r="P34" s="53"/>
      <c r="Q34" s="52"/>
    </row>
    <row r="35" spans="1:17">
      <c r="A35" s="46"/>
      <c r="B35" s="47"/>
      <c r="C35" s="1" t="s">
        <v>146</v>
      </c>
      <c r="D35" s="1">
        <v>2000</v>
      </c>
      <c r="E35" s="1">
        <v>330</v>
      </c>
      <c r="F35" s="14">
        <f t="shared" si="4"/>
        <v>660000</v>
      </c>
      <c r="G35" s="46"/>
      <c r="H35" s="21">
        <v>480</v>
      </c>
      <c r="I35" s="21">
        <v>320</v>
      </c>
      <c r="J35" s="21">
        <f t="shared" si="1"/>
        <v>640000</v>
      </c>
      <c r="K35" s="24"/>
      <c r="L35" s="24"/>
      <c r="M35" s="19"/>
      <c r="N35" s="55"/>
      <c r="O35" s="28">
        <f t="shared" si="2"/>
        <v>20000</v>
      </c>
      <c r="P35" s="53"/>
      <c r="Q35" s="52"/>
    </row>
    <row r="36" spans="1:17">
      <c r="A36" s="46"/>
      <c r="B36" s="47"/>
      <c r="C36" s="1" t="s">
        <v>147</v>
      </c>
      <c r="D36" s="11">
        <v>7000</v>
      </c>
      <c r="E36" s="1">
        <v>170</v>
      </c>
      <c r="F36" s="14">
        <f t="shared" si="4"/>
        <v>1190000</v>
      </c>
      <c r="G36" s="46"/>
      <c r="H36" s="21">
        <v>240</v>
      </c>
      <c r="I36" s="21">
        <v>160</v>
      </c>
      <c r="J36" s="21">
        <f t="shared" si="1"/>
        <v>1120000</v>
      </c>
      <c r="M36" s="19"/>
      <c r="N36" s="55"/>
      <c r="O36" s="28">
        <f t="shared" si="2"/>
        <v>70000</v>
      </c>
      <c r="P36" s="53"/>
      <c r="Q36" s="52"/>
    </row>
    <row r="37" spans="1:17" ht="44" thickBot="1">
      <c r="A37" s="50"/>
      <c r="B37" s="48"/>
      <c r="C37" s="15" t="s">
        <v>149</v>
      </c>
      <c r="D37" s="16">
        <v>14000</v>
      </c>
      <c r="E37" s="15">
        <v>340</v>
      </c>
      <c r="F37" s="17">
        <f t="shared" si="4"/>
        <v>4760000</v>
      </c>
      <c r="G37" s="46"/>
      <c r="H37" s="21">
        <v>480</v>
      </c>
      <c r="I37" s="21">
        <v>320</v>
      </c>
      <c r="J37" s="21">
        <f t="shared" si="1"/>
        <v>4480000</v>
      </c>
      <c r="M37" s="19"/>
      <c r="N37" s="55"/>
      <c r="O37" s="28">
        <f t="shared" si="2"/>
        <v>280000</v>
      </c>
      <c r="P37" s="53"/>
      <c r="Q37" s="52"/>
    </row>
  </sheetData>
  <mergeCells count="24">
    <mergeCell ref="Q2:Q13"/>
    <mergeCell ref="Q14:Q25"/>
    <mergeCell ref="Q26:Q37"/>
    <mergeCell ref="N3:N13"/>
    <mergeCell ref="P3:P13"/>
    <mergeCell ref="N15:N25"/>
    <mergeCell ref="P15:P25"/>
    <mergeCell ref="N27:N37"/>
    <mergeCell ref="P27:P37"/>
    <mergeCell ref="G3:G13"/>
    <mergeCell ref="G15:G25"/>
    <mergeCell ref="G27:G37"/>
    <mergeCell ref="B22:B25"/>
    <mergeCell ref="A14:A25"/>
    <mergeCell ref="A26:A37"/>
    <mergeCell ref="B26:B29"/>
    <mergeCell ref="B30:B33"/>
    <mergeCell ref="B34:B37"/>
    <mergeCell ref="B2:B5"/>
    <mergeCell ref="B6:B9"/>
    <mergeCell ref="B10:B13"/>
    <mergeCell ref="A2:A13"/>
    <mergeCell ref="B14:B17"/>
    <mergeCell ref="B18:B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20FD-E9BB-49FA-9670-1938849A933D}">
  <dimension ref="A1:O27"/>
  <sheetViews>
    <sheetView zoomScale="50" zoomScaleNormal="50" workbookViewId="0">
      <selection activeCell="K6" sqref="K6"/>
    </sheetView>
  </sheetViews>
  <sheetFormatPr defaultRowHeight="14.5"/>
  <cols>
    <col min="3" max="3" width="26" customWidth="1"/>
    <col min="4" max="4" width="11.1796875" customWidth="1"/>
    <col min="5" max="5" width="12.36328125" customWidth="1"/>
    <col min="6" max="6" width="20.81640625" customWidth="1"/>
    <col min="7" max="7" width="17.08984375" customWidth="1"/>
    <col min="8" max="8" width="23.26953125" customWidth="1"/>
    <col min="9" max="9" width="20.81640625" customWidth="1"/>
    <col min="10" max="10" width="16.1796875" customWidth="1"/>
    <col min="11" max="11" width="10.54296875" customWidth="1"/>
  </cols>
  <sheetData>
    <row r="1" spans="1:15" ht="29.5" thickBot="1">
      <c r="A1" s="4"/>
      <c r="B1" s="4" t="s">
        <v>153</v>
      </c>
      <c r="C1" s="2"/>
      <c r="D1" s="2" t="s">
        <v>154</v>
      </c>
      <c r="E1" s="4" t="s">
        <v>150</v>
      </c>
      <c r="F1" s="2" t="s">
        <v>158</v>
      </c>
      <c r="G1" s="2" t="s">
        <v>161</v>
      </c>
      <c r="H1" s="2" t="s">
        <v>162</v>
      </c>
      <c r="I1" s="2" t="s">
        <v>164</v>
      </c>
      <c r="J1" s="2" t="s">
        <v>161</v>
      </c>
      <c r="K1" s="2" t="s">
        <v>163</v>
      </c>
      <c r="L1" s="47" t="s">
        <v>180</v>
      </c>
      <c r="M1" s="47"/>
      <c r="N1" s="47"/>
      <c r="O1" s="47"/>
    </row>
    <row r="2" spans="1:15">
      <c r="A2" s="49" t="s">
        <v>156</v>
      </c>
      <c r="B2" s="51" t="s">
        <v>142</v>
      </c>
      <c r="C2" s="12" t="s">
        <v>145</v>
      </c>
      <c r="D2" s="12">
        <v>6000</v>
      </c>
      <c r="E2" s="29" t="s">
        <v>175</v>
      </c>
      <c r="F2" s="46">
        <f>SUM(E2:E13)</f>
        <v>0</v>
      </c>
      <c r="G2" s="21">
        <v>32</v>
      </c>
      <c r="H2" s="21">
        <v>25</v>
      </c>
      <c r="I2" s="21">
        <f>D2*H2/2</f>
        <v>75000</v>
      </c>
      <c r="J2">
        <f>SUM(I2:I5)</f>
        <v>4600000</v>
      </c>
      <c r="K2">
        <f>SUM(J2,J6,J10)</f>
        <v>17300000</v>
      </c>
      <c r="L2" s="47"/>
      <c r="M2" s="47"/>
      <c r="N2" s="47"/>
      <c r="O2" s="47"/>
    </row>
    <row r="3" spans="1:15">
      <c r="A3" s="46"/>
      <c r="B3" s="47"/>
      <c r="C3" s="1" t="s">
        <v>146</v>
      </c>
      <c r="D3" s="1">
        <v>6000</v>
      </c>
      <c r="E3" s="30" t="s">
        <v>175</v>
      </c>
      <c r="F3" s="46"/>
      <c r="G3" s="21">
        <v>64</v>
      </c>
      <c r="H3" s="21">
        <v>50</v>
      </c>
      <c r="I3" s="21">
        <f t="shared" ref="I3:I13" si="0">D3*H3/2</f>
        <v>150000</v>
      </c>
      <c r="J3" t="s">
        <v>176</v>
      </c>
      <c r="K3" s="32" t="s">
        <v>183</v>
      </c>
      <c r="L3" s="47"/>
      <c r="M3" s="47"/>
      <c r="N3" s="47"/>
      <c r="O3" s="47"/>
    </row>
    <row r="4" spans="1:15">
      <c r="A4" s="46"/>
      <c r="B4" s="47"/>
      <c r="C4" s="1" t="s">
        <v>147</v>
      </c>
      <c r="D4" s="11">
        <v>100000</v>
      </c>
      <c r="E4" s="30" t="s">
        <v>175</v>
      </c>
      <c r="F4" s="46"/>
      <c r="G4" s="21">
        <v>32</v>
      </c>
      <c r="H4" s="21">
        <v>25</v>
      </c>
      <c r="I4" s="21">
        <f t="shared" si="0"/>
        <v>1250000</v>
      </c>
      <c r="L4" s="47"/>
      <c r="M4" s="47"/>
      <c r="N4" s="47"/>
      <c r="O4" s="47"/>
    </row>
    <row r="5" spans="1:15">
      <c r="A5" s="46"/>
      <c r="B5" s="47"/>
      <c r="C5" s="1" t="s">
        <v>149</v>
      </c>
      <c r="D5" s="11">
        <v>125000</v>
      </c>
      <c r="E5" s="30" t="s">
        <v>175</v>
      </c>
      <c r="F5" s="46"/>
      <c r="G5" s="21">
        <v>64</v>
      </c>
      <c r="H5" s="21">
        <v>50</v>
      </c>
      <c r="I5" s="21">
        <f t="shared" si="0"/>
        <v>3125000</v>
      </c>
      <c r="L5" s="47"/>
      <c r="M5" s="47"/>
      <c r="N5" s="47"/>
      <c r="O5" s="47"/>
    </row>
    <row r="6" spans="1:15">
      <c r="A6" s="46"/>
      <c r="B6" s="47" t="s">
        <v>143</v>
      </c>
      <c r="C6" s="1" t="s">
        <v>145</v>
      </c>
      <c r="D6" s="1">
        <v>3000</v>
      </c>
      <c r="E6" s="30" t="s">
        <v>175</v>
      </c>
      <c r="F6" s="46"/>
      <c r="G6" s="21">
        <v>60</v>
      </c>
      <c r="H6" s="21">
        <v>40</v>
      </c>
      <c r="I6" s="21">
        <f t="shared" si="0"/>
        <v>60000</v>
      </c>
      <c r="J6">
        <f>SUM(I6:I9)</f>
        <v>5780000</v>
      </c>
      <c r="L6" s="47"/>
      <c r="M6" s="47"/>
      <c r="N6" s="47"/>
      <c r="O6" s="47"/>
    </row>
    <row r="7" spans="1:15">
      <c r="A7" s="46"/>
      <c r="B7" s="47"/>
      <c r="C7" s="1" t="s">
        <v>146</v>
      </c>
      <c r="D7" s="1">
        <v>3000</v>
      </c>
      <c r="E7" s="30" t="s">
        <v>175</v>
      </c>
      <c r="F7" s="46"/>
      <c r="G7" s="21">
        <v>120</v>
      </c>
      <c r="H7" s="21">
        <v>80</v>
      </c>
      <c r="I7" s="21">
        <f t="shared" si="0"/>
        <v>120000</v>
      </c>
      <c r="J7" t="s">
        <v>181</v>
      </c>
      <c r="L7" s="47"/>
      <c r="M7" s="47"/>
      <c r="N7" s="47"/>
      <c r="O7" s="47"/>
    </row>
    <row r="8" spans="1:15">
      <c r="A8" s="46"/>
      <c r="B8" s="47"/>
      <c r="C8" s="1" t="s">
        <v>147</v>
      </c>
      <c r="D8" s="11">
        <v>80000</v>
      </c>
      <c r="E8" s="30" t="s">
        <v>175</v>
      </c>
      <c r="F8" s="46"/>
      <c r="G8" s="21">
        <v>60</v>
      </c>
      <c r="H8" s="21">
        <v>40</v>
      </c>
      <c r="I8" s="21">
        <f t="shared" si="0"/>
        <v>1600000</v>
      </c>
      <c r="L8" s="47"/>
      <c r="M8" s="47"/>
      <c r="N8" s="47"/>
      <c r="O8" s="47"/>
    </row>
    <row r="9" spans="1:15">
      <c r="A9" s="46"/>
      <c r="B9" s="47"/>
      <c r="C9" s="1" t="s">
        <v>149</v>
      </c>
      <c r="D9" s="11">
        <v>100000</v>
      </c>
      <c r="E9" s="30" t="s">
        <v>175</v>
      </c>
      <c r="F9" s="46"/>
      <c r="G9" s="21">
        <v>120</v>
      </c>
      <c r="H9" s="21">
        <v>80</v>
      </c>
      <c r="I9" s="21">
        <f t="shared" si="0"/>
        <v>4000000</v>
      </c>
      <c r="L9" s="47"/>
      <c r="M9" s="47"/>
      <c r="N9" s="47"/>
      <c r="O9" s="47"/>
    </row>
    <row r="10" spans="1:15">
      <c r="A10" s="46"/>
      <c r="B10" s="47" t="s">
        <v>144</v>
      </c>
      <c r="C10" s="1" t="s">
        <v>145</v>
      </c>
      <c r="D10" s="1">
        <v>500</v>
      </c>
      <c r="E10" s="30" t="s">
        <v>175</v>
      </c>
      <c r="F10" s="46"/>
      <c r="G10" s="21">
        <v>240</v>
      </c>
      <c r="H10" s="21">
        <v>160</v>
      </c>
      <c r="I10" s="21">
        <f t="shared" si="0"/>
        <v>40000</v>
      </c>
      <c r="J10">
        <f>SUM(I10:I13)</f>
        <v>6920000</v>
      </c>
      <c r="L10" s="47"/>
      <c r="M10" s="47"/>
      <c r="N10" s="47"/>
      <c r="O10" s="47"/>
    </row>
    <row r="11" spans="1:15">
      <c r="A11" s="46"/>
      <c r="B11" s="47"/>
      <c r="C11" s="1" t="s">
        <v>146</v>
      </c>
      <c r="D11" s="1">
        <v>500</v>
      </c>
      <c r="E11" s="30" t="s">
        <v>175</v>
      </c>
      <c r="F11" s="46"/>
      <c r="G11" s="21">
        <v>480</v>
      </c>
      <c r="H11" s="21">
        <v>320</v>
      </c>
      <c r="I11" s="21">
        <f t="shared" si="0"/>
        <v>80000</v>
      </c>
      <c r="J11" s="32" t="s">
        <v>182</v>
      </c>
      <c r="L11" s="47"/>
      <c r="M11" s="47"/>
      <c r="N11" s="47"/>
      <c r="O11" s="47"/>
    </row>
    <row r="12" spans="1:15">
      <c r="A12" s="46"/>
      <c r="B12" s="47"/>
      <c r="C12" s="1" t="s">
        <v>147</v>
      </c>
      <c r="D12" s="11">
        <v>25000</v>
      </c>
      <c r="E12" s="30" t="s">
        <v>175</v>
      </c>
      <c r="F12" s="46"/>
      <c r="G12" s="21">
        <v>240</v>
      </c>
      <c r="H12" s="21">
        <v>160</v>
      </c>
      <c r="I12" s="21">
        <f t="shared" si="0"/>
        <v>2000000</v>
      </c>
      <c r="L12" s="47"/>
      <c r="M12" s="47"/>
      <c r="N12" s="47"/>
      <c r="O12" s="47"/>
    </row>
    <row r="13" spans="1:15" ht="15" thickBot="1">
      <c r="A13" s="50"/>
      <c r="B13" s="48"/>
      <c r="C13" s="15" t="s">
        <v>149</v>
      </c>
      <c r="D13" s="16">
        <v>30000</v>
      </c>
      <c r="E13" s="31" t="s">
        <v>175</v>
      </c>
      <c r="F13" s="46"/>
      <c r="G13" s="21">
        <v>480</v>
      </c>
      <c r="H13" s="21">
        <v>320</v>
      </c>
      <c r="I13" s="21">
        <f t="shared" si="0"/>
        <v>4800000</v>
      </c>
      <c r="L13" s="47"/>
      <c r="M13" s="47"/>
      <c r="N13" s="47"/>
      <c r="O13" s="47"/>
    </row>
    <row r="15" spans="1:15" ht="29.5" thickBot="1">
      <c r="A15" s="4"/>
      <c r="B15" s="4" t="s">
        <v>153</v>
      </c>
      <c r="C15" s="2"/>
      <c r="D15" s="2" t="s">
        <v>154</v>
      </c>
      <c r="E15" s="4" t="s">
        <v>150</v>
      </c>
      <c r="F15" s="2" t="s">
        <v>158</v>
      </c>
      <c r="G15" s="2" t="s">
        <v>161</v>
      </c>
      <c r="H15" s="2" t="s">
        <v>162</v>
      </c>
      <c r="I15" s="2" t="s">
        <v>164</v>
      </c>
      <c r="J15" s="2" t="s">
        <v>161</v>
      </c>
      <c r="K15" s="2" t="s">
        <v>163</v>
      </c>
      <c r="L15" s="47" t="s">
        <v>180</v>
      </c>
      <c r="M15" s="47"/>
      <c r="N15" s="47"/>
      <c r="O15" s="47"/>
    </row>
    <row r="16" spans="1:15">
      <c r="A16" s="49" t="s">
        <v>157</v>
      </c>
      <c r="B16" s="51" t="s">
        <v>142</v>
      </c>
      <c r="C16" s="12" t="s">
        <v>145</v>
      </c>
      <c r="D16" s="12">
        <v>6000</v>
      </c>
      <c r="E16" s="29" t="s">
        <v>175</v>
      </c>
      <c r="F16" s="46">
        <f>SUM(E16:E27)</f>
        <v>0</v>
      </c>
      <c r="G16" s="21">
        <v>32</v>
      </c>
      <c r="H16" s="21">
        <v>25</v>
      </c>
      <c r="I16" s="21">
        <f>D16*H16/2</f>
        <v>75000</v>
      </c>
      <c r="J16">
        <f>SUM(I16:I19)</f>
        <v>4600000</v>
      </c>
      <c r="K16">
        <f>SUM(J16,J20,J24)</f>
        <v>21440000</v>
      </c>
      <c r="L16" s="47"/>
      <c r="M16" s="47"/>
      <c r="N16" s="47"/>
      <c r="O16" s="47"/>
    </row>
    <row r="17" spans="1:15">
      <c r="A17" s="46"/>
      <c r="B17" s="47"/>
      <c r="C17" s="1" t="s">
        <v>146</v>
      </c>
      <c r="D17" s="1">
        <v>6000</v>
      </c>
      <c r="E17" s="30" t="s">
        <v>175</v>
      </c>
      <c r="F17" s="46"/>
      <c r="G17" s="21">
        <v>64</v>
      </c>
      <c r="H17" s="21">
        <v>50</v>
      </c>
      <c r="I17" s="21">
        <f t="shared" ref="I17:I27" si="1">D17*H17/2</f>
        <v>150000</v>
      </c>
      <c r="J17" t="s">
        <v>176</v>
      </c>
      <c r="K17" s="32" t="s">
        <v>179</v>
      </c>
      <c r="L17" s="47"/>
      <c r="M17" s="47"/>
      <c r="N17" s="47"/>
      <c r="O17" s="47"/>
    </row>
    <row r="18" spans="1:15">
      <c r="A18" s="46"/>
      <c r="B18" s="47"/>
      <c r="C18" s="1" t="s">
        <v>147</v>
      </c>
      <c r="D18" s="11">
        <v>100000</v>
      </c>
      <c r="E18" s="30" t="s">
        <v>175</v>
      </c>
      <c r="F18" s="46"/>
      <c r="G18" s="21">
        <v>32</v>
      </c>
      <c r="H18" s="21">
        <v>25</v>
      </c>
      <c r="I18" s="21">
        <f t="shared" si="1"/>
        <v>1250000</v>
      </c>
      <c r="L18" s="47"/>
      <c r="M18" s="47"/>
      <c r="N18" s="47"/>
      <c r="O18" s="47"/>
    </row>
    <row r="19" spans="1:15">
      <c r="A19" s="46"/>
      <c r="B19" s="47"/>
      <c r="C19" s="1" t="s">
        <v>149</v>
      </c>
      <c r="D19" s="11">
        <v>125000</v>
      </c>
      <c r="E19" s="30" t="s">
        <v>175</v>
      </c>
      <c r="F19" s="46"/>
      <c r="G19" s="21">
        <v>64</v>
      </c>
      <c r="H19" s="21">
        <v>50</v>
      </c>
      <c r="I19" s="21">
        <f t="shared" si="1"/>
        <v>3125000</v>
      </c>
      <c r="L19" s="47"/>
      <c r="M19" s="47"/>
      <c r="N19" s="47"/>
      <c r="O19" s="47"/>
    </row>
    <row r="20" spans="1:15">
      <c r="A20" s="46"/>
      <c r="B20" s="47" t="s">
        <v>143</v>
      </c>
      <c r="C20" s="1" t="s">
        <v>145</v>
      </c>
      <c r="D20" s="1">
        <v>10000</v>
      </c>
      <c r="E20" s="30" t="s">
        <v>175</v>
      </c>
      <c r="F20" s="46"/>
      <c r="G20" s="21">
        <v>60</v>
      </c>
      <c r="H20" s="21">
        <v>40</v>
      </c>
      <c r="I20" s="21">
        <f t="shared" si="1"/>
        <v>200000</v>
      </c>
      <c r="J20">
        <f>SUM(I20:I23)</f>
        <v>7400000</v>
      </c>
      <c r="L20" s="47"/>
      <c r="M20" s="47"/>
      <c r="N20" s="47"/>
      <c r="O20" s="47"/>
    </row>
    <row r="21" spans="1:15">
      <c r="A21" s="46"/>
      <c r="B21" s="47"/>
      <c r="C21" s="1" t="s">
        <v>146</v>
      </c>
      <c r="D21" s="1">
        <v>10000</v>
      </c>
      <c r="E21" s="30" t="s">
        <v>175</v>
      </c>
      <c r="F21" s="46"/>
      <c r="G21" s="21">
        <v>120</v>
      </c>
      <c r="H21" s="21">
        <v>80</v>
      </c>
      <c r="I21" s="21">
        <f t="shared" si="1"/>
        <v>400000</v>
      </c>
      <c r="J21" t="s">
        <v>177</v>
      </c>
      <c r="L21" s="47"/>
      <c r="M21" s="47"/>
      <c r="N21" s="47"/>
      <c r="O21" s="47"/>
    </row>
    <row r="22" spans="1:15">
      <c r="A22" s="46"/>
      <c r="B22" s="47"/>
      <c r="C22" s="1" t="s">
        <v>147</v>
      </c>
      <c r="D22" s="11">
        <v>100000</v>
      </c>
      <c r="E22" s="30" t="s">
        <v>175</v>
      </c>
      <c r="F22" s="46"/>
      <c r="G22" s="21">
        <v>60</v>
      </c>
      <c r="H22" s="21">
        <v>40</v>
      </c>
      <c r="I22" s="21">
        <f t="shared" si="1"/>
        <v>2000000</v>
      </c>
      <c r="L22" s="47"/>
      <c r="M22" s="47"/>
      <c r="N22" s="47"/>
      <c r="O22" s="47"/>
    </row>
    <row r="23" spans="1:15">
      <c r="A23" s="46"/>
      <c r="B23" s="47"/>
      <c r="C23" s="1" t="s">
        <v>149</v>
      </c>
      <c r="D23" s="11">
        <v>120000</v>
      </c>
      <c r="E23" s="30" t="s">
        <v>175</v>
      </c>
      <c r="F23" s="46"/>
      <c r="G23" s="21">
        <v>120</v>
      </c>
      <c r="H23" s="21">
        <v>80</v>
      </c>
      <c r="I23" s="21">
        <f t="shared" si="1"/>
        <v>4800000</v>
      </c>
      <c r="L23" s="47"/>
      <c r="M23" s="47"/>
      <c r="N23" s="47"/>
      <c r="O23" s="47"/>
    </row>
    <row r="24" spans="1:15">
      <c r="A24" s="46"/>
      <c r="B24" s="47" t="s">
        <v>144</v>
      </c>
      <c r="C24" s="1" t="s">
        <v>145</v>
      </c>
      <c r="D24" s="1">
        <v>1000</v>
      </c>
      <c r="E24" s="30" t="s">
        <v>175</v>
      </c>
      <c r="F24" s="46"/>
      <c r="G24" s="21">
        <v>240</v>
      </c>
      <c r="H24" s="21">
        <v>160</v>
      </c>
      <c r="I24" s="21">
        <f t="shared" si="1"/>
        <v>80000</v>
      </c>
      <c r="J24">
        <f>SUM(I24:I27)</f>
        <v>9440000</v>
      </c>
      <c r="L24" s="47"/>
      <c r="M24" s="47"/>
      <c r="N24" s="47"/>
      <c r="O24" s="47"/>
    </row>
    <row r="25" spans="1:15">
      <c r="A25" s="46"/>
      <c r="B25" s="47"/>
      <c r="C25" s="1" t="s">
        <v>146</v>
      </c>
      <c r="D25" s="1">
        <v>1000</v>
      </c>
      <c r="E25" s="30" t="s">
        <v>175</v>
      </c>
      <c r="F25" s="46"/>
      <c r="G25" s="21">
        <v>480</v>
      </c>
      <c r="H25" s="21">
        <v>320</v>
      </c>
      <c r="I25" s="21">
        <f t="shared" si="1"/>
        <v>160000</v>
      </c>
      <c r="J25" s="32" t="s">
        <v>178</v>
      </c>
      <c r="L25" s="47"/>
      <c r="M25" s="47"/>
      <c r="N25" s="47"/>
      <c r="O25" s="47"/>
    </row>
    <row r="26" spans="1:15">
      <c r="A26" s="46"/>
      <c r="B26" s="47"/>
      <c r="C26" s="1" t="s">
        <v>147</v>
      </c>
      <c r="D26" s="11">
        <v>35000</v>
      </c>
      <c r="E26" s="30" t="s">
        <v>175</v>
      </c>
      <c r="F26" s="46"/>
      <c r="G26" s="21">
        <v>240</v>
      </c>
      <c r="H26" s="21">
        <v>160</v>
      </c>
      <c r="I26" s="21">
        <f t="shared" si="1"/>
        <v>2800000</v>
      </c>
      <c r="L26" s="47"/>
      <c r="M26" s="47"/>
      <c r="N26" s="47"/>
      <c r="O26" s="47"/>
    </row>
    <row r="27" spans="1:15" ht="15" thickBot="1">
      <c r="A27" s="50"/>
      <c r="B27" s="48"/>
      <c r="C27" s="15" t="s">
        <v>149</v>
      </c>
      <c r="D27" s="16">
        <v>40000</v>
      </c>
      <c r="E27" s="31" t="s">
        <v>175</v>
      </c>
      <c r="F27" s="46"/>
      <c r="G27" s="21">
        <v>480</v>
      </c>
      <c r="H27" s="21">
        <v>320</v>
      </c>
      <c r="I27" s="21">
        <f t="shared" si="1"/>
        <v>6400000</v>
      </c>
      <c r="L27" s="47"/>
      <c r="M27" s="47"/>
      <c r="N27" s="47"/>
      <c r="O27" s="47"/>
    </row>
  </sheetData>
  <mergeCells count="12">
    <mergeCell ref="L15:O27"/>
    <mergeCell ref="A16:A27"/>
    <mergeCell ref="B16:B19"/>
    <mergeCell ref="F16:F27"/>
    <mergeCell ref="B20:B23"/>
    <mergeCell ref="B24:B27"/>
    <mergeCell ref="L1:O13"/>
    <mergeCell ref="A2:A13"/>
    <mergeCell ref="B2:B5"/>
    <mergeCell ref="F2:F13"/>
    <mergeCell ref="B6:B9"/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Regular</vt:lpstr>
      <vt:lpstr>Fancy</vt:lpstr>
      <vt:lpstr>Luxury</vt:lpstr>
      <vt:lpstr>Pricing</vt:lpstr>
      <vt:lpstr>7-day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tamou</dc:creator>
  <cp:lastModifiedBy>tamou</cp:lastModifiedBy>
  <dcterms:created xsi:type="dcterms:W3CDTF">2022-07-14T00:47:39Z</dcterms:created>
  <dcterms:modified xsi:type="dcterms:W3CDTF">2022-09-26T20:29:09Z</dcterms:modified>
</cp:coreProperties>
</file>