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gDigital GameLab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3">
      <text>
        <t xml:space="preserve">Помогает в большинстве ситуаций, но не самое лучшее оружее
</t>
      </text>
    </comment>
    <comment authorId="0" ref="A4">
      <text>
        <t xml:space="preserve">Хороший dmg на средних и дальних дистанциях</t>
      </text>
    </comment>
    <comment authorId="0" ref="A5">
      <text>
        <t xml:space="preserve">Хороший dmg на коротких дистанциях. При увеличении расстояния dmg падает</t>
      </text>
    </comment>
    <comment authorId="0" ref="A6">
      <text>
        <t xml:space="preserve">На дальних дистанциях</t>
      </text>
    </comment>
    <comment authorId="0" ref="A7">
      <text>
        <t xml:space="preserve">Высокий dmg, скорострельность. Не самая высокая точность</t>
      </text>
    </comment>
    <comment authorId="0" ref="A8">
      <text>
        <t xml:space="preserve">Оружие - медиум. Хорошо на всех дистанциях, крайне вариативно, но чередование другого оружия дало бы лучший результат</t>
      </text>
    </comment>
    <comment authorId="0" ref="A9">
      <text>
        <t xml:space="preserve">Средний ДМГ и дистанция, но можно добавить механику пробивания нескольких врагов</t>
      </text>
    </comment>
    <comment authorId="0" ref="A10">
      <text>
        <t xml:space="preserve">В отличии от винтовки имеет меньшую дальность и урон, но скорострельность выше</t>
      </text>
    </comment>
    <comment authorId="0" ref="A11">
      <text>
        <t xml:space="preserve">Стреляет ракетами, можно добавить механику взрывов. Убаланшенно дороговизной патронов</t>
      </text>
    </comment>
    <comment authorId="0" ref="A12">
      <text>
        <t xml:space="preserve">Можно сделать как посхалку или дальнобойную альтернативу оружию ближнего боя, когда кончаются патроны
</t>
      </text>
    </comment>
  </commentList>
</comments>
</file>

<file path=xl/sharedStrings.xml><?xml version="1.0" encoding="utf-8"?>
<sst xmlns="http://schemas.openxmlformats.org/spreadsheetml/2006/main" count="18" uniqueCount="18">
  <si>
    <t>Виды оружия</t>
  </si>
  <si>
    <t>Выстрелов
в ед. времени</t>
  </si>
  <si>
    <t>Урон от одного
выстрела</t>
  </si>
  <si>
    <t>Вероятность промаха в зависимости от расстояния (удобно записывать в поле Inspector в Unity)</t>
  </si>
  <si>
    <t>Вероятность пападания в процентах</t>
  </si>
  <si>
    <t>Средний Урон</t>
  </si>
  <si>
    <t>Damage</t>
  </si>
  <si>
    <t>До балансировки</t>
  </si>
  <si>
    <t>Пистолет</t>
  </si>
  <si>
    <t>Винтовка</t>
  </si>
  <si>
    <t>Дробовик</t>
  </si>
  <si>
    <t>Снайперская</t>
  </si>
  <si>
    <t>Пулемет</t>
  </si>
  <si>
    <t>Арбалет</t>
  </si>
  <si>
    <t>Реилган</t>
  </si>
  <si>
    <t>ПП</t>
  </si>
  <si>
    <t>Ракетница</t>
  </si>
  <si>
    <t>Кирпич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</si>
</sst>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</fonts>
  <fills count="5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434343"/>
        <bgColor rgb="FF434343"/>
      </patternFill>
    </fill>
    <fill>
      <patternFill patternType="solid">
        <fgColor rgb="FFD9EAD3"/>
        <bgColor rgb="FFD9EAD3"/>
      </patternFill>
    </fill>
  </fills>
  <borders count="13">
    <border/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</border>
    <border>
      <left style="thick">
        <color rgb="FF000000"/>
      </left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center"/>
    </xf>
    <xf borderId="2" fillId="2" fontId="1" numFmtId="0" xfId="0" applyAlignment="1" applyBorder="1" applyFont="1">
      <alignment readingOrder="0" shrinkToFit="0" wrapText="1"/>
    </xf>
    <xf borderId="2" fillId="3" fontId="2" numFmtId="0" xfId="0" applyBorder="1" applyFill="1" applyFont="1"/>
    <xf borderId="3" fillId="2" fontId="1" numFmtId="0" xfId="0" applyAlignment="1" applyBorder="1" applyFont="1">
      <alignment horizontal="center" readingOrder="0" shrinkToFit="0" vertical="center" wrapText="1"/>
    </xf>
    <xf borderId="4" fillId="0" fontId="3" numFmtId="0" xfId="0" applyBorder="1" applyFont="1"/>
    <xf borderId="5" fillId="0" fontId="3" numFmtId="0" xfId="0" applyBorder="1" applyFont="1"/>
    <xf borderId="3" fillId="2" fontId="1" numFmtId="0" xfId="0" applyAlignment="1" applyBorder="1" applyFont="1">
      <alignment horizontal="center" readingOrder="0" vertical="center"/>
    </xf>
    <xf borderId="6" fillId="0" fontId="3" numFmtId="0" xfId="0" applyBorder="1" applyFont="1"/>
    <xf borderId="7" fillId="2" fontId="1" numFmtId="0" xfId="0" applyAlignment="1" applyBorder="1" applyFont="1">
      <alignment readingOrder="0" shrinkToFit="0" vertical="center" wrapText="1"/>
    </xf>
    <xf borderId="8" fillId="2" fontId="2" numFmtId="0" xfId="0" applyAlignment="1" applyBorder="1" applyFont="1">
      <alignment vertical="center"/>
    </xf>
    <xf borderId="8" fillId="3" fontId="2" numFmtId="0" xfId="0" applyAlignment="1" applyBorder="1" applyFont="1">
      <alignment vertical="center"/>
    </xf>
    <xf borderId="8" fillId="2" fontId="1" numFmtId="0" xfId="0" applyAlignment="1" applyBorder="1" applyFont="1">
      <alignment horizontal="center" readingOrder="0" vertical="center"/>
    </xf>
    <xf borderId="8" fillId="3" fontId="2" numFmtId="0" xfId="0" applyBorder="1" applyFont="1"/>
    <xf borderId="9" fillId="2" fontId="2" numFmtId="0" xfId="0" applyBorder="1" applyFont="1"/>
    <xf borderId="10" fillId="0" fontId="3" numFmtId="0" xfId="0" applyBorder="1" applyFont="1"/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horizontal="center" readingOrder="0"/>
    </xf>
    <xf borderId="8" fillId="0" fontId="2" numFmtId="10" xfId="0" applyAlignment="1" applyBorder="1" applyFont="1" applyNumberFormat="1">
      <alignment readingOrder="0"/>
    </xf>
    <xf borderId="8" fillId="0" fontId="2" numFmtId="4" xfId="0" applyBorder="1" applyFont="1" applyNumberFormat="1"/>
    <xf borderId="8" fillId="0" fontId="2" numFmtId="3" xfId="0" applyAlignment="1" applyBorder="1" applyFont="1" applyNumberFormat="1">
      <alignment horizontal="center" readingOrder="0"/>
    </xf>
    <xf borderId="11" fillId="0" fontId="2" numFmtId="0" xfId="0" applyBorder="1" applyFont="1"/>
    <xf borderId="8" fillId="4" fontId="2" numFmtId="0" xfId="0" applyAlignment="1" applyBorder="1" applyFill="1" applyFont="1">
      <alignment horizontal="center"/>
    </xf>
    <xf borderId="8" fillId="0" fontId="2" numFmtId="0" xfId="0" applyAlignment="1" applyBorder="1" applyFont="1">
      <alignment horizontal="center"/>
    </xf>
    <xf borderId="12" fillId="0" fontId="2" numFmtId="0" xfId="0" applyBorder="1" applyFont="1"/>
    <xf borderId="0" fillId="3" fontId="2" numFmtId="0" xfId="0" applyFont="1"/>
    <xf borderId="12" fillId="3" fontId="2" numFmtId="0" xfId="0" applyBorder="1" applyFont="1"/>
    <xf borderId="11" fillId="3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5"/>
    <col customWidth="1" min="2" max="2" width="10.88"/>
    <col customWidth="1" min="3" max="3" width="11.75"/>
    <col customWidth="1" min="4" max="4" width="2.63"/>
    <col customWidth="1" min="5" max="14" width="4.13"/>
    <col customWidth="1" min="15" max="15" width="2.63"/>
    <col customWidth="1" min="16" max="25" width="7.25"/>
    <col customWidth="1" min="26" max="26" width="2.63"/>
    <col customWidth="1" min="27" max="36" width="5.38"/>
    <col customWidth="1" min="37" max="37" width="2.63"/>
    <col customWidth="1" min="38" max="38" width="9.38"/>
    <col customWidth="1" min="39" max="39" width="28.13"/>
  </cols>
  <sheetData>
    <row r="1" ht="40.5" customHeight="1">
      <c r="A1" s="1" t="s">
        <v>0</v>
      </c>
      <c r="B1" s="2" t="s">
        <v>1</v>
      </c>
      <c r="C1" s="2" t="s">
        <v>2</v>
      </c>
      <c r="D1" s="3"/>
      <c r="E1" s="4" t="s">
        <v>3</v>
      </c>
      <c r="F1" s="5"/>
      <c r="G1" s="5"/>
      <c r="H1" s="5"/>
      <c r="I1" s="5"/>
      <c r="J1" s="5"/>
      <c r="K1" s="5"/>
      <c r="L1" s="5"/>
      <c r="M1" s="5"/>
      <c r="N1" s="6"/>
      <c r="O1" s="3"/>
      <c r="P1" s="7" t="s">
        <v>4</v>
      </c>
      <c r="Q1" s="5"/>
      <c r="R1" s="5"/>
      <c r="S1" s="5"/>
      <c r="T1" s="5"/>
      <c r="U1" s="5"/>
      <c r="V1" s="5"/>
      <c r="W1" s="5"/>
      <c r="X1" s="5"/>
      <c r="Y1" s="6"/>
      <c r="Z1" s="3"/>
      <c r="AA1" s="7" t="s">
        <v>5</v>
      </c>
      <c r="AB1" s="5"/>
      <c r="AC1" s="5"/>
      <c r="AD1" s="5"/>
      <c r="AE1" s="5"/>
      <c r="AF1" s="5"/>
      <c r="AG1" s="5"/>
      <c r="AH1" s="5"/>
      <c r="AI1" s="5"/>
      <c r="AJ1" s="6"/>
      <c r="AK1" s="3"/>
      <c r="AL1" s="7" t="s">
        <v>6</v>
      </c>
      <c r="AM1" s="8"/>
    </row>
    <row r="2">
      <c r="A2" s="9" t="s">
        <v>7</v>
      </c>
      <c r="B2" s="10"/>
      <c r="C2" s="10"/>
      <c r="D2" s="11"/>
      <c r="E2" s="12">
        <v>1.0</v>
      </c>
      <c r="F2" s="12">
        <v>2.0</v>
      </c>
      <c r="G2" s="12">
        <v>3.0</v>
      </c>
      <c r="H2" s="12">
        <v>4.0</v>
      </c>
      <c r="I2" s="12">
        <v>5.0</v>
      </c>
      <c r="J2" s="12">
        <v>6.0</v>
      </c>
      <c r="K2" s="12">
        <v>7.0</v>
      </c>
      <c r="L2" s="12">
        <v>8.0</v>
      </c>
      <c r="M2" s="12">
        <v>9.0</v>
      </c>
      <c r="N2" s="12">
        <v>10.0</v>
      </c>
      <c r="O2" s="11"/>
      <c r="P2" s="12">
        <v>1.0</v>
      </c>
      <c r="Q2" s="12">
        <v>2.0</v>
      </c>
      <c r="R2" s="12">
        <v>3.0</v>
      </c>
      <c r="S2" s="12">
        <v>4.0</v>
      </c>
      <c r="T2" s="12">
        <v>5.0</v>
      </c>
      <c r="U2" s="12">
        <v>6.0</v>
      </c>
      <c r="V2" s="12">
        <v>7.0</v>
      </c>
      <c r="W2" s="12">
        <v>8.0</v>
      </c>
      <c r="X2" s="12">
        <v>9.0</v>
      </c>
      <c r="Y2" s="12">
        <v>10.0</v>
      </c>
      <c r="Z2" s="11"/>
      <c r="AA2" s="12">
        <v>1.0</v>
      </c>
      <c r="AB2" s="12">
        <v>2.0</v>
      </c>
      <c r="AC2" s="12">
        <v>3.0</v>
      </c>
      <c r="AD2" s="12">
        <v>4.0</v>
      </c>
      <c r="AE2" s="12">
        <v>5.0</v>
      </c>
      <c r="AF2" s="12">
        <v>6.0</v>
      </c>
      <c r="AG2" s="12">
        <v>7.0</v>
      </c>
      <c r="AH2" s="12">
        <v>8.0</v>
      </c>
      <c r="AI2" s="12">
        <v>9.0</v>
      </c>
      <c r="AJ2" s="12">
        <v>10.0</v>
      </c>
      <c r="AK2" s="13"/>
      <c r="AL2" s="14"/>
      <c r="AM2" s="15"/>
    </row>
    <row r="3">
      <c r="A3" s="16" t="s">
        <v>8</v>
      </c>
      <c r="B3" s="17">
        <v>4.0</v>
      </c>
      <c r="C3" s="17">
        <v>2.0</v>
      </c>
      <c r="D3" s="13"/>
      <c r="E3" s="17">
        <v>2.0</v>
      </c>
      <c r="F3" s="17">
        <v>2.0</v>
      </c>
      <c r="G3" s="17">
        <v>3.0</v>
      </c>
      <c r="H3" s="17">
        <v>3.0</v>
      </c>
      <c r="I3" s="17">
        <v>3.0</v>
      </c>
      <c r="J3" s="17">
        <v>4.0</v>
      </c>
      <c r="K3" s="17">
        <v>4.0</v>
      </c>
      <c r="L3" s="17">
        <v>5.0</v>
      </c>
      <c r="M3" s="17">
        <v>5.0</v>
      </c>
      <c r="N3" s="17">
        <v>6.0</v>
      </c>
      <c r="O3" s="13"/>
      <c r="P3" s="18">
        <f t="shared" ref="P3:Y3" si="1">1-((E3-1)/6)</f>
        <v>0.8333333333</v>
      </c>
      <c r="Q3" s="18">
        <f t="shared" si="1"/>
        <v>0.8333333333</v>
      </c>
      <c r="R3" s="18">
        <f t="shared" si="1"/>
        <v>0.6666666667</v>
      </c>
      <c r="S3" s="18">
        <f t="shared" si="1"/>
        <v>0.6666666667</v>
      </c>
      <c r="T3" s="18">
        <f t="shared" si="1"/>
        <v>0.6666666667</v>
      </c>
      <c r="U3" s="18">
        <f t="shared" si="1"/>
        <v>0.5</v>
      </c>
      <c r="V3" s="18">
        <f t="shared" si="1"/>
        <v>0.5</v>
      </c>
      <c r="W3" s="18">
        <f t="shared" si="1"/>
        <v>0.3333333333</v>
      </c>
      <c r="X3" s="18">
        <f t="shared" si="1"/>
        <v>0.3333333333</v>
      </c>
      <c r="Y3" s="18">
        <f t="shared" si="1"/>
        <v>0.1666666667</v>
      </c>
      <c r="Z3" s="13"/>
      <c r="AA3" s="19">
        <f t="shared" ref="AA3:AJ3" si="2">$B3*$C3*P3</f>
        <v>6.666666667</v>
      </c>
      <c r="AB3" s="19">
        <f t="shared" si="2"/>
        <v>6.666666667</v>
      </c>
      <c r="AC3" s="19">
        <f t="shared" si="2"/>
        <v>5.333333333</v>
      </c>
      <c r="AD3" s="19">
        <f t="shared" si="2"/>
        <v>5.333333333</v>
      </c>
      <c r="AE3" s="19">
        <f t="shared" si="2"/>
        <v>5.333333333</v>
      </c>
      <c r="AF3" s="19">
        <f t="shared" si="2"/>
        <v>4</v>
      </c>
      <c r="AG3" s="19">
        <f t="shared" si="2"/>
        <v>4</v>
      </c>
      <c r="AH3" s="19">
        <f t="shared" si="2"/>
        <v>2.666666667</v>
      </c>
      <c r="AI3" s="19">
        <f t="shared" si="2"/>
        <v>2.666666667</v>
      </c>
      <c r="AJ3" s="19">
        <f t="shared" si="2"/>
        <v>1.333333333</v>
      </c>
      <c r="AK3" s="13"/>
      <c r="AL3" s="20">
        <f t="shared" ref="AL3:AL12" si="5">ROUND(SUM(AA3:AJ3),0)</f>
        <v>44</v>
      </c>
      <c r="AM3" s="21" t="str">
        <f t="shared" ref="AM3:AM12" si="6">REPT("|", AL3)</f>
        <v>||||||||||||||||||||||||||||||||||||||||||||</v>
      </c>
    </row>
    <row r="4">
      <c r="A4" s="16" t="s">
        <v>9</v>
      </c>
      <c r="B4" s="17">
        <v>3.0</v>
      </c>
      <c r="C4" s="17">
        <v>3.0</v>
      </c>
      <c r="D4" s="13"/>
      <c r="E4" s="17">
        <v>4.0</v>
      </c>
      <c r="F4" s="17">
        <v>3.0</v>
      </c>
      <c r="G4" s="17">
        <v>2.0</v>
      </c>
      <c r="H4" s="17">
        <v>2.0</v>
      </c>
      <c r="I4" s="17">
        <v>2.0</v>
      </c>
      <c r="J4" s="17">
        <v>2.0</v>
      </c>
      <c r="K4" s="17">
        <v>3.0</v>
      </c>
      <c r="L4" s="17">
        <v>3.0</v>
      </c>
      <c r="M4" s="17">
        <v>4.0</v>
      </c>
      <c r="N4" s="17">
        <v>4.0</v>
      </c>
      <c r="O4" s="13"/>
      <c r="P4" s="18">
        <f t="shared" ref="P4:Y4" si="3">1-((E4-1)/6)</f>
        <v>0.5</v>
      </c>
      <c r="Q4" s="18">
        <f t="shared" si="3"/>
        <v>0.6666666667</v>
      </c>
      <c r="R4" s="18">
        <f t="shared" si="3"/>
        <v>0.8333333333</v>
      </c>
      <c r="S4" s="18">
        <f t="shared" si="3"/>
        <v>0.8333333333</v>
      </c>
      <c r="T4" s="18">
        <f t="shared" si="3"/>
        <v>0.8333333333</v>
      </c>
      <c r="U4" s="18">
        <f t="shared" si="3"/>
        <v>0.8333333333</v>
      </c>
      <c r="V4" s="18">
        <f t="shared" si="3"/>
        <v>0.6666666667</v>
      </c>
      <c r="W4" s="18">
        <f t="shared" si="3"/>
        <v>0.6666666667</v>
      </c>
      <c r="X4" s="18">
        <f t="shared" si="3"/>
        <v>0.5</v>
      </c>
      <c r="Y4" s="18">
        <f t="shared" si="3"/>
        <v>0.5</v>
      </c>
      <c r="Z4" s="13"/>
      <c r="AA4" s="19">
        <f t="shared" ref="AA4:AJ4" si="4">$B4*$C4*P4</f>
        <v>4.5</v>
      </c>
      <c r="AB4" s="19">
        <f t="shared" si="4"/>
        <v>6</v>
      </c>
      <c r="AC4" s="19">
        <f t="shared" si="4"/>
        <v>7.5</v>
      </c>
      <c r="AD4" s="19">
        <f t="shared" si="4"/>
        <v>7.5</v>
      </c>
      <c r="AE4" s="19">
        <f t="shared" si="4"/>
        <v>7.5</v>
      </c>
      <c r="AF4" s="19">
        <f t="shared" si="4"/>
        <v>7.5</v>
      </c>
      <c r="AG4" s="19">
        <f t="shared" si="4"/>
        <v>6</v>
      </c>
      <c r="AH4" s="19">
        <f t="shared" si="4"/>
        <v>6</v>
      </c>
      <c r="AI4" s="19">
        <f t="shared" si="4"/>
        <v>4.5</v>
      </c>
      <c r="AJ4" s="19">
        <f t="shared" si="4"/>
        <v>4.5</v>
      </c>
      <c r="AK4" s="13"/>
      <c r="AL4" s="20">
        <f t="shared" si="5"/>
        <v>62</v>
      </c>
      <c r="AM4" s="21" t="str">
        <f t="shared" si="6"/>
        <v>||||||||||||||||||||||||||||||||||||||||||||||||||||||||||||||</v>
      </c>
    </row>
    <row r="5">
      <c r="A5" s="16" t="s">
        <v>10</v>
      </c>
      <c r="B5" s="17">
        <v>1.0</v>
      </c>
      <c r="C5" s="17">
        <v>10.0</v>
      </c>
      <c r="D5" s="13"/>
      <c r="E5" s="17">
        <v>2.0</v>
      </c>
      <c r="F5" s="17">
        <v>2.0</v>
      </c>
      <c r="G5" s="17">
        <v>3.0</v>
      </c>
      <c r="H5" s="17">
        <v>3.0</v>
      </c>
      <c r="I5" s="17">
        <v>4.0</v>
      </c>
      <c r="J5" s="17">
        <v>5.0</v>
      </c>
      <c r="K5" s="17">
        <v>6.0</v>
      </c>
      <c r="L5" s="22"/>
      <c r="M5" s="22"/>
      <c r="N5" s="22"/>
      <c r="O5" s="13"/>
      <c r="P5" s="18">
        <f t="shared" ref="P5:V5" si="7">1-((E5-1)/6)</f>
        <v>0.8333333333</v>
      </c>
      <c r="Q5" s="18">
        <f t="shared" si="7"/>
        <v>0.8333333333</v>
      </c>
      <c r="R5" s="18">
        <f t="shared" si="7"/>
        <v>0.6666666667</v>
      </c>
      <c r="S5" s="18">
        <f t="shared" si="7"/>
        <v>0.6666666667</v>
      </c>
      <c r="T5" s="18">
        <f t="shared" si="7"/>
        <v>0.5</v>
      </c>
      <c r="U5" s="18">
        <f t="shared" si="7"/>
        <v>0.3333333333</v>
      </c>
      <c r="V5" s="18">
        <f t="shared" si="7"/>
        <v>0.1666666667</v>
      </c>
      <c r="W5" s="18"/>
      <c r="X5" s="18"/>
      <c r="Y5" s="18"/>
      <c r="Z5" s="13"/>
      <c r="AA5" s="19">
        <f t="shared" ref="AA5:AJ5" si="8">$B5*$C5*P5</f>
        <v>8.333333333</v>
      </c>
      <c r="AB5" s="19">
        <f t="shared" si="8"/>
        <v>8.333333333</v>
      </c>
      <c r="AC5" s="19">
        <f t="shared" si="8"/>
        <v>6.666666667</v>
      </c>
      <c r="AD5" s="19">
        <f t="shared" si="8"/>
        <v>6.666666667</v>
      </c>
      <c r="AE5" s="19">
        <f t="shared" si="8"/>
        <v>5</v>
      </c>
      <c r="AF5" s="19">
        <f t="shared" si="8"/>
        <v>3.333333333</v>
      </c>
      <c r="AG5" s="19">
        <f t="shared" si="8"/>
        <v>1.666666667</v>
      </c>
      <c r="AH5" s="19">
        <f t="shared" si="8"/>
        <v>0</v>
      </c>
      <c r="AI5" s="19">
        <f t="shared" si="8"/>
        <v>0</v>
      </c>
      <c r="AJ5" s="19">
        <f t="shared" si="8"/>
        <v>0</v>
      </c>
      <c r="AK5" s="13"/>
      <c r="AL5" s="20">
        <f t="shared" si="5"/>
        <v>40</v>
      </c>
      <c r="AM5" s="21" t="str">
        <f t="shared" si="6"/>
        <v>||||||||||||||||||||||||||||||||||||||||</v>
      </c>
    </row>
    <row r="6">
      <c r="A6" s="16" t="s">
        <v>11</v>
      </c>
      <c r="B6" s="17">
        <v>1.0</v>
      </c>
      <c r="C6" s="17">
        <v>8.0</v>
      </c>
      <c r="D6" s="13"/>
      <c r="E6" s="17">
        <v>6.0</v>
      </c>
      <c r="F6" s="17">
        <v>5.0</v>
      </c>
      <c r="G6" s="17">
        <v>4.0</v>
      </c>
      <c r="H6" s="17">
        <v>4.0</v>
      </c>
      <c r="I6" s="17">
        <v>3.0</v>
      </c>
      <c r="J6" s="17">
        <v>3.0</v>
      </c>
      <c r="K6" s="17">
        <v>2.0</v>
      </c>
      <c r="L6" s="17">
        <v>2.0</v>
      </c>
      <c r="M6" s="17">
        <v>2.0</v>
      </c>
      <c r="N6" s="17">
        <v>2.0</v>
      </c>
      <c r="O6" s="13"/>
      <c r="P6" s="18">
        <f t="shared" ref="P6:Y6" si="9">1-((E6-1)/6)</f>
        <v>0.1666666667</v>
      </c>
      <c r="Q6" s="18">
        <f t="shared" si="9"/>
        <v>0.3333333333</v>
      </c>
      <c r="R6" s="18">
        <f t="shared" si="9"/>
        <v>0.5</v>
      </c>
      <c r="S6" s="18">
        <f t="shared" si="9"/>
        <v>0.5</v>
      </c>
      <c r="T6" s="18">
        <f t="shared" si="9"/>
        <v>0.6666666667</v>
      </c>
      <c r="U6" s="18">
        <f t="shared" si="9"/>
        <v>0.6666666667</v>
      </c>
      <c r="V6" s="18">
        <f t="shared" si="9"/>
        <v>0.8333333333</v>
      </c>
      <c r="W6" s="18">
        <f t="shared" si="9"/>
        <v>0.8333333333</v>
      </c>
      <c r="X6" s="18">
        <f t="shared" si="9"/>
        <v>0.8333333333</v>
      </c>
      <c r="Y6" s="18">
        <f t="shared" si="9"/>
        <v>0.8333333333</v>
      </c>
      <c r="Z6" s="13"/>
      <c r="AA6" s="19">
        <f t="shared" ref="AA6:AJ6" si="10">$B6*$C6*P6</f>
        <v>1.333333333</v>
      </c>
      <c r="AB6" s="19">
        <f t="shared" si="10"/>
        <v>2.666666667</v>
      </c>
      <c r="AC6" s="19">
        <f t="shared" si="10"/>
        <v>4</v>
      </c>
      <c r="AD6" s="19">
        <f t="shared" si="10"/>
        <v>4</v>
      </c>
      <c r="AE6" s="19">
        <f t="shared" si="10"/>
        <v>5.333333333</v>
      </c>
      <c r="AF6" s="19">
        <f t="shared" si="10"/>
        <v>5.333333333</v>
      </c>
      <c r="AG6" s="19">
        <f t="shared" si="10"/>
        <v>6.666666667</v>
      </c>
      <c r="AH6" s="19">
        <f t="shared" si="10"/>
        <v>6.666666667</v>
      </c>
      <c r="AI6" s="19">
        <f t="shared" si="10"/>
        <v>6.666666667</v>
      </c>
      <c r="AJ6" s="19">
        <f t="shared" si="10"/>
        <v>6.666666667</v>
      </c>
      <c r="AK6" s="13"/>
      <c r="AL6" s="20">
        <f t="shared" si="5"/>
        <v>49</v>
      </c>
      <c r="AM6" s="21" t="str">
        <f t="shared" si="6"/>
        <v>|||||||||||||||||||||||||||||||||||||||||||||||||</v>
      </c>
    </row>
    <row r="7">
      <c r="A7" s="16" t="s">
        <v>12</v>
      </c>
      <c r="B7" s="17">
        <v>6.0</v>
      </c>
      <c r="C7" s="17">
        <v>1.0</v>
      </c>
      <c r="D7" s="13"/>
      <c r="E7" s="17">
        <v>3.0</v>
      </c>
      <c r="F7" s="17">
        <v>3.0</v>
      </c>
      <c r="G7" s="17">
        <v>4.0</v>
      </c>
      <c r="H7" s="17">
        <v>4.0</v>
      </c>
      <c r="I7" s="17">
        <v>5.0</v>
      </c>
      <c r="J7" s="17">
        <v>5.0</v>
      </c>
      <c r="K7" s="17">
        <v>6.0</v>
      </c>
      <c r="L7" s="17">
        <v>6.0</v>
      </c>
      <c r="M7" s="22"/>
      <c r="N7" s="22"/>
      <c r="O7" s="13"/>
      <c r="P7" s="18">
        <f t="shared" ref="P7:W7" si="11">1-((E7-1)/6)</f>
        <v>0.6666666667</v>
      </c>
      <c r="Q7" s="18">
        <f t="shared" si="11"/>
        <v>0.6666666667</v>
      </c>
      <c r="R7" s="18">
        <f t="shared" si="11"/>
        <v>0.5</v>
      </c>
      <c r="S7" s="18">
        <f t="shared" si="11"/>
        <v>0.5</v>
      </c>
      <c r="T7" s="18">
        <f t="shared" si="11"/>
        <v>0.3333333333</v>
      </c>
      <c r="U7" s="18">
        <f t="shared" si="11"/>
        <v>0.3333333333</v>
      </c>
      <c r="V7" s="18">
        <f t="shared" si="11"/>
        <v>0.1666666667</v>
      </c>
      <c r="W7" s="18">
        <f t="shared" si="11"/>
        <v>0.1666666667</v>
      </c>
      <c r="X7" s="18"/>
      <c r="Y7" s="18"/>
      <c r="Z7" s="13"/>
      <c r="AA7" s="19">
        <f t="shared" ref="AA7:AJ7" si="12">$B7*$C7*P7</f>
        <v>4</v>
      </c>
      <c r="AB7" s="19">
        <f t="shared" si="12"/>
        <v>4</v>
      </c>
      <c r="AC7" s="19">
        <f t="shared" si="12"/>
        <v>3</v>
      </c>
      <c r="AD7" s="19">
        <f t="shared" si="12"/>
        <v>3</v>
      </c>
      <c r="AE7" s="19">
        <f t="shared" si="12"/>
        <v>2</v>
      </c>
      <c r="AF7" s="19">
        <f t="shared" si="12"/>
        <v>2</v>
      </c>
      <c r="AG7" s="19">
        <f t="shared" si="12"/>
        <v>1</v>
      </c>
      <c r="AH7" s="19">
        <f t="shared" si="12"/>
        <v>1</v>
      </c>
      <c r="AI7" s="19">
        <f t="shared" si="12"/>
        <v>0</v>
      </c>
      <c r="AJ7" s="19">
        <f t="shared" si="12"/>
        <v>0</v>
      </c>
      <c r="AK7" s="13"/>
      <c r="AL7" s="20">
        <f t="shared" si="5"/>
        <v>20</v>
      </c>
      <c r="AM7" s="21" t="str">
        <f t="shared" si="6"/>
        <v>||||||||||||||||||||</v>
      </c>
    </row>
    <row r="8">
      <c r="A8" s="16" t="s">
        <v>13</v>
      </c>
      <c r="B8" s="17">
        <v>1.0</v>
      </c>
      <c r="C8" s="17">
        <v>7.0</v>
      </c>
      <c r="D8" s="13"/>
      <c r="E8" s="17">
        <v>2.0</v>
      </c>
      <c r="F8" s="17">
        <v>2.0</v>
      </c>
      <c r="G8" s="17">
        <v>2.0</v>
      </c>
      <c r="H8" s="17">
        <v>3.0</v>
      </c>
      <c r="I8" s="17">
        <v>3.0</v>
      </c>
      <c r="J8" s="17">
        <v>3.0</v>
      </c>
      <c r="K8" s="17">
        <v>4.0</v>
      </c>
      <c r="L8" s="17">
        <v>4.0</v>
      </c>
      <c r="M8" s="17">
        <v>4.0</v>
      </c>
      <c r="N8" s="17">
        <v>5.0</v>
      </c>
      <c r="O8" s="13"/>
      <c r="P8" s="18">
        <f t="shared" ref="P8:Y8" si="13">1-((E8-1)/6)</f>
        <v>0.8333333333</v>
      </c>
      <c r="Q8" s="18">
        <f t="shared" si="13"/>
        <v>0.8333333333</v>
      </c>
      <c r="R8" s="18">
        <f t="shared" si="13"/>
        <v>0.8333333333</v>
      </c>
      <c r="S8" s="18">
        <f t="shared" si="13"/>
        <v>0.6666666667</v>
      </c>
      <c r="T8" s="18">
        <f t="shared" si="13"/>
        <v>0.6666666667</v>
      </c>
      <c r="U8" s="18">
        <f t="shared" si="13"/>
        <v>0.6666666667</v>
      </c>
      <c r="V8" s="18">
        <f t="shared" si="13"/>
        <v>0.5</v>
      </c>
      <c r="W8" s="18">
        <f t="shared" si="13"/>
        <v>0.5</v>
      </c>
      <c r="X8" s="18">
        <f t="shared" si="13"/>
        <v>0.5</v>
      </c>
      <c r="Y8" s="18">
        <f t="shared" si="13"/>
        <v>0.3333333333</v>
      </c>
      <c r="Z8" s="13"/>
      <c r="AA8" s="19">
        <f t="shared" ref="AA8:AJ8" si="14">$B8*$C8*P8</f>
        <v>5.833333333</v>
      </c>
      <c r="AB8" s="19">
        <f t="shared" si="14"/>
        <v>5.833333333</v>
      </c>
      <c r="AC8" s="19">
        <f t="shared" si="14"/>
        <v>5.833333333</v>
      </c>
      <c r="AD8" s="19">
        <f t="shared" si="14"/>
        <v>4.666666667</v>
      </c>
      <c r="AE8" s="19">
        <f t="shared" si="14"/>
        <v>4.666666667</v>
      </c>
      <c r="AF8" s="19">
        <f t="shared" si="14"/>
        <v>4.666666667</v>
      </c>
      <c r="AG8" s="19">
        <f t="shared" si="14"/>
        <v>3.5</v>
      </c>
      <c r="AH8" s="19">
        <f t="shared" si="14"/>
        <v>3.5</v>
      </c>
      <c r="AI8" s="19">
        <f t="shared" si="14"/>
        <v>3.5</v>
      </c>
      <c r="AJ8" s="19">
        <f t="shared" si="14"/>
        <v>2.333333333</v>
      </c>
      <c r="AK8" s="13"/>
      <c r="AL8" s="20">
        <f t="shared" si="5"/>
        <v>44</v>
      </c>
      <c r="AM8" s="21" t="str">
        <f t="shared" si="6"/>
        <v>||||||||||||||||||||||||||||||||||||||||||||</v>
      </c>
    </row>
    <row r="9">
      <c r="A9" s="16" t="s">
        <v>14</v>
      </c>
      <c r="B9" s="17">
        <v>1.0</v>
      </c>
      <c r="C9" s="17">
        <v>6.0</v>
      </c>
      <c r="D9" s="13"/>
      <c r="E9" s="17">
        <v>2.0</v>
      </c>
      <c r="F9" s="17">
        <v>2.0</v>
      </c>
      <c r="G9" s="17">
        <v>2.0</v>
      </c>
      <c r="H9" s="17">
        <v>3.0</v>
      </c>
      <c r="I9" s="17">
        <v>3.0</v>
      </c>
      <c r="J9" s="17">
        <v>4.0</v>
      </c>
      <c r="K9" s="17">
        <v>4.0</v>
      </c>
      <c r="L9" s="17">
        <v>4.0</v>
      </c>
      <c r="M9" s="17">
        <v>5.0</v>
      </c>
      <c r="N9" s="17">
        <v>5.0</v>
      </c>
      <c r="O9" s="13"/>
      <c r="P9" s="18">
        <f t="shared" ref="P9:Y9" si="15">1-((E9-1)/6)</f>
        <v>0.8333333333</v>
      </c>
      <c r="Q9" s="18">
        <f t="shared" si="15"/>
        <v>0.8333333333</v>
      </c>
      <c r="R9" s="18">
        <f t="shared" si="15"/>
        <v>0.8333333333</v>
      </c>
      <c r="S9" s="18">
        <f t="shared" si="15"/>
        <v>0.6666666667</v>
      </c>
      <c r="T9" s="18">
        <f t="shared" si="15"/>
        <v>0.6666666667</v>
      </c>
      <c r="U9" s="18">
        <f t="shared" si="15"/>
        <v>0.5</v>
      </c>
      <c r="V9" s="18">
        <f t="shared" si="15"/>
        <v>0.5</v>
      </c>
      <c r="W9" s="18">
        <f t="shared" si="15"/>
        <v>0.5</v>
      </c>
      <c r="X9" s="18">
        <f t="shared" si="15"/>
        <v>0.3333333333</v>
      </c>
      <c r="Y9" s="18">
        <f t="shared" si="15"/>
        <v>0.3333333333</v>
      </c>
      <c r="Z9" s="13"/>
      <c r="AA9" s="19">
        <f t="shared" ref="AA9:AJ9" si="16">$B9*$C9*P9</f>
        <v>5</v>
      </c>
      <c r="AB9" s="19">
        <f t="shared" si="16"/>
        <v>5</v>
      </c>
      <c r="AC9" s="19">
        <f t="shared" si="16"/>
        <v>5</v>
      </c>
      <c r="AD9" s="19">
        <f t="shared" si="16"/>
        <v>4</v>
      </c>
      <c r="AE9" s="19">
        <f t="shared" si="16"/>
        <v>4</v>
      </c>
      <c r="AF9" s="19">
        <f t="shared" si="16"/>
        <v>3</v>
      </c>
      <c r="AG9" s="19">
        <f t="shared" si="16"/>
        <v>3</v>
      </c>
      <c r="AH9" s="19">
        <f t="shared" si="16"/>
        <v>3</v>
      </c>
      <c r="AI9" s="19">
        <f t="shared" si="16"/>
        <v>2</v>
      </c>
      <c r="AJ9" s="19">
        <f t="shared" si="16"/>
        <v>2</v>
      </c>
      <c r="AK9" s="13"/>
      <c r="AL9" s="20">
        <f t="shared" si="5"/>
        <v>36</v>
      </c>
      <c r="AM9" s="21" t="str">
        <f t="shared" si="6"/>
        <v>||||||||||||||||||||||||||||||||||||</v>
      </c>
    </row>
    <row r="10">
      <c r="A10" s="16" t="s">
        <v>15</v>
      </c>
      <c r="B10" s="17">
        <v>5.0</v>
      </c>
      <c r="C10" s="17">
        <v>2.0</v>
      </c>
      <c r="D10" s="13"/>
      <c r="E10" s="17">
        <v>2.0</v>
      </c>
      <c r="F10" s="17">
        <v>2.0</v>
      </c>
      <c r="G10" s="17">
        <v>3.0</v>
      </c>
      <c r="H10" s="17">
        <v>3.0</v>
      </c>
      <c r="I10" s="17">
        <v>4.0</v>
      </c>
      <c r="J10" s="17">
        <v>4.0</v>
      </c>
      <c r="K10" s="17">
        <v>5.0</v>
      </c>
      <c r="L10" s="17">
        <v>6.0</v>
      </c>
      <c r="M10" s="17">
        <v>6.0</v>
      </c>
      <c r="N10" s="23"/>
      <c r="O10" s="13"/>
      <c r="P10" s="18">
        <f t="shared" ref="P10:X10" si="17">1-((E10-1)/6)</f>
        <v>0.8333333333</v>
      </c>
      <c r="Q10" s="18">
        <f t="shared" si="17"/>
        <v>0.8333333333</v>
      </c>
      <c r="R10" s="18">
        <f t="shared" si="17"/>
        <v>0.6666666667</v>
      </c>
      <c r="S10" s="18">
        <f t="shared" si="17"/>
        <v>0.6666666667</v>
      </c>
      <c r="T10" s="18">
        <f t="shared" si="17"/>
        <v>0.5</v>
      </c>
      <c r="U10" s="18">
        <f t="shared" si="17"/>
        <v>0.5</v>
      </c>
      <c r="V10" s="18">
        <f t="shared" si="17"/>
        <v>0.3333333333</v>
      </c>
      <c r="W10" s="18">
        <f t="shared" si="17"/>
        <v>0.1666666667</v>
      </c>
      <c r="X10" s="18">
        <f t="shared" si="17"/>
        <v>0.1666666667</v>
      </c>
      <c r="Y10" s="18"/>
      <c r="Z10" s="13"/>
      <c r="AA10" s="19">
        <f t="shared" ref="AA10:AJ10" si="18">$B10*$C10*P10</f>
        <v>8.333333333</v>
      </c>
      <c r="AB10" s="19">
        <f t="shared" si="18"/>
        <v>8.333333333</v>
      </c>
      <c r="AC10" s="19">
        <f t="shared" si="18"/>
        <v>6.666666667</v>
      </c>
      <c r="AD10" s="19">
        <f t="shared" si="18"/>
        <v>6.666666667</v>
      </c>
      <c r="AE10" s="19">
        <f t="shared" si="18"/>
        <v>5</v>
      </c>
      <c r="AF10" s="19">
        <f t="shared" si="18"/>
        <v>5</v>
      </c>
      <c r="AG10" s="19">
        <f t="shared" si="18"/>
        <v>3.333333333</v>
      </c>
      <c r="AH10" s="19">
        <f t="shared" si="18"/>
        <v>1.666666667</v>
      </c>
      <c r="AI10" s="19">
        <f t="shared" si="18"/>
        <v>1.666666667</v>
      </c>
      <c r="AJ10" s="19">
        <f t="shared" si="18"/>
        <v>0</v>
      </c>
      <c r="AK10" s="13"/>
      <c r="AL10" s="20">
        <f t="shared" si="5"/>
        <v>47</v>
      </c>
      <c r="AM10" s="21" t="str">
        <f t="shared" si="6"/>
        <v>|||||||||||||||||||||||||||||||||||||||||||||||</v>
      </c>
    </row>
    <row r="11">
      <c r="A11" s="16" t="s">
        <v>16</v>
      </c>
      <c r="B11" s="17">
        <v>1.0</v>
      </c>
      <c r="C11" s="17">
        <v>10.0</v>
      </c>
      <c r="D11" s="13"/>
      <c r="E11" s="17">
        <v>2.0</v>
      </c>
      <c r="F11" s="17">
        <v>2.0</v>
      </c>
      <c r="G11" s="17">
        <v>2.0</v>
      </c>
      <c r="H11" s="17">
        <v>2.0</v>
      </c>
      <c r="I11" s="17">
        <v>2.0</v>
      </c>
      <c r="J11" s="17">
        <v>2.0</v>
      </c>
      <c r="K11" s="17">
        <v>3.0</v>
      </c>
      <c r="L11" s="17">
        <v>3.0</v>
      </c>
      <c r="M11" s="17">
        <v>3.0</v>
      </c>
      <c r="N11" s="17">
        <v>3.0</v>
      </c>
      <c r="O11" s="13"/>
      <c r="P11" s="18">
        <f t="shared" ref="P11:Y11" si="19">1-((E11-1)/6)</f>
        <v>0.8333333333</v>
      </c>
      <c r="Q11" s="18">
        <f t="shared" si="19"/>
        <v>0.8333333333</v>
      </c>
      <c r="R11" s="18">
        <f t="shared" si="19"/>
        <v>0.8333333333</v>
      </c>
      <c r="S11" s="18">
        <f t="shared" si="19"/>
        <v>0.8333333333</v>
      </c>
      <c r="T11" s="18">
        <f t="shared" si="19"/>
        <v>0.8333333333</v>
      </c>
      <c r="U11" s="18">
        <f t="shared" si="19"/>
        <v>0.8333333333</v>
      </c>
      <c r="V11" s="18">
        <f t="shared" si="19"/>
        <v>0.6666666667</v>
      </c>
      <c r="W11" s="18">
        <f t="shared" si="19"/>
        <v>0.6666666667</v>
      </c>
      <c r="X11" s="18">
        <f t="shared" si="19"/>
        <v>0.6666666667</v>
      </c>
      <c r="Y11" s="18">
        <f t="shared" si="19"/>
        <v>0.6666666667</v>
      </c>
      <c r="Z11" s="13"/>
      <c r="AA11" s="19">
        <f t="shared" ref="AA11:AJ11" si="20">$B11*$C11*P11</f>
        <v>8.333333333</v>
      </c>
      <c r="AB11" s="19">
        <f t="shared" si="20"/>
        <v>8.333333333</v>
      </c>
      <c r="AC11" s="19">
        <f t="shared" si="20"/>
        <v>8.333333333</v>
      </c>
      <c r="AD11" s="19">
        <f t="shared" si="20"/>
        <v>8.333333333</v>
      </c>
      <c r="AE11" s="19">
        <f t="shared" si="20"/>
        <v>8.333333333</v>
      </c>
      <c r="AF11" s="19">
        <f t="shared" si="20"/>
        <v>8.333333333</v>
      </c>
      <c r="AG11" s="19">
        <f t="shared" si="20"/>
        <v>6.666666667</v>
      </c>
      <c r="AH11" s="19">
        <f t="shared" si="20"/>
        <v>6.666666667</v>
      </c>
      <c r="AI11" s="19">
        <f t="shared" si="20"/>
        <v>6.666666667</v>
      </c>
      <c r="AJ11" s="19">
        <f t="shared" si="20"/>
        <v>6.666666667</v>
      </c>
      <c r="AK11" s="13"/>
      <c r="AL11" s="20">
        <f t="shared" si="5"/>
        <v>77</v>
      </c>
      <c r="AM11" s="21" t="str">
        <f t="shared" si="6"/>
        <v>|||||||||||||||||||||||||||||||||||||||||||||||||||||||||||||||||||||||||||||</v>
      </c>
    </row>
    <row r="12">
      <c r="A12" s="16" t="s">
        <v>17</v>
      </c>
      <c r="B12" s="17">
        <v>6.0</v>
      </c>
      <c r="C12" s="17">
        <v>1.0</v>
      </c>
      <c r="D12" s="13"/>
      <c r="E12" s="17">
        <v>2.0</v>
      </c>
      <c r="F12" s="17">
        <v>2.0</v>
      </c>
      <c r="G12" s="17">
        <v>3.0</v>
      </c>
      <c r="H12" s="17"/>
      <c r="I12" s="17"/>
      <c r="J12" s="17"/>
      <c r="K12" s="17"/>
      <c r="L12" s="17"/>
      <c r="M12" s="23"/>
      <c r="N12" s="23"/>
      <c r="O12" s="13"/>
      <c r="P12" s="18">
        <f t="shared" ref="P12:R12" si="21">1-((E12-1)/6)</f>
        <v>0.8333333333</v>
      </c>
      <c r="Q12" s="18">
        <f t="shared" si="21"/>
        <v>0.8333333333</v>
      </c>
      <c r="R12" s="18">
        <f t="shared" si="21"/>
        <v>0.6666666667</v>
      </c>
      <c r="S12" s="18"/>
      <c r="T12" s="18"/>
      <c r="U12" s="18"/>
      <c r="V12" s="18"/>
      <c r="W12" s="18"/>
      <c r="X12" s="18"/>
      <c r="Y12" s="18"/>
      <c r="Z12" s="13"/>
      <c r="AA12" s="19">
        <f t="shared" ref="AA12:AC12" si="22">$B12*$C12*P12</f>
        <v>5</v>
      </c>
      <c r="AB12" s="19">
        <f t="shared" si="22"/>
        <v>5</v>
      </c>
      <c r="AC12" s="19">
        <f t="shared" si="22"/>
        <v>4</v>
      </c>
      <c r="AD12" s="19"/>
      <c r="AE12" s="19"/>
      <c r="AF12" s="19"/>
      <c r="AG12" s="19"/>
      <c r="AH12" s="19"/>
      <c r="AI12" s="19"/>
      <c r="AJ12" s="19"/>
      <c r="AK12" s="13"/>
      <c r="AL12" s="20">
        <f t="shared" si="5"/>
        <v>14</v>
      </c>
      <c r="AM12" s="21" t="str">
        <f t="shared" si="6"/>
        <v>||||||||||||||</v>
      </c>
    </row>
    <row r="13">
      <c r="A13" s="24"/>
      <c r="D13" s="25"/>
      <c r="O13" s="25"/>
      <c r="Z13" s="25"/>
      <c r="AK13" s="25"/>
      <c r="AM13" s="21"/>
    </row>
    <row r="14">
      <c r="A14" s="24"/>
      <c r="D14" s="25"/>
      <c r="O14" s="25"/>
      <c r="Z14" s="25"/>
      <c r="AK14" s="25"/>
      <c r="AM14" s="21"/>
    </row>
    <row r="15">
      <c r="A15" s="24"/>
      <c r="D15" s="25"/>
      <c r="O15" s="25"/>
      <c r="Z15" s="25"/>
      <c r="AK15" s="25"/>
      <c r="AM15" s="21"/>
    </row>
    <row r="16">
      <c r="A16" s="24"/>
      <c r="D16" s="25"/>
      <c r="O16" s="25"/>
      <c r="Z16" s="25"/>
      <c r="AK16" s="25"/>
      <c r="AM16" s="21"/>
    </row>
    <row r="17">
      <c r="A17" s="24"/>
      <c r="D17" s="25"/>
      <c r="O17" s="25"/>
      <c r="Z17" s="25"/>
      <c r="AK17" s="25"/>
      <c r="AM17" s="21"/>
    </row>
    <row r="18">
      <c r="A18" s="24"/>
      <c r="D18" s="25"/>
      <c r="O18" s="25"/>
      <c r="Z18" s="25"/>
      <c r="AK18" s="25"/>
      <c r="AM18" s="21"/>
    </row>
    <row r="19">
      <c r="A19" s="24"/>
      <c r="D19" s="25"/>
      <c r="O19" s="25"/>
      <c r="Z19" s="25"/>
      <c r="AK19" s="25"/>
      <c r="AM19" s="21"/>
    </row>
    <row r="20">
      <c r="A20" s="24"/>
      <c r="D20" s="25"/>
      <c r="O20" s="25"/>
      <c r="Z20" s="25"/>
      <c r="AK20" s="25"/>
      <c r="AM20" s="21"/>
    </row>
    <row r="21">
      <c r="A21" s="24"/>
      <c r="D21" s="25"/>
      <c r="O21" s="25"/>
      <c r="Z21" s="25"/>
      <c r="AK21" s="25"/>
      <c r="AM21" s="21"/>
    </row>
    <row r="22">
      <c r="A22" s="24"/>
      <c r="D22" s="25"/>
      <c r="O22" s="25"/>
      <c r="Z22" s="25"/>
      <c r="AK22" s="25"/>
      <c r="AM22" s="21"/>
    </row>
    <row r="23">
      <c r="A23" s="24"/>
      <c r="D23" s="25"/>
      <c r="O23" s="25"/>
      <c r="Z23" s="25"/>
      <c r="AK23" s="25"/>
      <c r="AM23" s="21"/>
    </row>
    <row r="24">
      <c r="A24" s="26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7"/>
    </row>
  </sheetData>
  <mergeCells count="5">
    <mergeCell ref="E1:N1"/>
    <mergeCell ref="P1:Y1"/>
    <mergeCell ref="AA1:AJ1"/>
    <mergeCell ref="AL1:AM1"/>
    <mergeCell ref="AL2:AM2"/>
  </mergeCells>
  <conditionalFormatting sqref="P3:Y12">
    <cfRule type="colorScale" priority="1">
      <colorScale>
        <cfvo type="min"/>
        <cfvo type="max"/>
        <color rgb="FFFFFFFF"/>
        <color rgb="FF57BB8A"/>
      </colorScale>
    </cfRule>
  </conditionalFormatting>
  <conditionalFormatting sqref="AA3:AJ12">
    <cfRule type="colorScale" priority="2">
      <colorScale>
        <cfvo type="min"/>
        <cfvo type="max"/>
        <color rgb="FFFFFFFF"/>
        <color rgb="FFCC4125"/>
      </colorScale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