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% paid" sheetId="1" state="visible" r:id="rId2"/>
    <sheet name="15% paid" sheetId="2" state="visible" r:id="rId3"/>
    <sheet name="10% paid" sheetId="3" state="visible" r:id="rId4"/>
    <sheet name="51-100" sheetId="4" state="visible" r:id="rId5"/>
    <sheet name="101-200" sheetId="5" state="visible" r:id="rId6"/>
    <sheet name="201-30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<sst xmlns="http://schemas.openxmlformats.org/spreadsheetml/2006/main" count="133" uniqueCount="74">
  <si>
    <t xml:space="preserve">Ranking/
Entrants</t>
  </si>
  <si>
    <t xml:space="preserve">3001+</t>
  </si>
  <si>
    <t xml:space="preserve">2751- 3000</t>
  </si>
  <si>
    <t xml:space="preserve">2501- 2750</t>
  </si>
  <si>
    <t xml:space="preserve">2251- 2500</t>
  </si>
  <si>
    <t xml:space="preserve">2001- 2250</t>
  </si>
  <si>
    <t xml:space="preserve">1751- 2000</t>
  </si>
  <si>
    <t xml:space="preserve">1501- 1750</t>
  </si>
  <si>
    <t xml:space="preserve">1251- 1500</t>
  </si>
  <si>
    <t xml:space="preserve">1001- 1250</t>
  </si>
  <si>
    <t xml:space="preserve">901- 1000</t>
  </si>
  <si>
    <t xml:space="preserve">801- 900</t>
  </si>
  <si>
    <t xml:space="preserve">701- 800</t>
  </si>
  <si>
    <t xml:space="preserve">601- 700</t>
  </si>
  <si>
    <t xml:space="preserve">501- 600</t>
  </si>
  <si>
    <t xml:space="preserve">401- 500</t>
  </si>
  <si>
    <t xml:space="preserve">351- 400</t>
  </si>
  <si>
    <t xml:space="preserve">301- 350</t>
  </si>
  <si>
    <t xml:space="preserve">251- 300</t>
  </si>
  <si>
    <t xml:space="preserve">201- 250</t>
  </si>
  <si>
    <t xml:space="preserve">151- 200</t>
  </si>
  <si>
    <t xml:space="preserve">126- 150</t>
  </si>
  <si>
    <t xml:space="preserve">101- 125</t>
  </si>
  <si>
    <t xml:space="preserve">76- 100</t>
  </si>
  <si>
    <t xml:space="preserve">61- 75</t>
  </si>
  <si>
    <t xml:space="preserve">51- 60</t>
  </si>
  <si>
    <t xml:space="preserve">41- 50</t>
  </si>
  <si>
    <t xml:space="preserve">31- 40</t>
  </si>
  <si>
    <t xml:space="preserve">21- 30</t>
  </si>
  <si>
    <t xml:space="preserve">11- 20</t>
  </si>
  <si>
    <t xml:space="preserve">3- 10</t>
  </si>
  <si>
    <t xml:space="preserve">1st</t>
  </si>
  <si>
    <t xml:space="preserve">2nd</t>
  </si>
  <si>
    <t xml:space="preserve">3rd</t>
  </si>
  <si>
    <t xml:space="preserve">4th</t>
  </si>
  <si>
    <t xml:space="preserve">5th</t>
  </si>
  <si>
    <t xml:space="preserve">6th</t>
  </si>
  <si>
    <t xml:space="preserve">7th</t>
  </si>
  <si>
    <t xml:space="preserve">8th</t>
  </si>
  <si>
    <t xml:space="preserve">9th</t>
  </si>
  <si>
    <t xml:space="preserve">10th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</si>
  <si>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</si>
  <si>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</si>
  <si>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</si>
  <si>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</si>
  <si>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</si>
  <si>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41-50</t>
  </si>
  <si>
    <t xml:space="preserve">51-60</t>
  </si>
  <si>
    <t xml:space="preserve">61-75</t>
  </si>
  <si>
    <t xml:space="preserve">76-100</t>
  </si>
  <si>
    <t xml:space="preserve">101-125</t>
  </si>
  <si>
    <t xml:space="preserve">126-150</t>
  </si>
  <si>
    <t xml:space="preserve">151-175</t>
  </si>
  <si>
    <t xml:space="preserve">176-200</t>
  </si>
  <si>
    <t xml:space="preserve">201-225</t>
  </si>
  <si>
    <t xml:space="preserve">226-250</t>
  </si>
  <si>
    <t xml:space="preserve">251-275</t>
  </si>
  <si>
    <t xml:space="preserve">276-300</t>
  </si>
  <si>
    <t xml:space="preserve">301-350</t>
  </si>
  <si>
    <t xml:space="preserve">351-400</t>
  </si>
  <si>
    <t xml:space="preserve">401-450</t>
  </si>
  <si>
    <t xml:space="preserve">451-500</t>
  </si>
  <si>
    <t xml:space="preserve">501-550</t>
  </si>
  <si>
    <t xml:space="preserve">5001+</t>
  </si>
  <si>
    <t xml:space="preserve">4501- 5000</t>
  </si>
  <si>
    <t xml:space="preserve">4001- 4500</t>
  </si>
  <si>
    <t xml:space="preserve">3501- 4000</t>
  </si>
  <si>
    <t xml:space="preserve">3001- 3500</t>
  </si>
  <si>
    <t xml:space="preserve">801- 1000</t>
  </si>
  <si>
    <t xml:space="preserve">501- 700</t>
  </si>
  <si>
    <t xml:space="preserve">101- 150</t>
  </si>
  <si>
    <t xml:space="preserve">11- 30</t>
  </si>
  <si>
    <t xml:space="preserve">total payout =</t>
  </si>
  <si>
    <t xml:space="preserve">21-30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</si>
</sst>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AF192D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192D"/>
        <bgColor rgb="FF993366"/>
      </patternFill>
    </fill>
    <fill>
      <patternFill patternType="solid">
        <fgColor rgb="FFFFFFFF"/>
        <bgColor rgb="FFF1F1F1"/>
      </patternFill>
    </fill>
    <fill>
      <patternFill patternType="solid">
        <fgColor rgb="FFF1F1F1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F192D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5" activeCellId="0" sqref="H5"/>
    </sheetView>
  </sheetViews>
  <sheetFormatPr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5.29"/>
    <col collapsed="false" customWidth="true" hidden="false" outlineLevel="0" max="10" min="3" style="0" width="8.71"/>
    <col collapsed="false" customWidth="true" hidden="false" outlineLevel="0" max="11" min="11" style="0" width="7.87"/>
    <col collapsed="false" customWidth="true" hidden="false" outlineLevel="0" max="21" min="12" style="0" width="7"/>
    <col collapsed="false" customWidth="true" hidden="false" outlineLevel="0" max="22" min="22" style="0" width="6.14"/>
    <col collapsed="false" customWidth="true" hidden="false" outlineLevel="0" max="27" min="23" style="0" width="5.29"/>
    <col collapsed="false" customWidth="true" hidden="false" outlineLevel="0" max="28" min="28" style="0" width="4.57"/>
    <col collapsed="false" customWidth="true" hidden="false" outlineLevel="0" max="29" min="29" style="0" width="3.57"/>
    <col collapsed="false" customWidth="true" hidden="false" outlineLevel="0" max="1025" min="30" style="0" width="14.43"/>
  </cols>
  <sheetData>
    <row r="1" customFormat="false" ht="12.8" hidden="false" customHeight="false" outlineLevel="0" collapsed="false">
      <c r="A1" s="1"/>
      <c r="B1" s="1" t="n">
        <v>3001</v>
      </c>
      <c r="C1" s="1" t="n">
        <v>2750</v>
      </c>
      <c r="D1" s="1" t="n">
        <v>2501</v>
      </c>
      <c r="E1" s="1" t="n">
        <v>2251</v>
      </c>
      <c r="F1" s="1" t="n">
        <v>2001</v>
      </c>
      <c r="G1" s="1" t="n">
        <v>1751</v>
      </c>
      <c r="H1" s="1" t="n">
        <v>1501</v>
      </c>
      <c r="I1" s="1" t="n">
        <v>1251</v>
      </c>
      <c r="J1" s="1" t="n">
        <v>1001</v>
      </c>
      <c r="K1" s="1" t="n">
        <v>901</v>
      </c>
      <c r="L1" s="1" t="n">
        <v>801</v>
      </c>
      <c r="M1" s="1" t="n">
        <v>601</v>
      </c>
      <c r="N1" s="1" t="n">
        <v>501</v>
      </c>
      <c r="O1" s="1" t="n">
        <v>401</v>
      </c>
      <c r="P1" s="1" t="n">
        <v>301</v>
      </c>
      <c r="Q1" s="1" t="n">
        <v>251</v>
      </c>
      <c r="R1" s="1" t="n">
        <v>201</v>
      </c>
      <c r="S1" s="1" t="n">
        <v>151</v>
      </c>
      <c r="T1" s="1" t="n">
        <v>126</v>
      </c>
      <c r="U1" s="1" t="n">
        <v>101</v>
      </c>
      <c r="V1" s="1" t="n">
        <v>76</v>
      </c>
      <c r="W1" s="1" t="n">
        <v>51</v>
      </c>
      <c r="X1" s="1" t="n">
        <v>41</v>
      </c>
      <c r="Y1" s="1" t="n">
        <v>31</v>
      </c>
      <c r="Z1" s="1" t="n">
        <v>21</v>
      </c>
      <c r="AA1" s="1" t="n">
        <v>11</v>
      </c>
      <c r="AB1" s="1" t="n">
        <v>3</v>
      </c>
      <c r="AC1" s="1" t="n">
        <v>2</v>
      </c>
    </row>
    <row r="2" customFormat="false" ht="15.75" hidden="false" customHeight="false" outlineLevel="0" collapsed="false">
      <c r="A2" s="2" t="n">
        <v>1</v>
      </c>
      <c r="B2" s="2" t="n">
        <v>15.5</v>
      </c>
      <c r="C2" s="2" t="n">
        <v>16</v>
      </c>
      <c r="D2" s="2" t="n">
        <v>16.5</v>
      </c>
      <c r="E2" s="2" t="n">
        <v>17</v>
      </c>
      <c r="F2" s="2" t="n">
        <v>17.5</v>
      </c>
      <c r="G2" s="2" t="n">
        <v>18</v>
      </c>
      <c r="H2" s="2" t="n">
        <v>18.5</v>
      </c>
      <c r="I2" s="2" t="n">
        <v>19</v>
      </c>
      <c r="J2" s="2" t="n">
        <v>19.5</v>
      </c>
      <c r="K2" s="2" t="n">
        <v>20</v>
      </c>
      <c r="L2" s="2" t="n">
        <v>20.5</v>
      </c>
      <c r="M2" s="2" t="n">
        <v>21</v>
      </c>
      <c r="N2" s="2" t="n">
        <v>21.5</v>
      </c>
      <c r="O2" s="2" t="n">
        <v>22</v>
      </c>
      <c r="P2" s="2" t="n">
        <v>22.5</v>
      </c>
      <c r="Q2" s="2" t="n">
        <v>23</v>
      </c>
      <c r="R2" s="2" t="n">
        <v>24</v>
      </c>
      <c r="S2" s="2" t="n">
        <v>25</v>
      </c>
      <c r="T2" s="2" t="n">
        <v>26</v>
      </c>
      <c r="U2" s="2" t="n">
        <v>27</v>
      </c>
      <c r="V2" s="2" t="n">
        <v>28</v>
      </c>
      <c r="W2" s="2" t="n">
        <v>29</v>
      </c>
      <c r="X2" s="2" t="n">
        <v>31</v>
      </c>
      <c r="Y2" s="2" t="n">
        <v>33</v>
      </c>
      <c r="Z2" s="2" t="n">
        <v>35</v>
      </c>
      <c r="AA2" s="2" t="n">
        <v>40</v>
      </c>
      <c r="AB2" s="2" t="n">
        <v>70</v>
      </c>
      <c r="AC2" s="2" t="n">
        <v>100</v>
      </c>
    </row>
    <row r="3" customFormat="false" ht="15.75" hidden="false" customHeight="false" outlineLevel="0" collapsed="false">
      <c r="A3" s="2" t="n">
        <v>2</v>
      </c>
      <c r="B3" s="2" t="n">
        <v>10.75</v>
      </c>
      <c r="C3" s="2" t="n">
        <v>11</v>
      </c>
      <c r="D3" s="2" t="n">
        <v>11.25</v>
      </c>
      <c r="E3" s="2" t="n">
        <v>11.5</v>
      </c>
      <c r="F3" s="2" t="n">
        <v>11.75</v>
      </c>
      <c r="G3" s="2" t="n">
        <v>12</v>
      </c>
      <c r="H3" s="2" t="n">
        <v>12.25</v>
      </c>
      <c r="I3" s="2" t="n">
        <v>12.5</v>
      </c>
      <c r="J3" s="2" t="n">
        <v>12.75</v>
      </c>
      <c r="K3" s="2" t="n">
        <v>13</v>
      </c>
      <c r="L3" s="2" t="n">
        <v>13.25</v>
      </c>
      <c r="M3" s="2" t="n">
        <v>13.5</v>
      </c>
      <c r="N3" s="2" t="n">
        <v>13.75</v>
      </c>
      <c r="O3" s="2" t="n">
        <v>14</v>
      </c>
      <c r="P3" s="2" t="n">
        <v>14.25</v>
      </c>
      <c r="Q3" s="2" t="n">
        <v>14.5</v>
      </c>
      <c r="R3" s="2" t="n">
        <v>15</v>
      </c>
      <c r="S3" s="2" t="n">
        <v>15.5</v>
      </c>
      <c r="T3" s="2" t="n">
        <v>16</v>
      </c>
      <c r="U3" s="2" t="n">
        <v>16.5</v>
      </c>
      <c r="V3" s="2" t="n">
        <v>17</v>
      </c>
      <c r="W3" s="2" t="n">
        <v>17.5</v>
      </c>
      <c r="X3" s="2" t="n">
        <v>19</v>
      </c>
      <c r="Y3" s="2" t="n">
        <v>20</v>
      </c>
      <c r="Z3" s="2" t="n">
        <v>22</v>
      </c>
      <c r="AA3" s="2" t="n">
        <v>25</v>
      </c>
      <c r="AB3" s="2" t="n">
        <v>30</v>
      </c>
      <c r="AC3" s="2"/>
    </row>
    <row r="4" customFormat="false" ht="15.75" hidden="false" customHeight="false" outlineLevel="0" collapsed="false">
      <c r="A4" s="2" t="n">
        <v>3</v>
      </c>
      <c r="B4" s="2" t="n">
        <v>6.4</v>
      </c>
      <c r="C4" s="2" t="n">
        <v>6.4</v>
      </c>
      <c r="D4" s="2" t="n">
        <v>6.6</v>
      </c>
      <c r="E4" s="2" t="n">
        <v>6.6</v>
      </c>
      <c r="F4" s="2" t="n">
        <v>6.7</v>
      </c>
      <c r="G4" s="2" t="n">
        <v>6.8</v>
      </c>
      <c r="H4" s="2" t="n">
        <v>6.9</v>
      </c>
      <c r="I4" s="2" t="n">
        <v>6.9</v>
      </c>
      <c r="J4" s="2" t="n">
        <v>7</v>
      </c>
      <c r="K4" s="2" t="n">
        <v>7.2</v>
      </c>
      <c r="L4" s="2" t="n">
        <v>7.2</v>
      </c>
      <c r="M4" s="2" t="n">
        <v>7.4</v>
      </c>
      <c r="N4" s="2" t="n">
        <v>7.4</v>
      </c>
      <c r="O4" s="2" t="n">
        <v>7.5</v>
      </c>
      <c r="P4" s="2" t="n">
        <v>7.6</v>
      </c>
      <c r="Q4" s="2" t="n">
        <v>7.7</v>
      </c>
      <c r="R4" s="2" t="n">
        <v>7.8</v>
      </c>
      <c r="S4" s="2" t="n">
        <v>7.9</v>
      </c>
      <c r="T4" s="2" t="n">
        <v>8.1</v>
      </c>
      <c r="U4" s="2" t="n">
        <v>8.2</v>
      </c>
      <c r="V4" s="2" t="n">
        <v>8.4</v>
      </c>
      <c r="W4" s="2" t="n">
        <v>8.9</v>
      </c>
      <c r="X4" s="2" t="n">
        <v>9.8</v>
      </c>
      <c r="Y4" s="2" t="n">
        <v>12</v>
      </c>
      <c r="Z4" s="2" t="n">
        <v>15</v>
      </c>
      <c r="AA4" s="2" t="n">
        <v>20</v>
      </c>
      <c r="AB4" s="2"/>
      <c r="AC4" s="2"/>
    </row>
    <row r="5" customFormat="false" ht="15.75" hidden="false" customHeight="false" outlineLevel="0" collapsed="false">
      <c r="A5" s="2" t="n">
        <v>4</v>
      </c>
      <c r="B5" s="2" t="n">
        <v>5.4</v>
      </c>
      <c r="C5" s="2" t="n">
        <v>5.4</v>
      </c>
      <c r="D5" s="2" t="n">
        <v>5.6</v>
      </c>
      <c r="E5" s="2" t="n">
        <v>5.6</v>
      </c>
      <c r="F5" s="2" t="n">
        <v>5.7</v>
      </c>
      <c r="G5" s="2" t="n">
        <v>5.8</v>
      </c>
      <c r="H5" s="2" t="n">
        <v>5.9</v>
      </c>
      <c r="I5" s="2" t="n">
        <v>5.9</v>
      </c>
      <c r="J5" s="2" t="n">
        <v>6</v>
      </c>
      <c r="K5" s="2" t="n">
        <v>6.2</v>
      </c>
      <c r="L5" s="2" t="n">
        <v>6.2</v>
      </c>
      <c r="M5" s="2" t="n">
        <v>6.4</v>
      </c>
      <c r="N5" s="2" t="n">
        <v>6.4</v>
      </c>
      <c r="O5" s="2" t="n">
        <v>6.5</v>
      </c>
      <c r="P5" s="2" t="n">
        <v>6.6</v>
      </c>
      <c r="Q5" s="2" t="n">
        <v>6.7</v>
      </c>
      <c r="R5" s="2" t="n">
        <v>6.8</v>
      </c>
      <c r="S5" s="2" t="n">
        <v>6.9</v>
      </c>
      <c r="T5" s="2" t="n">
        <v>7.1</v>
      </c>
      <c r="U5" s="2" t="n">
        <v>7.2</v>
      </c>
      <c r="V5" s="2" t="n">
        <v>7.5</v>
      </c>
      <c r="W5" s="2" t="n">
        <v>7.9</v>
      </c>
      <c r="X5" s="2" t="n">
        <v>8.8</v>
      </c>
      <c r="Y5" s="2" t="n">
        <v>9</v>
      </c>
      <c r="Z5" s="2" t="n">
        <v>11</v>
      </c>
      <c r="AA5" s="2" t="n">
        <v>15</v>
      </c>
      <c r="AB5" s="2"/>
      <c r="AC5" s="2"/>
    </row>
    <row r="6" customFormat="false" ht="15.75" hidden="false" customHeight="false" outlineLevel="0" collapsed="false">
      <c r="A6" s="2" t="n">
        <v>5</v>
      </c>
      <c r="B6" s="2" t="n">
        <v>4.4</v>
      </c>
      <c r="C6" s="2" t="n">
        <v>4.4</v>
      </c>
      <c r="D6" s="2" t="n">
        <v>4.6</v>
      </c>
      <c r="E6" s="2" t="n">
        <v>4.6</v>
      </c>
      <c r="F6" s="2" t="n">
        <v>4.7</v>
      </c>
      <c r="G6" s="2" t="n">
        <v>4.8</v>
      </c>
      <c r="H6" s="2" t="n">
        <v>4.9</v>
      </c>
      <c r="I6" s="2" t="n">
        <v>4.9</v>
      </c>
      <c r="J6" s="2" t="n">
        <v>5</v>
      </c>
      <c r="K6" s="2" t="n">
        <v>5.2</v>
      </c>
      <c r="L6" s="2" t="n">
        <v>5.2</v>
      </c>
      <c r="M6" s="2" t="n">
        <v>5.4</v>
      </c>
      <c r="N6" s="2" t="n">
        <v>5.4</v>
      </c>
      <c r="O6" s="2" t="n">
        <v>5.5</v>
      </c>
      <c r="P6" s="2" t="n">
        <v>5.6</v>
      </c>
      <c r="Q6" s="2" t="n">
        <v>5.7</v>
      </c>
      <c r="R6" s="2" t="n">
        <v>5.8</v>
      </c>
      <c r="S6" s="2" t="n">
        <v>5.9</v>
      </c>
      <c r="T6" s="2" t="n">
        <v>6.1</v>
      </c>
      <c r="U6" s="2" t="n">
        <v>6.2</v>
      </c>
      <c r="V6" s="2" t="n">
        <v>6.5</v>
      </c>
      <c r="W6" s="2" t="n">
        <v>6.9</v>
      </c>
      <c r="X6" s="2" t="n">
        <v>7.8</v>
      </c>
      <c r="Y6" s="2" t="n">
        <v>8</v>
      </c>
      <c r="Z6" s="2" t="n">
        <v>9</v>
      </c>
      <c r="AA6" s="2"/>
      <c r="AB6" s="2"/>
      <c r="AC6" s="2"/>
    </row>
    <row r="7" customFormat="false" ht="15.75" hidden="false" customHeight="false" outlineLevel="0" collapsed="false">
      <c r="A7" s="2" t="n">
        <v>6</v>
      </c>
      <c r="B7" s="2" t="n">
        <v>3.4</v>
      </c>
      <c r="C7" s="2" t="n">
        <v>3.4</v>
      </c>
      <c r="D7" s="2" t="n">
        <v>3.5</v>
      </c>
      <c r="E7" s="2" t="n">
        <v>3.5</v>
      </c>
      <c r="F7" s="2" t="n">
        <v>3.6</v>
      </c>
      <c r="G7" s="2" t="n">
        <v>3.7</v>
      </c>
      <c r="H7" s="2" t="n">
        <v>3.8</v>
      </c>
      <c r="I7" s="2" t="n">
        <v>3.8</v>
      </c>
      <c r="J7" s="2" t="n">
        <v>4</v>
      </c>
      <c r="K7" s="2" t="n">
        <v>4.2</v>
      </c>
      <c r="L7" s="2" t="n">
        <v>4.2</v>
      </c>
      <c r="M7" s="2" t="n">
        <v>4.4</v>
      </c>
      <c r="N7" s="2" t="n">
        <v>4.4</v>
      </c>
      <c r="O7" s="2" t="n">
        <v>4.5</v>
      </c>
      <c r="P7" s="2" t="n">
        <v>4.6</v>
      </c>
      <c r="Q7" s="2" t="n">
        <v>4.7</v>
      </c>
      <c r="R7" s="2" t="n">
        <v>4.8</v>
      </c>
      <c r="S7" s="2" t="n">
        <v>4.9</v>
      </c>
      <c r="T7" s="2" t="n">
        <v>5.1</v>
      </c>
      <c r="U7" s="2" t="n">
        <v>5.2</v>
      </c>
      <c r="V7" s="2" t="n">
        <v>5.5</v>
      </c>
      <c r="W7" s="2" t="n">
        <v>5.9</v>
      </c>
      <c r="X7" s="2" t="n">
        <v>6.8</v>
      </c>
      <c r="Y7" s="2" t="n">
        <v>7</v>
      </c>
      <c r="Z7" s="2" t="n">
        <v>8</v>
      </c>
      <c r="AA7" s="2"/>
      <c r="AB7" s="2"/>
      <c r="AC7" s="2"/>
    </row>
    <row r="8" customFormat="false" ht="15.75" hidden="false" customHeight="false" outlineLevel="0" collapsed="false">
      <c r="A8" s="2" t="n">
        <v>7</v>
      </c>
      <c r="B8" s="2" t="n">
        <v>2.3</v>
      </c>
      <c r="C8" s="2" t="n">
        <v>2.3</v>
      </c>
      <c r="D8" s="2" t="n">
        <v>2.4</v>
      </c>
      <c r="E8" s="2" t="n">
        <v>2.4</v>
      </c>
      <c r="F8" s="2" t="n">
        <v>2.5</v>
      </c>
      <c r="G8" s="2" t="n">
        <v>2.6</v>
      </c>
      <c r="H8" s="2" t="n">
        <v>2.7</v>
      </c>
      <c r="I8" s="2" t="n">
        <v>2.7</v>
      </c>
      <c r="J8" s="2" t="n">
        <v>2.8</v>
      </c>
      <c r="K8" s="2" t="n">
        <v>3</v>
      </c>
      <c r="L8" s="2" t="n">
        <v>3</v>
      </c>
      <c r="M8" s="2" t="n">
        <v>3.2</v>
      </c>
      <c r="N8" s="2" t="n">
        <v>3.2</v>
      </c>
      <c r="O8" s="2" t="n">
        <v>3.3</v>
      </c>
      <c r="P8" s="2" t="n">
        <v>3.4</v>
      </c>
      <c r="Q8" s="2" t="n">
        <v>3.5</v>
      </c>
      <c r="R8" s="2" t="n">
        <v>3.6</v>
      </c>
      <c r="S8" s="2" t="n">
        <v>3.7</v>
      </c>
      <c r="T8" s="2" t="n">
        <v>3.9</v>
      </c>
      <c r="U8" s="2" t="n">
        <v>4</v>
      </c>
      <c r="V8" s="2" t="n">
        <v>4.3</v>
      </c>
      <c r="W8" s="2" t="n">
        <v>4.7</v>
      </c>
      <c r="X8" s="2" t="n">
        <v>5.5</v>
      </c>
      <c r="Y8" s="2" t="n">
        <v>6</v>
      </c>
      <c r="Z8" s="2"/>
      <c r="AA8" s="2"/>
      <c r="AB8" s="2"/>
      <c r="AC8" s="2"/>
    </row>
    <row r="9" customFormat="false" ht="15.75" hidden="false" customHeight="false" outlineLevel="0" collapsed="false">
      <c r="A9" s="2" t="n">
        <v>8</v>
      </c>
      <c r="B9" s="2" t="n">
        <v>1.3</v>
      </c>
      <c r="C9" s="2" t="n">
        <v>1.3</v>
      </c>
      <c r="D9" s="2" t="n">
        <v>1.4</v>
      </c>
      <c r="E9" s="2" t="n">
        <v>1.4</v>
      </c>
      <c r="F9" s="2" t="n">
        <v>1.4</v>
      </c>
      <c r="G9" s="2" t="n">
        <v>1.5</v>
      </c>
      <c r="H9" s="2" t="n">
        <v>1.6</v>
      </c>
      <c r="I9" s="2" t="n">
        <v>1.6</v>
      </c>
      <c r="J9" s="2" t="n">
        <v>1.7</v>
      </c>
      <c r="K9" s="2" t="n">
        <v>1.8</v>
      </c>
      <c r="L9" s="2" t="n">
        <v>1.8</v>
      </c>
      <c r="M9" s="2" t="n">
        <v>1.9</v>
      </c>
      <c r="N9" s="2" t="n">
        <v>1.9</v>
      </c>
      <c r="O9" s="2" t="n">
        <v>2</v>
      </c>
      <c r="P9" s="2" t="n">
        <v>2.1</v>
      </c>
      <c r="Q9" s="2" t="n">
        <v>2.2</v>
      </c>
      <c r="R9" s="2" t="n">
        <v>2.3</v>
      </c>
      <c r="S9" s="2" t="n">
        <v>2.4</v>
      </c>
      <c r="T9" s="2" t="n">
        <v>2.6</v>
      </c>
      <c r="U9" s="2" t="n">
        <v>2.7</v>
      </c>
      <c r="V9" s="2" t="n">
        <v>2.9</v>
      </c>
      <c r="W9" s="2" t="n">
        <v>3.5</v>
      </c>
      <c r="X9" s="2" t="n">
        <v>4.4</v>
      </c>
      <c r="Y9" s="2" t="n">
        <v>5</v>
      </c>
      <c r="Z9" s="2"/>
      <c r="AA9" s="2"/>
      <c r="AB9" s="2"/>
      <c r="AC9" s="2"/>
    </row>
    <row r="10" customFormat="false" ht="15.75" hidden="false" customHeight="false" outlineLevel="0" collapsed="false">
      <c r="A10" s="2" t="n">
        <v>9</v>
      </c>
      <c r="B10" s="2" t="n">
        <v>0.95</v>
      </c>
      <c r="C10" s="2" t="n">
        <v>0.95</v>
      </c>
      <c r="D10" s="2" t="n">
        <v>1</v>
      </c>
      <c r="E10" s="2" t="n">
        <v>1</v>
      </c>
      <c r="F10" s="2" t="n">
        <v>1</v>
      </c>
      <c r="G10" s="2" t="n">
        <v>1.1</v>
      </c>
      <c r="H10" s="2" t="n">
        <v>1.2</v>
      </c>
      <c r="I10" s="2" t="n">
        <v>1.2</v>
      </c>
      <c r="J10" s="2" t="n">
        <v>1.3</v>
      </c>
      <c r="K10" s="2" t="n">
        <v>1.5</v>
      </c>
      <c r="L10" s="2" t="n">
        <v>1.5</v>
      </c>
      <c r="M10" s="2" t="n">
        <v>1.6</v>
      </c>
      <c r="N10" s="2" t="n">
        <v>1.6</v>
      </c>
      <c r="O10" s="2" t="n">
        <v>1.7</v>
      </c>
      <c r="P10" s="2" t="n">
        <v>1.8</v>
      </c>
      <c r="Q10" s="2" t="n">
        <v>1.9</v>
      </c>
      <c r="R10" s="2" t="n">
        <v>2</v>
      </c>
      <c r="S10" s="2" t="n">
        <v>2.1</v>
      </c>
      <c r="T10" s="2" t="n">
        <v>2.3</v>
      </c>
      <c r="U10" s="2" t="n">
        <v>2.4</v>
      </c>
      <c r="V10" s="2" t="n">
        <v>2.6</v>
      </c>
      <c r="W10" s="2" t="n">
        <v>2.9</v>
      </c>
      <c r="X10" s="2" t="n">
        <v>3.7</v>
      </c>
      <c r="Y10" s="2"/>
      <c r="Z10" s="2"/>
      <c r="AA10" s="2"/>
      <c r="AB10" s="2"/>
      <c r="AC10" s="2"/>
    </row>
    <row r="11" customFormat="false" ht="15.75" hidden="false" customHeight="false" outlineLevel="0" collapsed="false">
      <c r="A11" s="2" t="n">
        <v>10</v>
      </c>
      <c r="B11" s="2" t="n">
        <v>0.75</v>
      </c>
      <c r="C11" s="2" t="n">
        <v>0.75</v>
      </c>
      <c r="D11" s="2" t="n">
        <v>0.8</v>
      </c>
      <c r="E11" s="2" t="n">
        <v>0.8</v>
      </c>
      <c r="F11" s="2" t="n">
        <v>0.8</v>
      </c>
      <c r="G11" s="2" t="n">
        <v>0.9</v>
      </c>
      <c r="H11" s="2" t="n">
        <v>0.95</v>
      </c>
      <c r="I11" s="2" t="n">
        <v>0.95</v>
      </c>
      <c r="J11" s="2" t="n">
        <v>1.05</v>
      </c>
      <c r="K11" s="2" t="n">
        <v>1.1</v>
      </c>
      <c r="L11" s="2" t="n">
        <v>1.1</v>
      </c>
      <c r="M11" s="2" t="n">
        <v>1.15</v>
      </c>
      <c r="N11" s="2" t="n">
        <v>1.15</v>
      </c>
      <c r="O11" s="2" t="n">
        <v>1.2</v>
      </c>
      <c r="P11" s="2" t="n">
        <v>1.25</v>
      </c>
      <c r="Q11" s="2" t="n">
        <v>1.3</v>
      </c>
      <c r="R11" s="2" t="n">
        <v>1.4</v>
      </c>
      <c r="S11" s="2" t="n">
        <v>1.45</v>
      </c>
      <c r="T11" s="2" t="n">
        <v>1.55</v>
      </c>
      <c r="U11" s="2" t="n">
        <v>1.6</v>
      </c>
      <c r="V11" s="2" t="n">
        <v>1.8</v>
      </c>
      <c r="W11" s="2" t="n">
        <v>2.3</v>
      </c>
      <c r="X11" s="2" t="n">
        <v>3.2</v>
      </c>
      <c r="Y11" s="2"/>
      <c r="Z11" s="2"/>
      <c r="AA11" s="2"/>
      <c r="AB11" s="2"/>
      <c r="AC11" s="2"/>
    </row>
    <row r="12" customFormat="false" ht="15.75" hidden="false" customHeight="false" outlineLevel="0" collapsed="false">
      <c r="A12" s="2" t="n">
        <v>15</v>
      </c>
      <c r="B12" s="2" t="n">
        <v>0.75</v>
      </c>
      <c r="C12" s="2" t="n">
        <v>0.75</v>
      </c>
      <c r="D12" s="2" t="n">
        <v>0.8</v>
      </c>
      <c r="E12" s="2" t="n">
        <v>0.8</v>
      </c>
      <c r="F12" s="2" t="n">
        <v>0.8</v>
      </c>
      <c r="G12" s="2" t="n">
        <v>0.9</v>
      </c>
      <c r="H12" s="2" t="n">
        <v>0.95</v>
      </c>
      <c r="I12" s="2" t="n">
        <v>0.95</v>
      </c>
      <c r="J12" s="2" t="n">
        <v>1.05</v>
      </c>
      <c r="K12" s="2" t="n">
        <v>1.1</v>
      </c>
      <c r="L12" s="2" t="n">
        <v>1.1</v>
      </c>
      <c r="M12" s="2" t="n">
        <v>1.15</v>
      </c>
      <c r="N12" s="2" t="n">
        <v>1.15</v>
      </c>
      <c r="O12" s="2" t="n">
        <v>1.2</v>
      </c>
      <c r="P12" s="2" t="n">
        <v>1.25</v>
      </c>
      <c r="Q12" s="2" t="n">
        <v>1.3</v>
      </c>
      <c r="R12" s="2" t="n">
        <v>1.4</v>
      </c>
      <c r="S12" s="2" t="n">
        <v>1.45</v>
      </c>
      <c r="T12" s="2" t="n">
        <v>1.55</v>
      </c>
      <c r="U12" s="2" t="n">
        <v>1.6</v>
      </c>
      <c r="V12" s="2" t="n">
        <v>1.8</v>
      </c>
      <c r="W12" s="2" t="n">
        <v>2.1</v>
      </c>
      <c r="X12" s="2"/>
      <c r="Y12" s="2"/>
      <c r="Z12" s="2"/>
      <c r="AA12" s="2"/>
      <c r="AB12" s="2"/>
      <c r="AC12" s="2"/>
    </row>
    <row r="13" customFormat="false" ht="15.75" hidden="false" customHeight="false" outlineLevel="0" collapsed="false">
      <c r="A13" s="2" t="n">
        <v>20</v>
      </c>
      <c r="B13" s="2" t="n">
        <v>0.35</v>
      </c>
      <c r="C13" s="2" t="n">
        <v>0.35</v>
      </c>
      <c r="D13" s="2" t="n">
        <v>0.35</v>
      </c>
      <c r="E13" s="2" t="n">
        <v>0.45</v>
      </c>
      <c r="F13" s="2" t="n">
        <v>0.45</v>
      </c>
      <c r="G13" s="2" t="n">
        <v>0.5</v>
      </c>
      <c r="H13" s="2" t="n">
        <v>0.5</v>
      </c>
      <c r="I13" s="2" t="n">
        <v>0.55</v>
      </c>
      <c r="J13" s="2" t="n">
        <v>0.6</v>
      </c>
      <c r="K13" s="2" t="n">
        <v>0.6</v>
      </c>
      <c r="L13" s="2" t="n">
        <v>0.6</v>
      </c>
      <c r="M13" s="2" t="n">
        <v>0.65</v>
      </c>
      <c r="N13" s="2" t="n">
        <v>0.7</v>
      </c>
      <c r="O13" s="2" t="n">
        <v>0.75</v>
      </c>
      <c r="P13" s="2" t="n">
        <v>0.75</v>
      </c>
      <c r="Q13" s="2" t="n">
        <v>0.8</v>
      </c>
      <c r="R13" s="2" t="n">
        <v>0.8</v>
      </c>
      <c r="S13" s="2" t="n">
        <v>0.95</v>
      </c>
      <c r="T13" s="2" t="n">
        <v>1.05</v>
      </c>
      <c r="U13" s="2" t="n">
        <v>1.15</v>
      </c>
      <c r="V13" s="2" t="n">
        <v>1.3</v>
      </c>
      <c r="W13" s="2"/>
      <c r="X13" s="2"/>
      <c r="Y13" s="2"/>
      <c r="Z13" s="2"/>
      <c r="AA13" s="2"/>
      <c r="AB13" s="2"/>
      <c r="AC13" s="2"/>
    </row>
    <row r="14" customFormat="false" ht="15.75" hidden="false" customHeight="false" outlineLevel="0" collapsed="false">
      <c r="A14" s="2" t="n">
        <v>25</v>
      </c>
      <c r="B14" s="2" t="n">
        <v>0.3</v>
      </c>
      <c r="C14" s="2" t="n">
        <v>0.3</v>
      </c>
      <c r="D14" s="2" t="n">
        <v>0.3</v>
      </c>
      <c r="E14" s="2" t="n">
        <v>0.35</v>
      </c>
      <c r="F14" s="2" t="n">
        <v>0.35</v>
      </c>
      <c r="G14" s="2" t="n">
        <v>0.4</v>
      </c>
      <c r="H14" s="2" t="n">
        <v>0.4</v>
      </c>
      <c r="I14" s="2" t="n">
        <v>0.45</v>
      </c>
      <c r="J14" s="2" t="n">
        <v>0.5</v>
      </c>
      <c r="K14" s="2" t="n">
        <v>0.5</v>
      </c>
      <c r="L14" s="2" t="n">
        <v>0.5</v>
      </c>
      <c r="M14" s="2" t="n">
        <v>0.5</v>
      </c>
      <c r="N14" s="2" t="n">
        <v>0.55</v>
      </c>
      <c r="O14" s="2" t="n">
        <v>0.6</v>
      </c>
      <c r="P14" s="2" t="n">
        <v>0.65</v>
      </c>
      <c r="Q14" s="2" t="n">
        <v>0.7</v>
      </c>
      <c r="R14" s="2" t="n">
        <v>0.7</v>
      </c>
      <c r="S14" s="2" t="n">
        <v>0.75</v>
      </c>
      <c r="T14" s="2" t="n">
        <v>0.9</v>
      </c>
      <c r="U14" s="2" t="n">
        <v>1.05</v>
      </c>
      <c r="V14" s="2"/>
      <c r="W14" s="2"/>
      <c r="X14" s="2"/>
      <c r="Y14" s="2"/>
      <c r="Z14" s="2"/>
      <c r="AA14" s="2"/>
      <c r="AB14" s="2"/>
      <c r="AC14" s="2"/>
    </row>
    <row r="15" customFormat="false" ht="15.75" hidden="false" customHeight="false" outlineLevel="0" collapsed="false">
      <c r="A15" s="2" t="n">
        <v>30</v>
      </c>
      <c r="B15" s="2" t="n">
        <v>0.2</v>
      </c>
      <c r="C15" s="2" t="n">
        <v>0.2</v>
      </c>
      <c r="D15" s="2" t="n">
        <v>0.2</v>
      </c>
      <c r="E15" s="2" t="n">
        <v>0.25</v>
      </c>
      <c r="F15" s="2" t="n">
        <v>0.25</v>
      </c>
      <c r="G15" s="2" t="n">
        <v>0.3</v>
      </c>
      <c r="H15" s="2" t="n">
        <v>0.3</v>
      </c>
      <c r="I15" s="2" t="n">
        <v>0.35</v>
      </c>
      <c r="J15" s="2" t="n">
        <v>0.4</v>
      </c>
      <c r="K15" s="2" t="n">
        <v>0.4</v>
      </c>
      <c r="L15" s="2" t="n">
        <v>0.4</v>
      </c>
      <c r="M15" s="2" t="n">
        <v>0.4</v>
      </c>
      <c r="N15" s="2" t="n">
        <v>0.45</v>
      </c>
      <c r="O15" s="2" t="n">
        <v>0.5</v>
      </c>
      <c r="P15" s="2" t="n">
        <v>0.55</v>
      </c>
      <c r="Q15" s="2" t="n">
        <v>0.55</v>
      </c>
      <c r="R15" s="2" t="n">
        <v>0.55</v>
      </c>
      <c r="S15" s="2" t="n">
        <v>0.6</v>
      </c>
      <c r="T15" s="2" t="n">
        <v>0.75</v>
      </c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5.75" hidden="false" customHeight="false" outlineLevel="0" collapsed="false">
      <c r="A16" s="2" t="n">
        <v>35</v>
      </c>
      <c r="B16" s="2" t="n">
        <v>0.19</v>
      </c>
      <c r="C16" s="2" t="n">
        <v>0.19</v>
      </c>
      <c r="D16" s="2" t="n">
        <v>0.19</v>
      </c>
      <c r="E16" s="2" t="n">
        <v>0.2</v>
      </c>
      <c r="F16" s="2" t="n">
        <v>0.2</v>
      </c>
      <c r="G16" s="2" t="n">
        <v>0.2</v>
      </c>
      <c r="H16" s="2" t="n">
        <v>0.2</v>
      </c>
      <c r="I16" s="2" t="n">
        <v>0.25</v>
      </c>
      <c r="J16" s="2" t="n">
        <v>0.3</v>
      </c>
      <c r="K16" s="2" t="n">
        <v>0.3</v>
      </c>
      <c r="L16" s="2" t="n">
        <v>0.3</v>
      </c>
      <c r="M16" s="2" t="n">
        <v>0.3</v>
      </c>
      <c r="N16" s="2" t="n">
        <v>0.35</v>
      </c>
      <c r="O16" s="2" t="n">
        <v>0.4</v>
      </c>
      <c r="P16" s="2" t="n">
        <v>0.45</v>
      </c>
      <c r="Q16" s="2" t="n">
        <v>0.5</v>
      </c>
      <c r="R16" s="2" t="n">
        <v>0.5</v>
      </c>
      <c r="S16" s="2" t="n">
        <v>0.55</v>
      </c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5.75" hidden="false" customHeight="false" outlineLevel="0" collapsed="false">
      <c r="A17" s="2" t="n">
        <v>40</v>
      </c>
      <c r="B17" s="2" t="n">
        <v>0.16</v>
      </c>
      <c r="C17" s="2" t="n">
        <v>0.16</v>
      </c>
      <c r="D17" s="2" t="n">
        <v>0.16</v>
      </c>
      <c r="E17" s="2" t="n">
        <v>0.18</v>
      </c>
      <c r="F17" s="2" t="n">
        <v>0.18</v>
      </c>
      <c r="G17" s="2" t="n">
        <v>0.18</v>
      </c>
      <c r="H17" s="2" t="n">
        <v>0.18</v>
      </c>
      <c r="I17" s="2" t="n">
        <v>0.21</v>
      </c>
      <c r="J17" s="2" t="n">
        <v>0.25</v>
      </c>
      <c r="K17" s="2" t="n">
        <v>0.25</v>
      </c>
      <c r="L17" s="2" t="n">
        <v>0.25</v>
      </c>
      <c r="M17" s="2" t="n">
        <v>0.25</v>
      </c>
      <c r="N17" s="2" t="n">
        <v>0.3</v>
      </c>
      <c r="O17" s="2" t="n">
        <v>0.35</v>
      </c>
      <c r="P17" s="2" t="n">
        <v>0.4</v>
      </c>
      <c r="Q17" s="2" t="n">
        <v>0.45</v>
      </c>
      <c r="R17" s="2" t="n">
        <v>0.45</v>
      </c>
      <c r="S17" s="2" t="n">
        <v>0.55</v>
      </c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5.75" hidden="false" customHeight="false" outlineLevel="0" collapsed="false">
      <c r="A18" s="2" t="n">
        <v>50</v>
      </c>
      <c r="B18" s="2" t="n">
        <v>0.15</v>
      </c>
      <c r="C18" s="2" t="n">
        <v>0.15</v>
      </c>
      <c r="D18" s="2" t="n">
        <v>0.15</v>
      </c>
      <c r="E18" s="2" t="n">
        <v>0.16</v>
      </c>
      <c r="F18" s="2" t="n">
        <v>0.16</v>
      </c>
      <c r="G18" s="2" t="n">
        <v>0.17</v>
      </c>
      <c r="H18" s="2" t="n">
        <v>0.17</v>
      </c>
      <c r="I18" s="2" t="n">
        <v>0.18</v>
      </c>
      <c r="J18" s="2" t="n">
        <v>0.21</v>
      </c>
      <c r="K18" s="2" t="n">
        <v>0.21</v>
      </c>
      <c r="L18" s="2" t="n">
        <v>0.21</v>
      </c>
      <c r="M18" s="2" t="n">
        <v>0.21</v>
      </c>
      <c r="N18" s="2" t="n">
        <v>0.25</v>
      </c>
      <c r="O18" s="2" t="n">
        <v>0.31</v>
      </c>
      <c r="P18" s="2" t="n">
        <v>0.35</v>
      </c>
      <c r="Q18" s="2" t="n">
        <v>0.4</v>
      </c>
      <c r="R18" s="2" t="n">
        <v>0.45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5.75" hidden="false" customHeight="false" outlineLevel="0" collapsed="false">
      <c r="A19" s="2" t="n">
        <v>60</v>
      </c>
      <c r="B19" s="2" t="n">
        <v>0.14</v>
      </c>
      <c r="C19" s="2" t="n">
        <v>0.14</v>
      </c>
      <c r="D19" s="2" t="n">
        <v>0.14</v>
      </c>
      <c r="E19" s="2" t="n">
        <v>0.14</v>
      </c>
      <c r="F19" s="2" t="n">
        <v>0.14</v>
      </c>
      <c r="G19" s="2" t="n">
        <v>0.15</v>
      </c>
      <c r="H19" s="2" t="n">
        <v>0.15</v>
      </c>
      <c r="I19" s="2" t="n">
        <v>0.17</v>
      </c>
      <c r="J19" s="2" t="n">
        <v>0.18</v>
      </c>
      <c r="K19" s="2" t="n">
        <v>0.18</v>
      </c>
      <c r="L19" s="2" t="n">
        <v>0.19</v>
      </c>
      <c r="M19" s="2" t="n">
        <v>0.19</v>
      </c>
      <c r="N19" s="2" t="n">
        <v>0.22</v>
      </c>
      <c r="O19" s="2" t="n">
        <v>0.26</v>
      </c>
      <c r="P19" s="2" t="n">
        <v>0.31</v>
      </c>
      <c r="Q19" s="2" t="n">
        <v>0.33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5.75" hidden="false" customHeight="false" outlineLevel="0" collapsed="false">
      <c r="A20" s="2" t="n">
        <v>75</v>
      </c>
      <c r="B20" s="2" t="n">
        <v>0.13</v>
      </c>
      <c r="C20" s="2" t="n">
        <v>0.13</v>
      </c>
      <c r="D20" s="2" t="n">
        <v>0.13</v>
      </c>
      <c r="E20" s="2" t="n">
        <v>0.13</v>
      </c>
      <c r="F20" s="2" t="n">
        <v>0.13</v>
      </c>
      <c r="G20" s="2" t="n">
        <v>0.13</v>
      </c>
      <c r="H20" s="2" t="n">
        <v>0.13</v>
      </c>
      <c r="I20" s="2" t="n">
        <v>0.15</v>
      </c>
      <c r="J20" s="2" t="n">
        <v>0.15</v>
      </c>
      <c r="K20" s="2" t="n">
        <v>0.16</v>
      </c>
      <c r="L20" s="2" t="n">
        <v>0.17</v>
      </c>
      <c r="M20" s="2" t="n">
        <v>0.17</v>
      </c>
      <c r="N20" s="2" t="n">
        <v>0.19</v>
      </c>
      <c r="O20" s="2" t="n">
        <v>0.19</v>
      </c>
      <c r="P20" s="3" t="n">
        <v>0.23</v>
      </c>
      <c r="Q20" s="3"/>
      <c r="R20" s="3"/>
      <c r="S20" s="3"/>
      <c r="T20" s="3"/>
      <c r="U20" s="3"/>
    </row>
    <row r="21" customFormat="false" ht="15.75" hidden="false" customHeight="false" outlineLevel="0" collapsed="false">
      <c r="A21" s="2" t="n">
        <v>100</v>
      </c>
      <c r="B21" s="2" t="n">
        <v>0.12</v>
      </c>
      <c r="C21" s="2" t="n">
        <v>0.12</v>
      </c>
      <c r="D21" s="2" t="n">
        <v>0.12</v>
      </c>
      <c r="E21" s="2" t="n">
        <v>0.12</v>
      </c>
      <c r="F21" s="2" t="n">
        <v>0.12</v>
      </c>
      <c r="G21" s="2" t="n">
        <v>0.12</v>
      </c>
      <c r="H21" s="2" t="n">
        <v>0.12</v>
      </c>
      <c r="I21" s="2" t="n">
        <v>0.12</v>
      </c>
      <c r="J21" s="2" t="n">
        <v>0.12</v>
      </c>
      <c r="K21" s="2" t="n">
        <v>0.13</v>
      </c>
      <c r="L21" s="2" t="n">
        <v>0.15</v>
      </c>
      <c r="M21" s="2" t="n">
        <v>0.16</v>
      </c>
      <c r="N21" s="2" t="n">
        <v>0.17</v>
      </c>
      <c r="O21" s="2" t="n">
        <v>0.17</v>
      </c>
    </row>
    <row r="22" customFormat="false" ht="15.75" hidden="false" customHeight="false" outlineLevel="0" collapsed="false">
      <c r="A22" s="2" t="n">
        <v>125</v>
      </c>
      <c r="B22" s="2" t="n">
        <v>0.11</v>
      </c>
      <c r="C22" s="2" t="n">
        <v>0.11</v>
      </c>
      <c r="D22" s="2" t="n">
        <v>0.11</v>
      </c>
      <c r="E22" s="2" t="n">
        <v>0.11</v>
      </c>
      <c r="F22" s="2" t="n">
        <v>0.11</v>
      </c>
      <c r="G22" s="2" t="n">
        <v>0.11</v>
      </c>
      <c r="H22" s="2" t="n">
        <v>0.11</v>
      </c>
      <c r="I22" s="2" t="n">
        <v>0.11</v>
      </c>
      <c r="J22" s="2" t="n">
        <v>0.11</v>
      </c>
      <c r="K22" s="2" t="n">
        <v>0.12</v>
      </c>
      <c r="L22" s="2" t="n">
        <v>0.14</v>
      </c>
      <c r="M22" s="2" t="n">
        <v>0.15</v>
      </c>
      <c r="N22" s="2" t="n">
        <v>0.16</v>
      </c>
      <c r="O22" s="2"/>
    </row>
    <row r="23" customFormat="false" ht="15.75" hidden="false" customHeight="false" outlineLevel="0" collapsed="false">
      <c r="A23" s="2" t="n">
        <v>150</v>
      </c>
      <c r="B23" s="2" t="n">
        <v>0.1</v>
      </c>
      <c r="C23" s="2" t="n">
        <v>0.1</v>
      </c>
      <c r="D23" s="2" t="n">
        <v>0.1</v>
      </c>
      <c r="E23" s="2" t="n">
        <v>0.1</v>
      </c>
      <c r="F23" s="2" t="n">
        <v>0.1</v>
      </c>
      <c r="G23" s="2" t="n">
        <v>0.1</v>
      </c>
      <c r="H23" s="2" t="n">
        <v>0.1</v>
      </c>
      <c r="I23" s="2" t="n">
        <v>0.1</v>
      </c>
      <c r="J23" s="2" t="n">
        <v>0.1</v>
      </c>
      <c r="K23" s="2" t="n">
        <v>0.12</v>
      </c>
      <c r="L23" s="2" t="n">
        <v>0.13</v>
      </c>
      <c r="M23" s="2" t="n">
        <v>0.14</v>
      </c>
      <c r="N23" s="2"/>
      <c r="O23" s="2"/>
    </row>
    <row r="24" customFormat="false" ht="15.75" hidden="false" customHeight="false" outlineLevel="0" collapsed="false">
      <c r="A24" s="2" t="n">
        <v>175</v>
      </c>
      <c r="B24" s="2" t="n">
        <v>0.09</v>
      </c>
      <c r="C24" s="2" t="n">
        <v>0.09</v>
      </c>
      <c r="D24" s="2" t="n">
        <v>0.09</v>
      </c>
      <c r="E24" s="2" t="n">
        <v>0.09</v>
      </c>
      <c r="F24" s="2" t="n">
        <v>0.09</v>
      </c>
      <c r="G24" s="2" t="n">
        <v>0.09</v>
      </c>
      <c r="H24" s="2" t="n">
        <v>0.09</v>
      </c>
      <c r="I24" s="2" t="n">
        <v>0.09</v>
      </c>
      <c r="J24" s="2" t="n">
        <v>0.09</v>
      </c>
      <c r="K24" s="2" t="n">
        <v>0.11</v>
      </c>
      <c r="L24" s="2" t="n">
        <v>0.13</v>
      </c>
      <c r="M24" s="2"/>
      <c r="N24" s="2"/>
      <c r="O24" s="2"/>
    </row>
    <row r="25" customFormat="false" ht="15.75" hidden="false" customHeight="false" outlineLevel="0" collapsed="false">
      <c r="A25" s="2" t="n">
        <v>200</v>
      </c>
      <c r="B25" s="2" t="n">
        <v>0.08</v>
      </c>
      <c r="C25" s="2" t="n">
        <v>0.08</v>
      </c>
      <c r="D25" s="2" t="n">
        <v>0.08</v>
      </c>
      <c r="E25" s="2" t="n">
        <v>0.08</v>
      </c>
      <c r="F25" s="2" t="n">
        <v>0.08</v>
      </c>
      <c r="G25" s="2" t="n">
        <v>0.08</v>
      </c>
      <c r="H25" s="2" t="n">
        <v>0.08</v>
      </c>
      <c r="I25" s="2" t="n">
        <v>0.09</v>
      </c>
      <c r="J25" s="2" t="n">
        <v>0.09</v>
      </c>
      <c r="K25" s="2" t="n">
        <v>0.11</v>
      </c>
      <c r="L25" s="2"/>
      <c r="M25" s="2"/>
      <c r="N25" s="2"/>
      <c r="O25" s="2"/>
    </row>
    <row r="26" customFormat="false" ht="15.75" hidden="false" customHeight="false" outlineLevel="0" collapsed="false">
      <c r="A26" s="2" t="n">
        <v>225</v>
      </c>
      <c r="B26" s="2" t="n">
        <v>0.07</v>
      </c>
      <c r="C26" s="2" t="n">
        <v>0.07</v>
      </c>
      <c r="D26" s="2" t="n">
        <v>0.07</v>
      </c>
      <c r="E26" s="2" t="n">
        <v>0.07</v>
      </c>
      <c r="F26" s="2" t="n">
        <v>0.07</v>
      </c>
      <c r="G26" s="2" t="n">
        <v>0.07</v>
      </c>
      <c r="H26" s="2" t="n">
        <v>0.08</v>
      </c>
      <c r="I26" s="2" t="n">
        <v>0.09</v>
      </c>
      <c r="J26" s="2" t="n">
        <v>0.09</v>
      </c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 t="n">
        <v>250</v>
      </c>
      <c r="B27" s="2" t="n">
        <v>0.06</v>
      </c>
      <c r="C27" s="2" t="n">
        <v>0.07</v>
      </c>
      <c r="D27" s="2" t="n">
        <v>0.07</v>
      </c>
      <c r="E27" s="2" t="n">
        <v>0.07</v>
      </c>
      <c r="F27" s="2" t="n">
        <v>0.07</v>
      </c>
      <c r="G27" s="2" t="n">
        <v>0.07</v>
      </c>
      <c r="H27" s="2" t="n">
        <v>0.08</v>
      </c>
      <c r="I27" s="2" t="n">
        <v>0.08</v>
      </c>
      <c r="J27" s="2" t="n">
        <v>0.09</v>
      </c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 t="n">
        <v>275</v>
      </c>
      <c r="B28" s="2" t="n">
        <v>0.05</v>
      </c>
      <c r="C28" s="2" t="n">
        <v>0.06</v>
      </c>
      <c r="D28" s="2" t="n">
        <v>0.06</v>
      </c>
      <c r="E28" s="2" t="n">
        <v>0.06</v>
      </c>
      <c r="F28" s="2" t="n">
        <v>0.07</v>
      </c>
      <c r="G28" s="2" t="n">
        <v>0.07</v>
      </c>
      <c r="H28" s="2" t="n">
        <v>0.07</v>
      </c>
      <c r="I28" s="2" t="n">
        <v>0.08</v>
      </c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 t="n">
        <v>300</v>
      </c>
      <c r="B29" s="2" t="n">
        <v>0.05</v>
      </c>
      <c r="C29" s="2" t="n">
        <v>0.06</v>
      </c>
      <c r="D29" s="2" t="n">
        <v>0.06</v>
      </c>
      <c r="E29" s="2" t="n">
        <v>0.06</v>
      </c>
      <c r="F29" s="2" t="n">
        <v>0.06</v>
      </c>
      <c r="G29" s="2" t="n">
        <v>0.06</v>
      </c>
      <c r="H29" s="2" t="n">
        <v>0.07</v>
      </c>
      <c r="I29" s="2" t="n">
        <v>0.08</v>
      </c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 t="n">
        <v>350</v>
      </c>
      <c r="B30" s="2" t="n">
        <v>0.05</v>
      </c>
      <c r="C30" s="2" t="n">
        <v>0.06</v>
      </c>
      <c r="D30" s="2" t="n">
        <v>0.06</v>
      </c>
      <c r="E30" s="2" t="n">
        <v>0.06</v>
      </c>
      <c r="F30" s="2" t="n">
        <v>0.06</v>
      </c>
      <c r="G30" s="2" t="n">
        <v>0.06</v>
      </c>
      <c r="H30" s="2" t="n">
        <v>0.07</v>
      </c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 t="n">
        <v>400</v>
      </c>
      <c r="B31" s="2" t="n">
        <v>0.05</v>
      </c>
      <c r="C31" s="2" t="n">
        <v>0.05</v>
      </c>
      <c r="D31" s="2" t="n">
        <v>0.05</v>
      </c>
      <c r="E31" s="2" t="n">
        <v>0.05</v>
      </c>
      <c r="F31" s="2" t="n">
        <v>0.06</v>
      </c>
      <c r="G31" s="2" t="n">
        <v>0.06</v>
      </c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 t="n">
        <v>450</v>
      </c>
      <c r="B32" s="2" t="n">
        <v>0.04</v>
      </c>
      <c r="C32" s="2" t="n">
        <v>0.05</v>
      </c>
      <c r="D32" s="2" t="n">
        <v>0.05</v>
      </c>
      <c r="E32" s="2" t="n">
        <v>0.05</v>
      </c>
      <c r="F32" s="2" t="n">
        <v>0.06</v>
      </c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 t="n">
        <v>500</v>
      </c>
      <c r="B33" s="2" t="n">
        <v>0.04</v>
      </c>
      <c r="C33" s="2" t="n">
        <v>0.05</v>
      </c>
      <c r="D33" s="2" t="n">
        <v>0.05</v>
      </c>
      <c r="E33" s="2" t="n">
        <v>0.05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 t="n">
        <v>550</v>
      </c>
      <c r="B34" s="2" t="n">
        <v>0.04</v>
      </c>
      <c r="C34" s="2" t="n">
        <v>0.04</v>
      </c>
      <c r="D34" s="2" t="n">
        <v>0.04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 t="n">
        <v>600</v>
      </c>
      <c r="B35" s="2" t="n">
        <v>0.04</v>
      </c>
      <c r="C35" s="2" t="n">
        <v>0.04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 t="n">
        <v>650</v>
      </c>
      <c r="B36" s="2" t="n">
        <v>0.03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 t="n">
        <v>700</v>
      </c>
      <c r="B37" s="2" t="n">
        <v>0.03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5.29"/>
    <col collapsed="false" customWidth="true" hidden="false" outlineLevel="0" max="10" min="3" style="0" width="8.71"/>
    <col collapsed="false" customWidth="true" hidden="false" outlineLevel="0" max="11" min="11" style="0" width="7.87"/>
    <col collapsed="false" customWidth="true" hidden="false" outlineLevel="0" max="23" min="12" style="0" width="7"/>
    <col collapsed="false" customWidth="true" hidden="false" outlineLevel="0" max="24" min="24" style="0" width="6.14"/>
    <col collapsed="false" customWidth="true" hidden="false" outlineLevel="0" max="30" min="25" style="0" width="5.29"/>
    <col collapsed="false" customWidth="true" hidden="false" outlineLevel="0" max="31" min="31" style="0" width="4.57"/>
    <col collapsed="false" customWidth="true" hidden="false" outlineLevel="0" max="32" min="32" style="0" width="3.57"/>
    <col collapsed="false" customWidth="true" hidden="false" outlineLevel="0" max="1025" min="33" style="0" width="14.43"/>
  </cols>
  <sheetData>
    <row r="1" customFormat="false" ht="15.7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n">
        <v>2</v>
      </c>
    </row>
    <row r="2" customFormat="false" ht="15.75" hidden="false" customHeight="false" outlineLevel="0" collapsed="false">
      <c r="A2" s="2" t="s">
        <v>31</v>
      </c>
      <c r="B2" s="2" t="n">
        <v>17.5</v>
      </c>
      <c r="C2" s="2" t="n">
        <v>18</v>
      </c>
      <c r="D2" s="2" t="n">
        <v>18.5</v>
      </c>
      <c r="E2" s="2" t="n">
        <v>19</v>
      </c>
      <c r="F2" s="2" t="n">
        <v>19.5</v>
      </c>
      <c r="G2" s="2" t="n">
        <v>20</v>
      </c>
      <c r="H2" s="2" t="n">
        <v>20.5</v>
      </c>
      <c r="I2" s="2" t="n">
        <v>21</v>
      </c>
      <c r="J2" s="2" t="n">
        <v>21.5</v>
      </c>
      <c r="K2" s="2" t="n">
        <v>22</v>
      </c>
      <c r="L2" s="2" t="n">
        <v>22.5</v>
      </c>
      <c r="M2" s="2" t="n">
        <v>23</v>
      </c>
      <c r="N2" s="2" t="n">
        <v>23.5</v>
      </c>
      <c r="O2" s="2" t="n">
        <v>24</v>
      </c>
      <c r="P2" s="2" t="n">
        <v>24.5</v>
      </c>
      <c r="Q2" s="2" t="n">
        <v>25</v>
      </c>
      <c r="R2" s="2" t="n">
        <v>25.5</v>
      </c>
      <c r="S2" s="2" t="n">
        <v>26</v>
      </c>
      <c r="T2" s="2" t="n">
        <v>26.5</v>
      </c>
      <c r="U2" s="2" t="n">
        <v>27</v>
      </c>
      <c r="V2" s="2" t="n">
        <v>27.5</v>
      </c>
      <c r="W2" s="2" t="n">
        <v>28</v>
      </c>
      <c r="X2" s="2" t="n">
        <v>28.5</v>
      </c>
      <c r="Y2" s="2" t="n">
        <v>29</v>
      </c>
      <c r="Z2" s="2" t="n">
        <v>30</v>
      </c>
      <c r="AA2" s="2" t="n">
        <v>32</v>
      </c>
      <c r="AB2" s="2" t="n">
        <v>35</v>
      </c>
      <c r="AC2" s="2" t="n">
        <v>37</v>
      </c>
      <c r="AD2" s="2" t="n">
        <v>50</v>
      </c>
      <c r="AE2" s="2" t="n">
        <v>70</v>
      </c>
      <c r="AF2" s="2" t="n">
        <v>100</v>
      </c>
    </row>
    <row r="3" customFormat="false" ht="15.75" hidden="false" customHeight="false" outlineLevel="0" collapsed="false">
      <c r="A3" s="2" t="s">
        <v>32</v>
      </c>
      <c r="B3" s="2" t="n">
        <v>9.8</v>
      </c>
      <c r="C3" s="2" t="n">
        <v>9.8</v>
      </c>
      <c r="D3" s="2" t="n">
        <v>9.8</v>
      </c>
      <c r="E3" s="2" t="n">
        <v>10.05</v>
      </c>
      <c r="F3" s="2" t="n">
        <v>10.15</v>
      </c>
      <c r="G3" s="2" t="n">
        <v>10.5</v>
      </c>
      <c r="H3" s="2" t="n">
        <v>10.6</v>
      </c>
      <c r="I3" s="2" t="n">
        <v>11.1</v>
      </c>
      <c r="J3" s="2" t="n">
        <v>11.1</v>
      </c>
      <c r="K3" s="2" t="n">
        <v>11.35</v>
      </c>
      <c r="L3" s="2" t="n">
        <v>11.7</v>
      </c>
      <c r="M3" s="2" t="n">
        <v>12.15</v>
      </c>
      <c r="N3" s="2" t="n">
        <v>12.5</v>
      </c>
      <c r="O3" s="2" t="n">
        <v>12.7</v>
      </c>
      <c r="P3" s="2" t="n">
        <v>13.75</v>
      </c>
      <c r="Q3" s="2" t="n">
        <v>14</v>
      </c>
      <c r="R3" s="2" t="n">
        <v>14.5</v>
      </c>
      <c r="S3" s="2" t="n">
        <v>15</v>
      </c>
      <c r="T3" s="2" t="n">
        <v>15.5</v>
      </c>
      <c r="U3" s="2" t="n">
        <v>15.75</v>
      </c>
      <c r="V3" s="2" t="n">
        <v>16</v>
      </c>
      <c r="W3" s="2" t="n">
        <v>16.2</v>
      </c>
      <c r="X3" s="2" t="n">
        <v>16.5</v>
      </c>
      <c r="Y3" s="2" t="n">
        <v>17</v>
      </c>
      <c r="Z3" s="2" t="n">
        <v>17.5</v>
      </c>
      <c r="AA3" s="2" t="n">
        <v>18</v>
      </c>
      <c r="AB3" s="2" t="n">
        <v>22</v>
      </c>
      <c r="AC3" s="2" t="n">
        <v>25</v>
      </c>
      <c r="AD3" s="2" t="n">
        <v>30</v>
      </c>
      <c r="AE3" s="2" t="n">
        <v>30</v>
      </c>
      <c r="AF3" s="2"/>
    </row>
    <row r="4" customFormat="false" ht="15.75" hidden="false" customHeight="false" outlineLevel="0" collapsed="false">
      <c r="A4" s="2" t="s">
        <v>33</v>
      </c>
      <c r="B4" s="2" t="n">
        <v>7.3</v>
      </c>
      <c r="C4" s="2" t="n">
        <v>7.3</v>
      </c>
      <c r="D4" s="2" t="n">
        <v>7.3</v>
      </c>
      <c r="E4" s="2" t="n">
        <v>7.5</v>
      </c>
      <c r="F4" s="2" t="n">
        <v>7.5</v>
      </c>
      <c r="G4" s="2" t="n">
        <v>7.7</v>
      </c>
      <c r="H4" s="2" t="n">
        <v>7.7</v>
      </c>
      <c r="I4" s="2" t="n">
        <v>7.7</v>
      </c>
      <c r="J4" s="2" t="n">
        <v>7.7</v>
      </c>
      <c r="K4" s="2" t="n">
        <v>7.9</v>
      </c>
      <c r="L4" s="2" t="n">
        <v>7.9</v>
      </c>
      <c r="M4" s="2" t="n">
        <v>8</v>
      </c>
      <c r="N4" s="2" t="n">
        <v>8.2</v>
      </c>
      <c r="O4" s="2" t="n">
        <v>8.3</v>
      </c>
      <c r="P4" s="2" t="n">
        <v>8.4</v>
      </c>
      <c r="Q4" s="2" t="n">
        <v>8.5</v>
      </c>
      <c r="R4" s="2" t="n">
        <v>8.6</v>
      </c>
      <c r="S4" s="2" t="n">
        <v>8.8</v>
      </c>
      <c r="T4" s="2" t="n">
        <v>8.85</v>
      </c>
      <c r="U4" s="2" t="n">
        <v>9</v>
      </c>
      <c r="V4" s="2" t="n">
        <v>9.1</v>
      </c>
      <c r="W4" s="2" t="n">
        <v>9.3</v>
      </c>
      <c r="X4" s="2" t="n">
        <v>10</v>
      </c>
      <c r="Y4" s="2" t="n">
        <v>12</v>
      </c>
      <c r="Z4" s="2" t="n">
        <v>12.2</v>
      </c>
      <c r="AA4" s="2" t="n">
        <v>12.5</v>
      </c>
      <c r="AB4" s="2" t="n">
        <v>15</v>
      </c>
      <c r="AC4" s="2" t="n">
        <v>15</v>
      </c>
      <c r="AD4" s="2" t="n">
        <v>20</v>
      </c>
      <c r="AE4" s="2"/>
      <c r="AF4" s="2"/>
    </row>
    <row r="5" customFormat="false" ht="15.75" hidden="false" customHeight="false" outlineLevel="0" collapsed="false">
      <c r="A5" s="2" t="s">
        <v>34</v>
      </c>
      <c r="B5" s="2" t="n">
        <v>5.3</v>
      </c>
      <c r="C5" s="2" t="n">
        <v>5.3</v>
      </c>
      <c r="D5" s="2" t="n">
        <v>5.3</v>
      </c>
      <c r="E5" s="2" t="n">
        <v>5.5</v>
      </c>
      <c r="F5" s="2" t="n">
        <v>5.5</v>
      </c>
      <c r="G5" s="2" t="n">
        <v>5.7</v>
      </c>
      <c r="H5" s="2" t="n">
        <v>5.7</v>
      </c>
      <c r="I5" s="2" t="n">
        <v>5.7</v>
      </c>
      <c r="J5" s="2" t="n">
        <v>5.7</v>
      </c>
      <c r="K5" s="2" t="n">
        <v>5.9</v>
      </c>
      <c r="L5" s="2" t="n">
        <v>5.9</v>
      </c>
      <c r="M5" s="2" t="n">
        <v>6</v>
      </c>
      <c r="N5" s="2" t="n">
        <v>6.2</v>
      </c>
      <c r="O5" s="2" t="n">
        <v>6.3</v>
      </c>
      <c r="P5" s="2" t="n">
        <v>6.4</v>
      </c>
      <c r="Q5" s="2" t="n">
        <v>6.5</v>
      </c>
      <c r="R5" s="2" t="n">
        <v>6.6</v>
      </c>
      <c r="S5" s="2" t="n">
        <v>6.8</v>
      </c>
      <c r="T5" s="2" t="n">
        <v>6.8</v>
      </c>
      <c r="U5" s="2" t="n">
        <v>7</v>
      </c>
      <c r="V5" s="2" t="n">
        <v>7.1</v>
      </c>
      <c r="W5" s="2" t="n">
        <v>7.3</v>
      </c>
      <c r="X5" s="2" t="n">
        <v>8</v>
      </c>
      <c r="Y5" s="2" t="n">
        <v>10</v>
      </c>
      <c r="Z5" s="2" t="n">
        <v>10.2</v>
      </c>
      <c r="AA5" s="2" t="n">
        <v>10.5</v>
      </c>
      <c r="AB5" s="2" t="n">
        <v>11</v>
      </c>
      <c r="AC5" s="2" t="n">
        <v>12</v>
      </c>
      <c r="AD5" s="2"/>
      <c r="AE5" s="2"/>
      <c r="AF5" s="2"/>
    </row>
    <row r="6" customFormat="false" ht="15.75" hidden="false" customHeight="false" outlineLevel="0" collapsed="false">
      <c r="A6" s="2" t="s">
        <v>35</v>
      </c>
      <c r="B6" s="2" t="n">
        <v>4.3</v>
      </c>
      <c r="C6" s="2" t="n">
        <v>4.3</v>
      </c>
      <c r="D6" s="2" t="n">
        <v>4.3</v>
      </c>
      <c r="E6" s="2" t="n">
        <v>4.5</v>
      </c>
      <c r="F6" s="2" t="n">
        <v>4.5</v>
      </c>
      <c r="G6" s="2" t="n">
        <v>4.7</v>
      </c>
      <c r="H6" s="2" t="n">
        <v>4.7</v>
      </c>
      <c r="I6" s="2" t="n">
        <v>4.7</v>
      </c>
      <c r="J6" s="2" t="n">
        <v>4.7</v>
      </c>
      <c r="K6" s="2" t="n">
        <v>4.9</v>
      </c>
      <c r="L6" s="2" t="n">
        <v>4.9</v>
      </c>
      <c r="M6" s="2" t="n">
        <v>5</v>
      </c>
      <c r="N6" s="2" t="n">
        <v>5.2</v>
      </c>
      <c r="O6" s="2" t="n">
        <v>5.3</v>
      </c>
      <c r="P6" s="2" t="n">
        <v>5.4</v>
      </c>
      <c r="Q6" s="2" t="n">
        <v>5.5</v>
      </c>
      <c r="R6" s="2" t="n">
        <v>5.6</v>
      </c>
      <c r="S6" s="2" t="n">
        <v>5.7</v>
      </c>
      <c r="T6" s="2" t="n">
        <v>5.8</v>
      </c>
      <c r="U6" s="2" t="n">
        <v>6</v>
      </c>
      <c r="V6" s="2" t="n">
        <v>6.1</v>
      </c>
      <c r="W6" s="2" t="n">
        <v>6.3</v>
      </c>
      <c r="X6" s="2" t="n">
        <v>6.9</v>
      </c>
      <c r="Y6" s="2" t="n">
        <v>8</v>
      </c>
      <c r="Z6" s="2" t="n">
        <v>8.1</v>
      </c>
      <c r="AA6" s="2" t="n">
        <v>8.3</v>
      </c>
      <c r="AB6" s="2" t="n">
        <v>9</v>
      </c>
      <c r="AC6" s="2" t="n">
        <v>11</v>
      </c>
      <c r="AD6" s="2"/>
      <c r="AE6" s="2"/>
      <c r="AF6" s="2"/>
    </row>
    <row r="7" customFormat="false" ht="15.75" hidden="false" customHeight="false" outlineLevel="0" collapsed="false">
      <c r="A7" s="2" t="s">
        <v>36</v>
      </c>
      <c r="B7" s="2" t="n">
        <v>3.3</v>
      </c>
      <c r="C7" s="2" t="n">
        <v>3.3</v>
      </c>
      <c r="D7" s="2" t="n">
        <v>3.3</v>
      </c>
      <c r="E7" s="2" t="n">
        <v>3.5</v>
      </c>
      <c r="F7" s="2" t="n">
        <v>3.5</v>
      </c>
      <c r="G7" s="2" t="n">
        <v>3.7</v>
      </c>
      <c r="H7" s="2" t="n">
        <v>3.7</v>
      </c>
      <c r="I7" s="2" t="n">
        <v>3.7</v>
      </c>
      <c r="J7" s="2" t="n">
        <v>3.7</v>
      </c>
      <c r="K7" s="2" t="n">
        <v>3.9</v>
      </c>
      <c r="L7" s="2" t="n">
        <v>3.9</v>
      </c>
      <c r="M7" s="2" t="n">
        <v>4</v>
      </c>
      <c r="N7" s="2" t="n">
        <v>4.2</v>
      </c>
      <c r="O7" s="2" t="n">
        <v>4.3</v>
      </c>
      <c r="P7" s="2" t="n">
        <v>4.4</v>
      </c>
      <c r="Q7" s="2" t="n">
        <v>4.5</v>
      </c>
      <c r="R7" s="2" t="n">
        <v>4.6</v>
      </c>
      <c r="S7" s="2" t="n">
        <v>4.7</v>
      </c>
      <c r="T7" s="2" t="n">
        <v>4.8</v>
      </c>
      <c r="U7" s="2" t="n">
        <v>5</v>
      </c>
      <c r="V7" s="2" t="n">
        <v>5.1</v>
      </c>
      <c r="W7" s="2" t="n">
        <v>5.3</v>
      </c>
      <c r="X7" s="2" t="n">
        <v>5.9</v>
      </c>
      <c r="Y7" s="2" t="n">
        <v>6.9</v>
      </c>
      <c r="Z7" s="2" t="n">
        <v>7.1</v>
      </c>
      <c r="AA7" s="2" t="n">
        <v>7.3</v>
      </c>
      <c r="AB7" s="2" t="n">
        <v>8</v>
      </c>
      <c r="AC7" s="2"/>
      <c r="AD7" s="2"/>
      <c r="AE7" s="2"/>
      <c r="AF7" s="2"/>
    </row>
    <row r="8" customFormat="false" ht="15.75" hidden="false" customHeight="false" outlineLevel="0" collapsed="false">
      <c r="A8" s="2" t="s">
        <v>37</v>
      </c>
      <c r="B8" s="2" t="n">
        <v>2.3</v>
      </c>
      <c r="C8" s="2" t="n">
        <v>2.3</v>
      </c>
      <c r="D8" s="2" t="n">
        <v>2.3</v>
      </c>
      <c r="E8" s="2" t="n">
        <v>2.5</v>
      </c>
      <c r="F8" s="2" t="n">
        <v>2.5</v>
      </c>
      <c r="G8" s="2" t="n">
        <v>2.7</v>
      </c>
      <c r="H8" s="2" t="n">
        <v>2.7</v>
      </c>
      <c r="I8" s="2" t="n">
        <v>2.7</v>
      </c>
      <c r="J8" s="2" t="n">
        <v>2.7</v>
      </c>
      <c r="K8" s="2" t="n">
        <v>2.9</v>
      </c>
      <c r="L8" s="2" t="n">
        <v>2.9</v>
      </c>
      <c r="M8" s="2" t="n">
        <v>2.9</v>
      </c>
      <c r="N8" s="2" t="n">
        <v>3.1</v>
      </c>
      <c r="O8" s="2" t="n">
        <v>3.2</v>
      </c>
      <c r="P8" s="2" t="n">
        <v>3.3</v>
      </c>
      <c r="Q8" s="2" t="n">
        <v>3.4</v>
      </c>
      <c r="R8" s="2" t="n">
        <v>3.5</v>
      </c>
      <c r="S8" s="2" t="n">
        <v>3.6</v>
      </c>
      <c r="T8" s="2" t="n">
        <v>3.6</v>
      </c>
      <c r="U8" s="2" t="n">
        <v>3.8</v>
      </c>
      <c r="V8" s="2" t="n">
        <v>3.9</v>
      </c>
      <c r="W8" s="2" t="n">
        <v>4.2</v>
      </c>
      <c r="X8" s="2" t="n">
        <v>4.9</v>
      </c>
      <c r="Y8" s="2" t="n">
        <v>5.9</v>
      </c>
      <c r="Z8" s="2" t="n">
        <v>6.1</v>
      </c>
      <c r="AA8" s="2" t="n">
        <v>6.2</v>
      </c>
      <c r="AB8" s="2"/>
      <c r="AC8" s="2"/>
      <c r="AD8" s="2"/>
      <c r="AE8" s="2"/>
      <c r="AF8" s="2"/>
    </row>
    <row r="9" customFormat="false" ht="15.75" hidden="false" customHeight="false" outlineLevel="0" collapsed="false">
      <c r="A9" s="2" t="s">
        <v>38</v>
      </c>
      <c r="B9" s="2" t="n">
        <v>1.2</v>
      </c>
      <c r="C9" s="2" t="n">
        <v>1.2</v>
      </c>
      <c r="D9" s="2" t="n">
        <v>1.2</v>
      </c>
      <c r="E9" s="2" t="n">
        <v>1.4</v>
      </c>
      <c r="F9" s="2" t="n">
        <v>1.4</v>
      </c>
      <c r="G9" s="2" t="n">
        <v>1.6</v>
      </c>
      <c r="H9" s="2" t="n">
        <v>1.6</v>
      </c>
      <c r="I9" s="2" t="n">
        <v>1.6</v>
      </c>
      <c r="J9" s="2" t="n">
        <v>1.6</v>
      </c>
      <c r="K9" s="2" t="n">
        <v>1.8</v>
      </c>
      <c r="L9" s="2" t="n">
        <v>1.8</v>
      </c>
      <c r="M9" s="2" t="n">
        <v>1.8</v>
      </c>
      <c r="N9" s="2" t="n">
        <v>2</v>
      </c>
      <c r="O9" s="2" t="n">
        <v>2.1</v>
      </c>
      <c r="P9" s="2" t="n">
        <v>2.2</v>
      </c>
      <c r="Q9" s="2" t="n">
        <v>2.3</v>
      </c>
      <c r="R9" s="2" t="n">
        <v>2.3</v>
      </c>
      <c r="S9" s="2" t="n">
        <v>2.4</v>
      </c>
      <c r="T9" s="2" t="n">
        <v>2.4</v>
      </c>
      <c r="U9" s="2" t="n">
        <v>2.4</v>
      </c>
      <c r="V9" s="2" t="n">
        <v>2.5</v>
      </c>
      <c r="W9" s="2" t="n">
        <v>2.8</v>
      </c>
      <c r="X9" s="2" t="n">
        <v>3.4</v>
      </c>
      <c r="Y9" s="2" t="n">
        <v>4.9</v>
      </c>
      <c r="Z9" s="2" t="n">
        <v>5.1</v>
      </c>
      <c r="AA9" s="2" t="n">
        <v>5.2</v>
      </c>
      <c r="AB9" s="2"/>
      <c r="AC9" s="2"/>
      <c r="AD9" s="2"/>
      <c r="AE9" s="2"/>
      <c r="AF9" s="2"/>
    </row>
    <row r="10" customFormat="false" ht="15.75" hidden="false" customHeight="false" outlineLevel="0" collapsed="false">
      <c r="A10" s="2" t="s">
        <v>39</v>
      </c>
      <c r="B10" s="2" t="n">
        <v>0.9</v>
      </c>
      <c r="C10" s="2" t="n">
        <v>1</v>
      </c>
      <c r="D10" s="2" t="n">
        <v>1</v>
      </c>
      <c r="E10" s="2" t="n">
        <v>1.1</v>
      </c>
      <c r="F10" s="2" t="n">
        <v>1.1</v>
      </c>
      <c r="G10" s="2" t="n">
        <v>1.2</v>
      </c>
      <c r="H10" s="2" t="n">
        <v>1.2</v>
      </c>
      <c r="I10" s="2" t="n">
        <v>1.2</v>
      </c>
      <c r="J10" s="2" t="n">
        <v>1.2</v>
      </c>
      <c r="K10" s="2" t="n">
        <v>1.3</v>
      </c>
      <c r="L10" s="2" t="n">
        <v>1.3</v>
      </c>
      <c r="M10" s="2" t="n">
        <v>1.3</v>
      </c>
      <c r="N10" s="2" t="n">
        <v>1.4</v>
      </c>
      <c r="O10" s="2" t="n">
        <v>1.4</v>
      </c>
      <c r="P10" s="2" t="n">
        <v>1.45</v>
      </c>
      <c r="Q10" s="2" t="n">
        <v>1.5</v>
      </c>
      <c r="R10" s="2" t="n">
        <v>1.6</v>
      </c>
      <c r="S10" s="2" t="n">
        <v>1.7</v>
      </c>
      <c r="T10" s="2" t="n">
        <v>1.7</v>
      </c>
      <c r="U10" s="2" t="n">
        <v>1.7</v>
      </c>
      <c r="V10" s="2" t="n">
        <v>1.8</v>
      </c>
      <c r="W10" s="2" t="n">
        <v>2.1</v>
      </c>
      <c r="X10" s="2" t="n">
        <v>2.7</v>
      </c>
      <c r="Y10" s="2" t="n">
        <v>3.5</v>
      </c>
      <c r="Z10" s="2" t="n">
        <v>3.7</v>
      </c>
      <c r="AA10" s="2"/>
      <c r="AB10" s="2"/>
      <c r="AC10" s="2"/>
      <c r="AD10" s="2"/>
      <c r="AE10" s="2"/>
      <c r="AF10" s="2"/>
    </row>
    <row r="11" customFormat="false" ht="15.75" hidden="false" customHeight="false" outlineLevel="0" collapsed="false">
      <c r="A11" s="2" t="s">
        <v>40</v>
      </c>
      <c r="B11" s="2" t="n">
        <v>0.7</v>
      </c>
      <c r="C11" s="2" t="n">
        <v>0.7</v>
      </c>
      <c r="D11" s="2" t="n">
        <v>0.7</v>
      </c>
      <c r="E11" s="2" t="n">
        <v>0.8</v>
      </c>
      <c r="F11" s="2" t="n">
        <v>0.8</v>
      </c>
      <c r="G11" s="2" t="n">
        <v>0.9</v>
      </c>
      <c r="H11" s="2" t="n">
        <v>0.9</v>
      </c>
      <c r="I11" s="2" t="n">
        <v>0.9</v>
      </c>
      <c r="J11" s="2" t="n">
        <v>0.9</v>
      </c>
      <c r="K11" s="2" t="n">
        <v>0.9</v>
      </c>
      <c r="L11" s="2" t="n">
        <v>0.9</v>
      </c>
      <c r="M11" s="2" t="n">
        <v>1</v>
      </c>
      <c r="N11" s="2" t="n">
        <v>1.1</v>
      </c>
      <c r="O11" s="2" t="n">
        <v>1.1</v>
      </c>
      <c r="P11" s="2" t="n">
        <v>1.1</v>
      </c>
      <c r="Q11" s="2" t="n">
        <v>1.2</v>
      </c>
      <c r="R11" s="2" t="n">
        <v>1.2</v>
      </c>
      <c r="S11" s="2" t="n">
        <v>1.3</v>
      </c>
      <c r="T11" s="2" t="n">
        <v>1.3</v>
      </c>
      <c r="U11" s="2" t="n">
        <v>1.3</v>
      </c>
      <c r="V11" s="2" t="n">
        <v>1.4</v>
      </c>
      <c r="W11" s="2" t="n">
        <v>1.75</v>
      </c>
      <c r="X11" s="2" t="n">
        <v>2.2</v>
      </c>
      <c r="Y11" s="2" t="n">
        <v>2.8</v>
      </c>
      <c r="Z11" s="2"/>
      <c r="AA11" s="2"/>
      <c r="AB11" s="2"/>
      <c r="AC11" s="2"/>
      <c r="AD11" s="2"/>
      <c r="AE11" s="2"/>
      <c r="AF11" s="2"/>
    </row>
    <row r="12" customFormat="false" ht="15.75" hidden="false" customHeight="false" outlineLevel="0" collapsed="false">
      <c r="A12" s="5" t="n">
        <v>43419</v>
      </c>
      <c r="B12" s="2" t="n">
        <v>0.7</v>
      </c>
      <c r="C12" s="2" t="n">
        <v>0.7</v>
      </c>
      <c r="D12" s="2" t="n">
        <v>0.7</v>
      </c>
      <c r="E12" s="2" t="n">
        <v>0.8</v>
      </c>
      <c r="F12" s="2" t="n">
        <v>0.8</v>
      </c>
      <c r="G12" s="2" t="n">
        <v>0.9</v>
      </c>
      <c r="H12" s="2" t="n">
        <v>0.9</v>
      </c>
      <c r="I12" s="2" t="n">
        <v>0.9</v>
      </c>
      <c r="J12" s="2" t="n">
        <v>0.9</v>
      </c>
      <c r="K12" s="2" t="n">
        <v>0.9</v>
      </c>
      <c r="L12" s="2" t="n">
        <v>0.9</v>
      </c>
      <c r="M12" s="2" t="n">
        <v>1</v>
      </c>
      <c r="N12" s="2" t="n">
        <v>1.1</v>
      </c>
      <c r="O12" s="2" t="n">
        <v>1.1</v>
      </c>
      <c r="P12" s="2" t="n">
        <v>1.1</v>
      </c>
      <c r="Q12" s="2" t="n">
        <v>1.2</v>
      </c>
      <c r="R12" s="2" t="n">
        <v>1.2</v>
      </c>
      <c r="S12" s="2" t="n">
        <v>1.3</v>
      </c>
      <c r="T12" s="2" t="n">
        <v>1.3</v>
      </c>
      <c r="U12" s="2" t="n">
        <v>1.3</v>
      </c>
      <c r="V12" s="2" t="n">
        <v>1.4</v>
      </c>
      <c r="W12" s="2" t="n">
        <v>1.75</v>
      </c>
      <c r="X12" s="2" t="n">
        <v>2.2</v>
      </c>
      <c r="Y12" s="2"/>
      <c r="Z12" s="2"/>
      <c r="AA12" s="2"/>
      <c r="AB12" s="2"/>
      <c r="AC12" s="2"/>
      <c r="AD12" s="2"/>
      <c r="AE12" s="2"/>
      <c r="AF12" s="2"/>
    </row>
    <row r="13" customFormat="false" ht="15.75" hidden="false" customHeight="false" outlineLevel="0" collapsed="false">
      <c r="A13" s="2" t="s">
        <v>41</v>
      </c>
      <c r="B13" s="2" t="n">
        <v>0.39</v>
      </c>
      <c r="C13" s="2" t="n">
        <v>0.41</v>
      </c>
      <c r="D13" s="2" t="n">
        <v>0.41</v>
      </c>
      <c r="E13" s="2" t="n">
        <v>0.45</v>
      </c>
      <c r="F13" s="2" t="n">
        <v>0.5</v>
      </c>
      <c r="G13" s="2" t="n">
        <v>0.5</v>
      </c>
      <c r="H13" s="2" t="n">
        <v>0.5</v>
      </c>
      <c r="I13" s="2" t="n">
        <v>0.5</v>
      </c>
      <c r="J13" s="2" t="n">
        <v>0.5</v>
      </c>
      <c r="K13" s="2" t="n">
        <v>0.59</v>
      </c>
      <c r="L13" s="2" t="n">
        <v>0.6</v>
      </c>
      <c r="M13" s="2" t="n">
        <v>0.6</v>
      </c>
      <c r="N13" s="2" t="n">
        <v>0.7</v>
      </c>
      <c r="O13" s="2" t="n">
        <v>0.8</v>
      </c>
      <c r="P13" s="2" t="n">
        <v>0.8</v>
      </c>
      <c r="Q13" s="2" t="n">
        <v>0.8</v>
      </c>
      <c r="R13" s="2" t="n">
        <v>0.9</v>
      </c>
      <c r="S13" s="2" t="n">
        <v>0.95</v>
      </c>
      <c r="T13" s="2" t="n">
        <v>1</v>
      </c>
      <c r="U13" s="2" t="n">
        <v>1.05</v>
      </c>
      <c r="V13" s="2" t="n">
        <v>1.3</v>
      </c>
      <c r="W13" s="2" t="n">
        <v>1.6</v>
      </c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5.75" hidden="false" customHeight="false" outlineLevel="0" collapsed="false">
      <c r="A14" s="2" t="s">
        <v>42</v>
      </c>
      <c r="B14" s="2" t="n">
        <v>0.3</v>
      </c>
      <c r="C14" s="2" t="n">
        <v>0.31</v>
      </c>
      <c r="D14" s="2" t="n">
        <v>0.31</v>
      </c>
      <c r="E14" s="2" t="n">
        <v>0.33</v>
      </c>
      <c r="F14" s="2" t="n">
        <v>0.37</v>
      </c>
      <c r="G14" s="2" t="n">
        <v>0.37</v>
      </c>
      <c r="H14" s="2" t="n">
        <v>0.37</v>
      </c>
      <c r="I14" s="2" t="n">
        <v>0.37</v>
      </c>
      <c r="J14" s="2" t="n">
        <v>0.4</v>
      </c>
      <c r="K14" s="2" t="n">
        <v>0.4</v>
      </c>
      <c r="L14" s="2" t="n">
        <v>0.4</v>
      </c>
      <c r="M14" s="2" t="n">
        <v>0.4</v>
      </c>
      <c r="N14" s="2" t="n">
        <v>0.45</v>
      </c>
      <c r="O14" s="2" t="n">
        <v>0.5</v>
      </c>
      <c r="P14" s="2" t="n">
        <v>0.5</v>
      </c>
      <c r="Q14" s="2" t="n">
        <v>0.52</v>
      </c>
      <c r="R14" s="2" t="n">
        <v>0.6</v>
      </c>
      <c r="S14" s="2" t="n">
        <v>0.75</v>
      </c>
      <c r="T14" s="2" t="n">
        <v>0.8</v>
      </c>
      <c r="U14" s="2" t="n">
        <v>0.95</v>
      </c>
      <c r="V14" s="2" t="n">
        <v>1.2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5.75" hidden="false" customHeight="false" outlineLevel="0" collapsed="false">
      <c r="A15" s="2" t="s">
        <v>43</v>
      </c>
      <c r="B15" s="2" t="n">
        <v>0.23</v>
      </c>
      <c r="C15" s="2" t="n">
        <v>0.23</v>
      </c>
      <c r="D15" s="2" t="n">
        <v>0.23</v>
      </c>
      <c r="E15" s="2" t="n">
        <v>0.24</v>
      </c>
      <c r="F15" s="2" t="n">
        <v>0.27</v>
      </c>
      <c r="G15" s="2" t="n">
        <v>0.27</v>
      </c>
      <c r="H15" s="2" t="n">
        <v>0.27</v>
      </c>
      <c r="I15" s="2" t="n">
        <v>0.27</v>
      </c>
      <c r="J15" s="2" t="n">
        <v>0.29</v>
      </c>
      <c r="K15" s="2" t="n">
        <v>0.29</v>
      </c>
      <c r="L15" s="2" t="n">
        <v>0.31</v>
      </c>
      <c r="M15" s="2" t="n">
        <v>0.31</v>
      </c>
      <c r="N15" s="2" t="n">
        <v>0.35</v>
      </c>
      <c r="O15" s="2" t="n">
        <v>0.4</v>
      </c>
      <c r="P15" s="2" t="n">
        <v>0.4</v>
      </c>
      <c r="Q15" s="2" t="n">
        <v>0.47</v>
      </c>
      <c r="R15" s="2" t="n">
        <v>0.55</v>
      </c>
      <c r="S15" s="2" t="n">
        <v>0.65</v>
      </c>
      <c r="T15" s="2" t="n">
        <v>0.75</v>
      </c>
      <c r="U15" s="2" t="n">
        <v>0.91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5.75" hidden="false" customHeight="false" outlineLevel="0" collapsed="false">
      <c r="A16" s="2" t="s">
        <v>44</v>
      </c>
      <c r="B16" s="2" t="n">
        <v>0.22</v>
      </c>
      <c r="C16" s="2" t="n">
        <v>0.22</v>
      </c>
      <c r="D16" s="2" t="n">
        <v>0.22</v>
      </c>
      <c r="E16" s="2" t="n">
        <v>0.22</v>
      </c>
      <c r="F16" s="2" t="n">
        <v>0.25</v>
      </c>
      <c r="G16" s="2" t="n">
        <v>0.25</v>
      </c>
      <c r="H16" s="2" t="n">
        <v>0.25</v>
      </c>
      <c r="I16" s="2" t="n">
        <v>0.25</v>
      </c>
      <c r="J16" s="2" t="n">
        <v>0.27</v>
      </c>
      <c r="K16" s="2" t="n">
        <v>0.27</v>
      </c>
      <c r="L16" s="2" t="n">
        <v>0.29</v>
      </c>
      <c r="M16" s="2" t="n">
        <v>0.29</v>
      </c>
      <c r="N16" s="2" t="n">
        <v>0.32</v>
      </c>
      <c r="O16" s="2" t="n">
        <v>0.35</v>
      </c>
      <c r="P16" s="2" t="n">
        <v>0.37</v>
      </c>
      <c r="Q16" s="2" t="n">
        <v>0.44</v>
      </c>
      <c r="R16" s="2" t="n">
        <v>0.53</v>
      </c>
      <c r="S16" s="2" t="n">
        <v>0.6</v>
      </c>
      <c r="T16" s="2" t="n">
        <v>0.7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5.75" hidden="false" customHeight="false" outlineLevel="0" collapsed="false">
      <c r="A17" s="2" t="s">
        <v>45</v>
      </c>
      <c r="B17" s="2" t="n">
        <v>0.18</v>
      </c>
      <c r="C17" s="2" t="n">
        <v>0.18</v>
      </c>
      <c r="D17" s="2" t="n">
        <v>0.18</v>
      </c>
      <c r="E17" s="2" t="n">
        <v>0.18</v>
      </c>
      <c r="F17" s="2" t="n">
        <v>0.19</v>
      </c>
      <c r="G17" s="2" t="n">
        <v>0.19</v>
      </c>
      <c r="H17" s="2" t="n">
        <v>0.2</v>
      </c>
      <c r="I17" s="2" t="n">
        <v>0.2</v>
      </c>
      <c r="J17" s="2" t="n">
        <v>0.21</v>
      </c>
      <c r="K17" s="2" t="n">
        <v>0.21</v>
      </c>
      <c r="L17" s="2" t="n">
        <v>0.22</v>
      </c>
      <c r="M17" s="2" t="n">
        <v>0.24</v>
      </c>
      <c r="N17" s="2" t="n">
        <v>0.25</v>
      </c>
      <c r="O17" s="2" t="n">
        <v>0.3</v>
      </c>
      <c r="P17" s="2" t="n">
        <v>0.35</v>
      </c>
      <c r="Q17" s="2" t="n">
        <v>0.43</v>
      </c>
      <c r="R17" s="2" t="n">
        <v>0.5</v>
      </c>
      <c r="S17" s="2" t="n">
        <v>0.55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5.75" hidden="false" customHeight="false" outlineLevel="0" collapsed="false">
      <c r="A18" s="2" t="s">
        <v>46</v>
      </c>
      <c r="B18" s="2" t="n">
        <v>0.17</v>
      </c>
      <c r="C18" s="2" t="n">
        <v>0.17</v>
      </c>
      <c r="D18" s="2" t="n">
        <v>0.17</v>
      </c>
      <c r="E18" s="2" t="n">
        <v>0.17</v>
      </c>
      <c r="F18" s="2" t="n">
        <v>0.18</v>
      </c>
      <c r="G18" s="2" t="n">
        <v>0.18</v>
      </c>
      <c r="H18" s="2" t="n">
        <v>0.19</v>
      </c>
      <c r="I18" s="2" t="n">
        <v>0.19</v>
      </c>
      <c r="J18" s="2" t="n">
        <v>0.2</v>
      </c>
      <c r="K18" s="2" t="n">
        <v>0.2</v>
      </c>
      <c r="L18" s="2" t="n">
        <v>0.21</v>
      </c>
      <c r="M18" s="2" t="n">
        <v>0.23</v>
      </c>
      <c r="N18" s="2" t="n">
        <v>0.24</v>
      </c>
      <c r="O18" s="2" t="n">
        <v>0.28</v>
      </c>
      <c r="P18" s="2" t="n">
        <v>0.34</v>
      </c>
      <c r="Q18" s="2" t="n">
        <v>0.42</v>
      </c>
      <c r="R18" s="3" t="n">
        <v>0.46</v>
      </c>
      <c r="S18" s="3"/>
      <c r="T18" s="3"/>
    </row>
    <row r="19" customFormat="false" ht="15.75" hidden="false" customHeight="false" outlineLevel="0" collapsed="false">
      <c r="A19" s="2" t="s">
        <v>47</v>
      </c>
      <c r="B19" s="2" t="n">
        <v>0.16</v>
      </c>
      <c r="C19" s="2" t="n">
        <v>0.16</v>
      </c>
      <c r="D19" s="2" t="n">
        <v>0.16</v>
      </c>
      <c r="E19" s="2" t="n">
        <v>0.16</v>
      </c>
      <c r="F19" s="2" t="n">
        <v>0.17</v>
      </c>
      <c r="G19" s="2" t="n">
        <v>0.17</v>
      </c>
      <c r="H19" s="2" t="n">
        <v>0.18</v>
      </c>
      <c r="I19" s="2" t="n">
        <v>0.18</v>
      </c>
      <c r="J19" s="2" t="n">
        <v>0.19</v>
      </c>
      <c r="K19" s="2" t="n">
        <v>0.19</v>
      </c>
      <c r="L19" s="2" t="n">
        <v>0.2</v>
      </c>
      <c r="M19" s="2" t="n">
        <v>0.22</v>
      </c>
      <c r="N19" s="2" t="n">
        <v>0.23</v>
      </c>
      <c r="O19" s="2" t="n">
        <v>0.27</v>
      </c>
      <c r="P19" s="2" t="n">
        <v>0.33</v>
      </c>
      <c r="Q19" s="2" t="n">
        <v>0.41</v>
      </c>
    </row>
    <row r="20" customFormat="false" ht="15.75" hidden="false" customHeight="false" outlineLevel="0" collapsed="false">
      <c r="A20" s="2" t="s">
        <v>48</v>
      </c>
      <c r="B20" s="2" t="n">
        <v>0.15</v>
      </c>
      <c r="C20" s="2" t="n">
        <v>0.15</v>
      </c>
      <c r="D20" s="2" t="n">
        <v>0.15</v>
      </c>
      <c r="E20" s="2" t="n">
        <v>0.15</v>
      </c>
      <c r="F20" s="2" t="n">
        <v>0.16</v>
      </c>
      <c r="G20" s="2" t="n">
        <v>0.16</v>
      </c>
      <c r="H20" s="2" t="n">
        <v>0.17</v>
      </c>
      <c r="I20" s="2" t="n">
        <v>0.17</v>
      </c>
      <c r="J20" s="2" t="n">
        <v>0.18</v>
      </c>
      <c r="K20" s="2" t="n">
        <v>0.18</v>
      </c>
      <c r="L20" s="2" t="n">
        <v>0.19</v>
      </c>
      <c r="M20" s="2" t="n">
        <v>0.21</v>
      </c>
      <c r="N20" s="2" t="n">
        <v>0.22</v>
      </c>
      <c r="O20" s="2" t="n">
        <v>0.22</v>
      </c>
      <c r="P20" s="2" t="n">
        <v>0.32</v>
      </c>
      <c r="Q20" s="2"/>
    </row>
    <row r="21" customFormat="false" ht="15.75" hidden="false" customHeight="false" outlineLevel="0" collapsed="false">
      <c r="A21" s="2" t="s">
        <v>49</v>
      </c>
      <c r="B21" s="2" t="n">
        <v>0.14</v>
      </c>
      <c r="C21" s="2" t="n">
        <v>0.14</v>
      </c>
      <c r="D21" s="2" t="n">
        <v>0.14</v>
      </c>
      <c r="E21" s="2" t="n">
        <v>0.14</v>
      </c>
      <c r="F21" s="2" t="n">
        <v>0.15</v>
      </c>
      <c r="G21" s="2" t="n">
        <v>0.15</v>
      </c>
      <c r="H21" s="2" t="n">
        <v>0.16</v>
      </c>
      <c r="I21" s="2" t="n">
        <v>0.16</v>
      </c>
      <c r="J21" s="2" t="n">
        <v>0.17</v>
      </c>
      <c r="K21" s="2" t="n">
        <v>0.17</v>
      </c>
      <c r="L21" s="2" t="n">
        <v>0.18</v>
      </c>
      <c r="M21" s="2" t="n">
        <v>0.19</v>
      </c>
      <c r="N21" s="2" t="n">
        <v>0.18</v>
      </c>
      <c r="O21" s="2" t="n">
        <v>0.21</v>
      </c>
      <c r="P21" s="2"/>
      <c r="Q21" s="2"/>
    </row>
    <row r="22" customFormat="false" ht="15.75" hidden="false" customHeight="false" outlineLevel="0" collapsed="false">
      <c r="A22" s="2" t="s">
        <v>50</v>
      </c>
      <c r="B22" s="2" t="n">
        <v>0.11</v>
      </c>
      <c r="C22" s="2" t="n">
        <v>0.11</v>
      </c>
      <c r="D22" s="2" t="n">
        <v>0.11</v>
      </c>
      <c r="E22" s="2" t="n">
        <v>0.11</v>
      </c>
      <c r="F22" s="2" t="n">
        <v>0.12</v>
      </c>
      <c r="G22" s="2" t="n">
        <v>0.12</v>
      </c>
      <c r="H22" s="2" t="n">
        <v>0.12</v>
      </c>
      <c r="I22" s="2" t="n">
        <v>0.14</v>
      </c>
      <c r="J22" s="2" t="n">
        <v>0.14</v>
      </c>
      <c r="K22" s="2" t="n">
        <v>0.15</v>
      </c>
      <c r="L22" s="2" t="n">
        <v>0.16</v>
      </c>
      <c r="M22" s="2" t="n">
        <v>0.17</v>
      </c>
      <c r="N22" s="2" t="n">
        <v>0.17</v>
      </c>
      <c r="O22" s="2"/>
      <c r="P22" s="2"/>
      <c r="Q22" s="2"/>
    </row>
    <row r="23" customFormat="false" ht="15.75" hidden="false" customHeight="false" outlineLevel="0" collapsed="false">
      <c r="A23" s="2" t="s">
        <v>51</v>
      </c>
      <c r="B23" s="2" t="n">
        <v>0.1</v>
      </c>
      <c r="C23" s="2" t="n">
        <v>0.1</v>
      </c>
      <c r="D23" s="2" t="n">
        <v>0.1</v>
      </c>
      <c r="E23" s="2" t="n">
        <v>0.1</v>
      </c>
      <c r="F23" s="2" t="n">
        <v>0.11</v>
      </c>
      <c r="G23" s="2" t="n">
        <v>0.11</v>
      </c>
      <c r="H23" s="2" t="n">
        <v>0.11</v>
      </c>
      <c r="I23" s="2" t="n">
        <v>0.12</v>
      </c>
      <c r="J23" s="2" t="n">
        <v>0.14</v>
      </c>
      <c r="K23" s="2" t="n">
        <v>0.14</v>
      </c>
      <c r="L23" s="2" t="n">
        <v>0.15</v>
      </c>
      <c r="M23" s="2" t="n">
        <v>0.16</v>
      </c>
      <c r="N23" s="2"/>
      <c r="O23" s="2"/>
      <c r="P23" s="2"/>
      <c r="Q23" s="2"/>
    </row>
    <row r="24" customFormat="false" ht="15.75" hidden="false" customHeight="false" outlineLevel="0" collapsed="false">
      <c r="A24" s="2" t="s">
        <v>52</v>
      </c>
      <c r="B24" s="2" t="n">
        <v>0.09</v>
      </c>
      <c r="C24" s="2" t="n">
        <v>0.09</v>
      </c>
      <c r="D24" s="2" t="n">
        <v>0.09</v>
      </c>
      <c r="E24" s="2" t="n">
        <v>0.09</v>
      </c>
      <c r="F24" s="2" t="n">
        <v>0.1</v>
      </c>
      <c r="G24" s="2" t="n">
        <v>0.1</v>
      </c>
      <c r="H24" s="2" t="n">
        <v>0.11</v>
      </c>
      <c r="I24" s="2" t="n">
        <v>0.11</v>
      </c>
      <c r="J24" s="2" t="n">
        <v>0.12</v>
      </c>
      <c r="K24" s="2" t="n">
        <v>0.12</v>
      </c>
      <c r="L24" s="2" t="n">
        <v>0.14</v>
      </c>
      <c r="M24" s="2"/>
      <c r="N24" s="2"/>
      <c r="O24" s="2"/>
      <c r="P24" s="2"/>
      <c r="Q24" s="2"/>
    </row>
    <row r="25" customFormat="false" ht="15.75" hidden="false" customHeight="false" outlineLevel="0" collapsed="false">
      <c r="A25" s="2" t="s">
        <v>53</v>
      </c>
      <c r="B25" s="2" t="n">
        <v>0.08</v>
      </c>
      <c r="C25" s="2" t="n">
        <v>0.08</v>
      </c>
      <c r="D25" s="2" t="n">
        <v>0.09</v>
      </c>
      <c r="E25" s="2" t="n">
        <v>0.09</v>
      </c>
      <c r="F25" s="2" t="n">
        <v>0.09</v>
      </c>
      <c r="G25" s="2" t="n">
        <v>0.1</v>
      </c>
      <c r="H25" s="2" t="n">
        <v>0.1</v>
      </c>
      <c r="I25" s="2" t="n">
        <v>0.11</v>
      </c>
      <c r="J25" s="2" t="n">
        <v>0.11</v>
      </c>
      <c r="K25" s="2" t="n">
        <v>0.11</v>
      </c>
      <c r="L25" s="2"/>
      <c r="M25" s="2"/>
      <c r="N25" s="2"/>
      <c r="O25" s="2"/>
      <c r="P25" s="2"/>
      <c r="Q25" s="2"/>
    </row>
    <row r="26" customFormat="false" ht="15.75" hidden="false" customHeight="false" outlineLevel="0" collapsed="false">
      <c r="A26" s="2" t="s">
        <v>54</v>
      </c>
      <c r="B26" s="2" t="n">
        <v>0.07</v>
      </c>
      <c r="C26" s="2" t="n">
        <v>0.08</v>
      </c>
      <c r="D26" s="2" t="n">
        <v>0.08</v>
      </c>
      <c r="E26" s="2" t="n">
        <v>0.08</v>
      </c>
      <c r="F26" s="2" t="n">
        <v>0.09</v>
      </c>
      <c r="G26" s="2" t="n">
        <v>0.09</v>
      </c>
      <c r="H26" s="2" t="n">
        <v>0.1</v>
      </c>
      <c r="I26" s="2" t="n">
        <v>0.1</v>
      </c>
      <c r="J26" s="2" t="n">
        <v>0.11</v>
      </c>
      <c r="K26" s="2"/>
      <c r="L26" s="2"/>
      <c r="M26" s="2"/>
      <c r="N26" s="2"/>
      <c r="O26" s="2"/>
      <c r="P26" s="2"/>
      <c r="Q26" s="2"/>
    </row>
    <row r="27" customFormat="false" ht="15.75" hidden="false" customHeight="false" outlineLevel="0" collapsed="false">
      <c r="A27" s="2" t="s">
        <v>55</v>
      </c>
      <c r="B27" s="2" t="n">
        <v>0.06</v>
      </c>
      <c r="C27" s="2" t="n">
        <v>0.07</v>
      </c>
      <c r="D27" s="2" t="n">
        <v>0.08</v>
      </c>
      <c r="E27" s="2" t="n">
        <v>0.08</v>
      </c>
      <c r="F27" s="2" t="n">
        <v>0.08</v>
      </c>
      <c r="G27" s="2" t="n">
        <v>0.09</v>
      </c>
      <c r="H27" s="2" t="n">
        <v>0.09</v>
      </c>
      <c r="I27" s="2" t="n">
        <v>0.1</v>
      </c>
      <c r="J27" s="2"/>
      <c r="K27" s="2"/>
      <c r="L27" s="2"/>
      <c r="M27" s="2"/>
      <c r="N27" s="2"/>
      <c r="O27" s="2"/>
      <c r="P27" s="2"/>
      <c r="Q27" s="2"/>
    </row>
    <row r="28" customFormat="false" ht="15.75" hidden="false" customHeight="false" outlineLevel="0" collapsed="false">
      <c r="A28" s="2" t="s">
        <v>56</v>
      </c>
      <c r="B28" s="2" t="n">
        <v>0.06</v>
      </c>
      <c r="C28" s="2" t="n">
        <v>0.07</v>
      </c>
      <c r="D28" s="2" t="n">
        <v>0.08</v>
      </c>
      <c r="E28" s="2" t="n">
        <v>0.08</v>
      </c>
      <c r="F28" s="2" t="n">
        <v>0.08</v>
      </c>
      <c r="G28" s="2" t="n">
        <v>0.08</v>
      </c>
      <c r="H28" s="2" t="n">
        <v>0.09</v>
      </c>
      <c r="I28" s="2"/>
      <c r="J28" s="2"/>
      <c r="K28" s="2"/>
      <c r="L28" s="2"/>
      <c r="M28" s="2"/>
      <c r="N28" s="2"/>
      <c r="O28" s="2"/>
      <c r="P28" s="2"/>
      <c r="Q28" s="2"/>
    </row>
    <row r="29" customFormat="false" ht="15.75" hidden="false" customHeight="false" outlineLevel="0" collapsed="false">
      <c r="A29" s="2" t="s">
        <v>57</v>
      </c>
      <c r="B29" s="2" t="n">
        <v>0.06</v>
      </c>
      <c r="C29" s="2" t="n">
        <v>0.06</v>
      </c>
      <c r="D29" s="2" t="n">
        <v>0.07</v>
      </c>
      <c r="E29" s="2" t="n">
        <v>0.07</v>
      </c>
      <c r="F29" s="2" t="n">
        <v>0.07</v>
      </c>
      <c r="G29" s="2" t="n">
        <v>0.08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15.75" hidden="false" customHeight="false" outlineLevel="0" collapsed="false">
      <c r="A30" s="2" t="s">
        <v>58</v>
      </c>
      <c r="B30" s="2" t="n">
        <v>0.06</v>
      </c>
      <c r="C30" s="2" t="n">
        <v>0.06</v>
      </c>
      <c r="D30" s="2" t="n">
        <v>0.07</v>
      </c>
      <c r="E30" s="2" t="n">
        <v>0.07</v>
      </c>
      <c r="F30" s="2" t="n">
        <v>0.07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15.75" hidden="false" customHeight="false" outlineLevel="0" collapsed="false">
      <c r="A31" s="2" t="s">
        <v>59</v>
      </c>
      <c r="B31" s="2" t="n">
        <v>0.05</v>
      </c>
      <c r="C31" s="2" t="n">
        <v>0.06</v>
      </c>
      <c r="D31" s="2" t="n">
        <v>0.06</v>
      </c>
      <c r="E31" s="2" t="n">
        <v>0.06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customFormat="false" ht="15.75" hidden="false" customHeight="false" outlineLevel="0" collapsed="false">
      <c r="A32" s="2" t="s">
        <v>60</v>
      </c>
      <c r="B32" s="2" t="n">
        <v>0.05</v>
      </c>
      <c r="C32" s="2" t="n">
        <v>0.05</v>
      </c>
      <c r="D32" s="2" t="n">
        <v>0.06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15.75" hidden="false" customHeight="false" outlineLevel="0" collapsed="false">
      <c r="A33" s="2" t="s">
        <v>61</v>
      </c>
      <c r="B33" s="2" t="n">
        <v>0.05</v>
      </c>
      <c r="C33" s="2" t="n">
        <v>0.05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15.75" hidden="false" customHeight="false" outlineLevel="0" collapsed="false">
      <c r="A34" s="3" t="s">
        <v>62</v>
      </c>
      <c r="B34" s="3" t="n">
        <v>0.04</v>
      </c>
      <c r="C3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5.29"/>
    <col collapsed="false" customWidth="true" hidden="false" outlineLevel="0" max="14" min="3" style="0" width="8.71"/>
    <col collapsed="false" customWidth="true" hidden="false" outlineLevel="0" max="15" min="15" style="0" width="7.87"/>
    <col collapsed="false" customWidth="true" hidden="false" outlineLevel="0" max="24" min="16" style="0" width="7"/>
    <col collapsed="false" customWidth="true" hidden="false" outlineLevel="0" max="25" min="25" style="0" width="6.14"/>
    <col collapsed="false" customWidth="true" hidden="false" outlineLevel="0" max="30" min="26" style="0" width="5.29"/>
    <col collapsed="false" customWidth="true" hidden="false" outlineLevel="0" max="31" min="31" style="0" width="4.57"/>
    <col collapsed="false" customWidth="true" hidden="false" outlineLevel="0" max="32" min="32" style="0" width="3.57"/>
    <col collapsed="false" customWidth="true" hidden="false" outlineLevel="0" max="1025" min="33" style="0" width="14.43"/>
  </cols>
  <sheetData>
    <row r="1" customFormat="false" ht="15.75" hidden="false" customHeight="false" outlineLevel="0" collapsed="false">
      <c r="A1" s="4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68</v>
      </c>
      <c r="P1" s="1" t="s">
        <v>12</v>
      </c>
      <c r="Q1" s="1" t="s">
        <v>69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70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71</v>
      </c>
      <c r="AE1" s="1" t="s">
        <v>30</v>
      </c>
      <c r="AF1" s="1" t="n">
        <v>2</v>
      </c>
    </row>
    <row r="2" customFormat="false" ht="15.75" hidden="false" customHeight="false" outlineLevel="0" collapsed="false">
      <c r="A2" s="2" t="s">
        <v>31</v>
      </c>
      <c r="B2" s="2" t="n">
        <v>17.5</v>
      </c>
      <c r="C2" s="2" t="n">
        <v>18</v>
      </c>
      <c r="D2" s="2" t="n">
        <v>18.5</v>
      </c>
      <c r="E2" s="2" t="n">
        <v>19</v>
      </c>
      <c r="F2" s="2" t="n">
        <v>19.5</v>
      </c>
      <c r="G2" s="2" t="n">
        <v>20</v>
      </c>
      <c r="H2" s="2" t="n">
        <v>20.5</v>
      </c>
      <c r="I2" s="2" t="n">
        <v>20.75</v>
      </c>
      <c r="J2" s="2" t="n">
        <v>21</v>
      </c>
      <c r="K2" s="2" t="n">
        <v>21.5</v>
      </c>
      <c r="L2" s="2" t="n">
        <v>21.75</v>
      </c>
      <c r="M2" s="2" t="n">
        <v>22</v>
      </c>
      <c r="N2" s="2" t="n">
        <v>22.5</v>
      </c>
      <c r="O2" s="2" t="n">
        <v>23</v>
      </c>
      <c r="P2" s="2" t="n">
        <v>23.5</v>
      </c>
      <c r="Q2" s="2" t="n">
        <v>24</v>
      </c>
      <c r="R2" s="2" t="n">
        <v>24.5</v>
      </c>
      <c r="S2" s="2" t="n">
        <v>25</v>
      </c>
      <c r="T2" s="2" t="n">
        <v>25.5</v>
      </c>
      <c r="U2" s="2" t="n">
        <v>26</v>
      </c>
      <c r="V2" s="2" t="n">
        <v>26.5</v>
      </c>
      <c r="W2" s="2" t="n">
        <v>27</v>
      </c>
      <c r="X2" s="2" t="n">
        <v>28</v>
      </c>
      <c r="Y2" s="2" t="n">
        <v>30</v>
      </c>
      <c r="Z2" s="2" t="n">
        <v>31</v>
      </c>
      <c r="AA2" s="2" t="n">
        <v>35</v>
      </c>
      <c r="AB2" s="2" t="n">
        <v>37</v>
      </c>
      <c r="AC2" s="2" t="n">
        <v>40</v>
      </c>
      <c r="AD2" s="2" t="n">
        <v>50</v>
      </c>
      <c r="AE2" s="2" t="n">
        <v>70</v>
      </c>
      <c r="AF2" s="2" t="n">
        <v>100</v>
      </c>
    </row>
    <row r="3" customFormat="false" ht="15.75" hidden="false" customHeight="false" outlineLevel="0" collapsed="false">
      <c r="A3" s="2" t="s">
        <v>32</v>
      </c>
      <c r="B3" s="2" t="n">
        <v>10.25</v>
      </c>
      <c r="C3" s="2" t="n">
        <v>10.5</v>
      </c>
      <c r="D3" s="2" t="n">
        <v>10.75</v>
      </c>
      <c r="E3" s="2" t="n">
        <v>11</v>
      </c>
      <c r="F3" s="2" t="n">
        <v>11.25</v>
      </c>
      <c r="G3" s="2" t="n">
        <v>11.5</v>
      </c>
      <c r="H3" s="2" t="n">
        <v>11.75</v>
      </c>
      <c r="I3" s="2" t="n">
        <v>12</v>
      </c>
      <c r="J3" s="2" t="n">
        <v>12.25</v>
      </c>
      <c r="K3" s="2" t="n">
        <v>12.5</v>
      </c>
      <c r="L3" s="2" t="n">
        <v>12.75</v>
      </c>
      <c r="M3" s="2" t="n">
        <v>13</v>
      </c>
      <c r="N3" s="2" t="n">
        <v>13.25</v>
      </c>
      <c r="O3" s="2" t="n">
        <v>13.5</v>
      </c>
      <c r="P3" s="2" t="n">
        <v>13.75</v>
      </c>
      <c r="Q3" s="2" t="n">
        <v>14</v>
      </c>
      <c r="R3" s="2" t="n">
        <v>14.25</v>
      </c>
      <c r="S3" s="2" t="n">
        <v>14.5</v>
      </c>
      <c r="T3" s="2" t="n">
        <v>14.75</v>
      </c>
      <c r="U3" s="2" t="n">
        <v>15</v>
      </c>
      <c r="V3" s="2" t="n">
        <v>15.5</v>
      </c>
      <c r="W3" s="2" t="n">
        <v>16</v>
      </c>
      <c r="X3" s="2" t="n">
        <v>17</v>
      </c>
      <c r="Y3" s="2" t="n">
        <v>20</v>
      </c>
      <c r="Z3" s="2" t="n">
        <v>21</v>
      </c>
      <c r="AA3" s="2" t="n">
        <v>22</v>
      </c>
      <c r="AB3" s="2" t="n">
        <v>25</v>
      </c>
      <c r="AC3" s="2" t="n">
        <v>25</v>
      </c>
      <c r="AD3" s="2" t="n">
        <v>30</v>
      </c>
      <c r="AE3" s="2" t="n">
        <v>30</v>
      </c>
      <c r="AF3" s="2"/>
    </row>
    <row r="4" customFormat="false" ht="15.75" hidden="false" customHeight="false" outlineLevel="0" collapsed="false">
      <c r="A4" s="2" t="s">
        <v>33</v>
      </c>
      <c r="B4" s="2" t="n">
        <v>7.2</v>
      </c>
      <c r="C4" s="2" t="n">
        <v>7.4</v>
      </c>
      <c r="D4" s="2" t="n">
        <v>7.4</v>
      </c>
      <c r="E4" s="2" t="n">
        <v>7.4</v>
      </c>
      <c r="F4" s="2" t="n">
        <v>7.7</v>
      </c>
      <c r="G4" s="2" t="n">
        <v>7.7</v>
      </c>
      <c r="H4" s="2" t="n">
        <v>7.9</v>
      </c>
      <c r="I4" s="2" t="n">
        <v>7.9</v>
      </c>
      <c r="J4" s="2" t="n">
        <v>8.1</v>
      </c>
      <c r="K4" s="2" t="n">
        <v>8.1</v>
      </c>
      <c r="L4" s="2" t="n">
        <v>8.3</v>
      </c>
      <c r="M4" s="2" t="n">
        <v>8.3</v>
      </c>
      <c r="N4" s="2" t="n">
        <v>8.5</v>
      </c>
      <c r="O4" s="2" t="n">
        <v>8.5</v>
      </c>
      <c r="P4" s="2" t="n">
        <v>8.8</v>
      </c>
      <c r="Q4" s="2" t="n">
        <v>8.8</v>
      </c>
      <c r="R4" s="2" t="n">
        <v>9</v>
      </c>
      <c r="S4" s="2" t="n">
        <v>9.2</v>
      </c>
      <c r="T4" s="2" t="n">
        <v>9.4</v>
      </c>
      <c r="U4" s="2" t="n">
        <v>9.6</v>
      </c>
      <c r="V4" s="2" t="n">
        <v>9.8</v>
      </c>
      <c r="W4" s="2" t="n">
        <v>10</v>
      </c>
      <c r="X4" s="2" t="n">
        <v>10.6</v>
      </c>
      <c r="Y4" s="2" t="n">
        <v>12</v>
      </c>
      <c r="Z4" s="2" t="n">
        <v>13</v>
      </c>
      <c r="AA4" s="2" t="n">
        <v>15</v>
      </c>
      <c r="AB4" s="2" t="n">
        <v>15</v>
      </c>
      <c r="AC4" s="2" t="n">
        <v>20</v>
      </c>
      <c r="AD4" s="2" t="n">
        <v>20</v>
      </c>
      <c r="AE4" s="2"/>
      <c r="AF4" s="2"/>
    </row>
    <row r="5" customFormat="false" ht="15.75" hidden="false" customHeight="false" outlineLevel="0" collapsed="false">
      <c r="A5" s="2" t="s">
        <v>34</v>
      </c>
      <c r="B5" s="2" t="n">
        <v>5.2</v>
      </c>
      <c r="C5" s="2" t="n">
        <v>5.4</v>
      </c>
      <c r="D5" s="2" t="n">
        <v>5.4</v>
      </c>
      <c r="E5" s="2" t="n">
        <v>5.4</v>
      </c>
      <c r="F5" s="2" t="n">
        <v>5.7</v>
      </c>
      <c r="G5" s="2" t="n">
        <v>5.7</v>
      </c>
      <c r="H5" s="2" t="n">
        <v>5.9</v>
      </c>
      <c r="I5" s="2" t="n">
        <v>5.9</v>
      </c>
      <c r="J5" s="2" t="n">
        <v>6.1</v>
      </c>
      <c r="K5" s="2" t="n">
        <v>6.1</v>
      </c>
      <c r="L5" s="2" t="n">
        <v>6.3</v>
      </c>
      <c r="M5" s="2" t="n">
        <v>6.3</v>
      </c>
      <c r="N5" s="2" t="n">
        <v>6.5</v>
      </c>
      <c r="O5" s="2" t="n">
        <v>6.5</v>
      </c>
      <c r="P5" s="2" t="n">
        <v>6.8</v>
      </c>
      <c r="Q5" s="2" t="n">
        <v>6.8</v>
      </c>
      <c r="R5" s="2" t="n">
        <v>7</v>
      </c>
      <c r="S5" s="2" t="n">
        <v>7.2</v>
      </c>
      <c r="T5" s="2" t="n">
        <v>7.4</v>
      </c>
      <c r="U5" s="2" t="n">
        <v>7.6</v>
      </c>
      <c r="V5" s="2" t="n">
        <v>7.8</v>
      </c>
      <c r="W5" s="2" t="n">
        <v>8</v>
      </c>
      <c r="X5" s="2" t="n">
        <v>8.6</v>
      </c>
      <c r="Y5" s="2" t="n">
        <v>9.5</v>
      </c>
      <c r="Z5" s="2" t="n">
        <v>10</v>
      </c>
      <c r="AA5" s="2" t="n">
        <v>11</v>
      </c>
      <c r="AB5" s="2" t="n">
        <v>12</v>
      </c>
      <c r="AC5" s="2" t="n">
        <v>15</v>
      </c>
      <c r="AD5" s="2"/>
      <c r="AE5" s="2"/>
      <c r="AF5" s="2"/>
    </row>
    <row r="6" customFormat="false" ht="15.75" hidden="false" customHeight="false" outlineLevel="0" collapsed="false">
      <c r="A6" s="2" t="s">
        <v>35</v>
      </c>
      <c r="B6" s="2" t="n">
        <v>4.2</v>
      </c>
      <c r="C6" s="2" t="n">
        <v>4.4</v>
      </c>
      <c r="D6" s="2" t="n">
        <v>4.4</v>
      </c>
      <c r="E6" s="2" t="n">
        <v>4.4</v>
      </c>
      <c r="F6" s="2" t="n">
        <v>4.7</v>
      </c>
      <c r="G6" s="2" t="n">
        <v>4.7</v>
      </c>
      <c r="H6" s="2" t="n">
        <v>4.9</v>
      </c>
      <c r="I6" s="2" t="n">
        <v>4.9</v>
      </c>
      <c r="J6" s="2" t="n">
        <v>5.1</v>
      </c>
      <c r="K6" s="2" t="n">
        <v>5.1</v>
      </c>
      <c r="L6" s="2" t="n">
        <v>5.3</v>
      </c>
      <c r="M6" s="2" t="n">
        <v>5.3</v>
      </c>
      <c r="N6" s="2" t="n">
        <v>5.5</v>
      </c>
      <c r="O6" s="2" t="n">
        <v>5.5</v>
      </c>
      <c r="P6" s="2" t="n">
        <v>5.8</v>
      </c>
      <c r="Q6" s="2" t="n">
        <v>5.8</v>
      </c>
      <c r="R6" s="2" t="n">
        <v>6</v>
      </c>
      <c r="S6" s="2" t="n">
        <v>6.2</v>
      </c>
      <c r="T6" s="2" t="n">
        <v>6.4</v>
      </c>
      <c r="U6" s="2" t="n">
        <v>6.6</v>
      </c>
      <c r="V6" s="2" t="n">
        <v>6.8</v>
      </c>
      <c r="W6" s="2" t="n">
        <v>7</v>
      </c>
      <c r="X6" s="2" t="n">
        <v>7.6</v>
      </c>
      <c r="Y6" s="2" t="n">
        <v>8</v>
      </c>
      <c r="Z6" s="2" t="n">
        <v>8.5</v>
      </c>
      <c r="AA6" s="2" t="n">
        <v>9</v>
      </c>
      <c r="AB6" s="2" t="n">
        <v>11</v>
      </c>
      <c r="AC6" s="2"/>
      <c r="AD6" s="2"/>
      <c r="AE6" s="2"/>
      <c r="AF6" s="2"/>
    </row>
    <row r="7" customFormat="false" ht="15.75" hidden="false" customHeight="false" outlineLevel="0" collapsed="false">
      <c r="A7" s="2" t="s">
        <v>36</v>
      </c>
      <c r="B7" s="2" t="n">
        <v>3.1</v>
      </c>
      <c r="C7" s="2" t="n">
        <v>3.2</v>
      </c>
      <c r="D7" s="2" t="n">
        <v>3.2</v>
      </c>
      <c r="E7" s="2" t="n">
        <v>3.2</v>
      </c>
      <c r="F7" s="2" t="n">
        <v>3.4</v>
      </c>
      <c r="G7" s="2" t="n">
        <v>3.4</v>
      </c>
      <c r="H7" s="2" t="n">
        <v>3.6</v>
      </c>
      <c r="I7" s="2" t="n">
        <v>3.6</v>
      </c>
      <c r="J7" s="2" t="n">
        <v>3.7</v>
      </c>
      <c r="K7" s="2" t="n">
        <v>3.7</v>
      </c>
      <c r="L7" s="2" t="n">
        <v>3.8</v>
      </c>
      <c r="M7" s="2" t="n">
        <v>3.8</v>
      </c>
      <c r="N7" s="2" t="n">
        <v>3.9</v>
      </c>
      <c r="O7" s="2" t="n">
        <v>3.9</v>
      </c>
      <c r="P7" s="2" t="n">
        <v>4.1</v>
      </c>
      <c r="Q7" s="2" t="n">
        <v>4.1</v>
      </c>
      <c r="R7" s="2" t="n">
        <v>4.2</v>
      </c>
      <c r="S7" s="2" t="n">
        <v>4.3</v>
      </c>
      <c r="T7" s="2" t="n">
        <v>4.4</v>
      </c>
      <c r="U7" s="2" t="n">
        <v>4.5</v>
      </c>
      <c r="V7" s="2" t="n">
        <v>4.6</v>
      </c>
      <c r="W7" s="2" t="n">
        <v>4.9</v>
      </c>
      <c r="X7" s="2" t="n">
        <v>5.3</v>
      </c>
      <c r="Y7" s="2" t="n">
        <v>6</v>
      </c>
      <c r="Z7" s="2" t="n">
        <v>6.5</v>
      </c>
      <c r="AA7" s="2" t="n">
        <v>8</v>
      </c>
      <c r="AB7" s="2"/>
      <c r="AC7" s="2"/>
      <c r="AD7" s="2"/>
      <c r="AE7" s="2"/>
      <c r="AF7" s="2"/>
    </row>
    <row r="8" customFormat="false" ht="15.75" hidden="false" customHeight="false" outlineLevel="0" collapsed="false">
      <c r="A8" s="2" t="s">
        <v>37</v>
      </c>
      <c r="B8" s="2" t="n">
        <v>2.1</v>
      </c>
      <c r="C8" s="2" t="n">
        <v>2.2</v>
      </c>
      <c r="D8" s="2" t="n">
        <v>2.2</v>
      </c>
      <c r="E8" s="2" t="n">
        <v>2.2</v>
      </c>
      <c r="F8" s="2" t="n">
        <v>2.4</v>
      </c>
      <c r="G8" s="2" t="n">
        <v>2.4</v>
      </c>
      <c r="H8" s="2" t="n">
        <v>2.6</v>
      </c>
      <c r="I8" s="2" t="n">
        <v>2.6</v>
      </c>
      <c r="J8" s="2" t="n">
        <v>2.7</v>
      </c>
      <c r="K8" s="2" t="n">
        <v>2.7</v>
      </c>
      <c r="L8" s="2" t="n">
        <v>2.8</v>
      </c>
      <c r="M8" s="2" t="n">
        <v>2.8</v>
      </c>
      <c r="N8" s="2" t="n">
        <v>2.9</v>
      </c>
      <c r="O8" s="2" t="n">
        <v>2.9</v>
      </c>
      <c r="P8" s="2" t="n">
        <v>3.1</v>
      </c>
      <c r="Q8" s="2" t="n">
        <v>3.1</v>
      </c>
      <c r="R8" s="2" t="n">
        <v>3.2</v>
      </c>
      <c r="S8" s="2" t="n">
        <v>3.3</v>
      </c>
      <c r="T8" s="2" t="n">
        <v>3.4</v>
      </c>
      <c r="U8" s="2" t="n">
        <v>3.5</v>
      </c>
      <c r="V8" s="2" t="n">
        <v>3.6</v>
      </c>
      <c r="W8" s="2" t="n">
        <v>3.9</v>
      </c>
      <c r="X8" s="2" t="n">
        <v>4.3</v>
      </c>
      <c r="Y8" s="2" t="n">
        <v>5</v>
      </c>
      <c r="Z8" s="2" t="n">
        <v>5.5</v>
      </c>
      <c r="AA8" s="2"/>
      <c r="AB8" s="2"/>
      <c r="AC8" s="2"/>
      <c r="AD8" s="2"/>
      <c r="AE8" s="2"/>
      <c r="AF8" s="2"/>
    </row>
    <row r="9" customFormat="false" ht="15.75" hidden="false" customHeight="false" outlineLevel="0" collapsed="false">
      <c r="A9" s="2" t="s">
        <v>38</v>
      </c>
      <c r="B9" s="2" t="n">
        <v>1.1</v>
      </c>
      <c r="C9" s="2" t="n">
        <v>1.2</v>
      </c>
      <c r="D9" s="2" t="n">
        <v>1.2</v>
      </c>
      <c r="E9" s="2" t="n">
        <v>1.2</v>
      </c>
      <c r="F9" s="2" t="n">
        <v>1.5</v>
      </c>
      <c r="G9" s="2" t="n">
        <v>1.5</v>
      </c>
      <c r="H9" s="2" t="n">
        <v>1.6</v>
      </c>
      <c r="I9" s="2" t="n">
        <v>1.6</v>
      </c>
      <c r="J9" s="2" t="n">
        <v>1.7</v>
      </c>
      <c r="K9" s="2" t="n">
        <v>1.7</v>
      </c>
      <c r="L9" s="2" t="n">
        <v>1.8</v>
      </c>
      <c r="M9" s="2" t="n">
        <v>1.8</v>
      </c>
      <c r="N9" s="2" t="n">
        <v>1.9</v>
      </c>
      <c r="O9" s="2" t="n">
        <v>1.9</v>
      </c>
      <c r="P9" s="2" t="n">
        <v>2.1</v>
      </c>
      <c r="Q9" s="2" t="n">
        <v>2.1</v>
      </c>
      <c r="R9" s="2" t="n">
        <v>2.2</v>
      </c>
      <c r="S9" s="2" t="n">
        <v>2.3</v>
      </c>
      <c r="T9" s="2" t="n">
        <v>2.4</v>
      </c>
      <c r="U9" s="2" t="n">
        <v>2.6</v>
      </c>
      <c r="V9" s="2" t="n">
        <v>2.8</v>
      </c>
      <c r="W9" s="2" t="n">
        <v>2.9</v>
      </c>
      <c r="X9" s="2" t="n">
        <v>3.3</v>
      </c>
      <c r="Y9" s="2" t="n">
        <v>4</v>
      </c>
      <c r="Z9" s="2" t="n">
        <v>4.5</v>
      </c>
      <c r="AA9" s="2"/>
      <c r="AB9" s="2"/>
      <c r="AC9" s="2"/>
      <c r="AD9" s="2"/>
      <c r="AE9" s="2"/>
      <c r="AF9" s="2"/>
    </row>
    <row r="10" customFormat="false" ht="15.75" hidden="false" customHeight="false" outlineLevel="0" collapsed="false">
      <c r="A10" s="2" t="s">
        <v>39</v>
      </c>
      <c r="B10" s="2" t="n">
        <v>0.8</v>
      </c>
      <c r="C10" s="2" t="n">
        <v>0.85</v>
      </c>
      <c r="D10" s="2" t="n">
        <v>0.85</v>
      </c>
      <c r="E10" s="2" t="n">
        <v>0.85</v>
      </c>
      <c r="F10" s="2" t="n">
        <v>0.9</v>
      </c>
      <c r="G10" s="2" t="n">
        <v>0.9</v>
      </c>
      <c r="H10" s="2" t="n">
        <v>0.9</v>
      </c>
      <c r="I10" s="2" t="n">
        <v>0.9</v>
      </c>
      <c r="J10" s="2" t="n">
        <v>1.15</v>
      </c>
      <c r="K10" s="2" t="n">
        <v>1.15</v>
      </c>
      <c r="L10" s="2" t="n">
        <v>1.25</v>
      </c>
      <c r="M10" s="2" t="n">
        <v>1.25</v>
      </c>
      <c r="N10" s="2" t="n">
        <v>1.3</v>
      </c>
      <c r="O10" s="2" t="n">
        <v>1.3</v>
      </c>
      <c r="P10" s="2" t="n">
        <v>1.5</v>
      </c>
      <c r="Q10" s="2" t="n">
        <v>1.5</v>
      </c>
      <c r="R10" s="2" t="n">
        <v>1.65</v>
      </c>
      <c r="S10" s="2" t="n">
        <v>1.85</v>
      </c>
      <c r="T10" s="2" t="n">
        <v>1.95</v>
      </c>
      <c r="U10" s="2" t="n">
        <v>2.1</v>
      </c>
      <c r="V10" s="2" t="n">
        <v>2.2</v>
      </c>
      <c r="W10" s="2" t="n">
        <v>2.4</v>
      </c>
      <c r="X10" s="2" t="n">
        <v>2.7</v>
      </c>
      <c r="Y10" s="2" t="n">
        <v>3</v>
      </c>
      <c r="Z10" s="2"/>
      <c r="AA10" s="2"/>
      <c r="AB10" s="2"/>
      <c r="AC10" s="2"/>
      <c r="AD10" s="2"/>
      <c r="AE10" s="2"/>
      <c r="AF10" s="2"/>
    </row>
    <row r="11" customFormat="false" ht="15.75" hidden="false" customHeight="false" outlineLevel="0" collapsed="false">
      <c r="A11" s="2" t="s">
        <v>40</v>
      </c>
      <c r="B11" s="2" t="n">
        <v>0.6</v>
      </c>
      <c r="C11" s="2" t="n">
        <v>0.65</v>
      </c>
      <c r="D11" s="2" t="n">
        <v>0.65</v>
      </c>
      <c r="E11" s="2" t="n">
        <v>0.65</v>
      </c>
      <c r="F11" s="2" t="n">
        <v>0.75</v>
      </c>
      <c r="G11" s="2" t="n">
        <v>0.75</v>
      </c>
      <c r="H11" s="2" t="n">
        <v>0.75</v>
      </c>
      <c r="I11" s="2" t="n">
        <v>0.75</v>
      </c>
      <c r="J11" s="2" t="n">
        <v>0.85</v>
      </c>
      <c r="K11" s="2" t="n">
        <v>0.85</v>
      </c>
      <c r="L11" s="2" t="n">
        <v>0.95</v>
      </c>
      <c r="M11" s="2" t="n">
        <v>0.95</v>
      </c>
      <c r="N11" s="2" t="n">
        <v>1</v>
      </c>
      <c r="O11" s="2" t="n">
        <v>1</v>
      </c>
      <c r="P11" s="2" t="n">
        <v>1.1</v>
      </c>
      <c r="Q11" s="2" t="n">
        <v>1.1</v>
      </c>
      <c r="R11" s="2" t="n">
        <v>1.25</v>
      </c>
      <c r="S11" s="2" t="n">
        <v>1.4</v>
      </c>
      <c r="T11" s="2" t="n">
        <v>1.4</v>
      </c>
      <c r="U11" s="2" t="n">
        <v>1.5</v>
      </c>
      <c r="V11" s="2" t="n">
        <v>1.65</v>
      </c>
      <c r="W11" s="2" t="n">
        <v>1.9</v>
      </c>
      <c r="X11" s="2" t="n">
        <v>2.1</v>
      </c>
      <c r="Y11" s="2" t="n">
        <v>2.5</v>
      </c>
      <c r="Z11" s="2"/>
      <c r="AA11" s="2"/>
      <c r="AB11" s="2"/>
      <c r="AC11" s="2"/>
      <c r="AD11" s="2"/>
      <c r="AE11" s="2"/>
      <c r="AF11" s="2"/>
    </row>
    <row r="12" customFormat="false" ht="15.75" hidden="false" customHeight="false" outlineLevel="0" collapsed="false">
      <c r="A12" s="5" t="n">
        <v>43419</v>
      </c>
      <c r="B12" s="2" t="n">
        <v>0.6</v>
      </c>
      <c r="C12" s="2" t="n">
        <v>0.65</v>
      </c>
      <c r="D12" s="2" t="n">
        <v>0.65</v>
      </c>
      <c r="E12" s="2" t="n">
        <v>0.65</v>
      </c>
      <c r="F12" s="2" t="n">
        <v>0.75</v>
      </c>
      <c r="G12" s="2" t="n">
        <v>0.75</v>
      </c>
      <c r="H12" s="2" t="n">
        <v>0.75</v>
      </c>
      <c r="I12" s="2" t="n">
        <v>0.75</v>
      </c>
      <c r="J12" s="2" t="n">
        <v>0.85</v>
      </c>
      <c r="K12" s="2" t="n">
        <v>0.85</v>
      </c>
      <c r="L12" s="2" t="n">
        <v>0.95</v>
      </c>
      <c r="M12" s="2" t="n">
        <v>0.95</v>
      </c>
      <c r="N12" s="2" t="n">
        <v>1</v>
      </c>
      <c r="O12" s="2" t="n">
        <v>1</v>
      </c>
      <c r="P12" s="2" t="n">
        <v>1.1</v>
      </c>
      <c r="Q12" s="2" t="n">
        <v>1.1</v>
      </c>
      <c r="R12" s="2" t="n">
        <v>1.25</v>
      </c>
      <c r="S12" s="2" t="n">
        <v>1.4</v>
      </c>
      <c r="T12" s="2" t="n">
        <v>1.4</v>
      </c>
      <c r="U12" s="2" t="n">
        <v>1.5</v>
      </c>
      <c r="V12" s="2" t="n">
        <v>1.65</v>
      </c>
      <c r="W12" s="2" t="n">
        <v>1.9</v>
      </c>
      <c r="X12" s="2" t="n">
        <v>2.1</v>
      </c>
      <c r="Y12" s="2"/>
      <c r="Z12" s="2"/>
      <c r="AA12" s="2"/>
      <c r="AB12" s="2"/>
      <c r="AC12" s="2"/>
      <c r="AD12" s="2"/>
      <c r="AE12" s="2"/>
      <c r="AF12" s="2"/>
    </row>
    <row r="13" customFormat="false" ht="15.75" hidden="false" customHeight="false" outlineLevel="0" collapsed="false">
      <c r="A13" s="2" t="s">
        <v>41</v>
      </c>
      <c r="B13" s="2" t="n">
        <v>0.45</v>
      </c>
      <c r="C13" s="2" t="n">
        <v>0.45</v>
      </c>
      <c r="D13" s="2" t="n">
        <v>0.5</v>
      </c>
      <c r="E13" s="2" t="n">
        <v>0.5</v>
      </c>
      <c r="F13" s="2" t="n">
        <v>0.5</v>
      </c>
      <c r="G13" s="2" t="n">
        <v>0.5</v>
      </c>
      <c r="H13" s="2" t="n">
        <v>0.5</v>
      </c>
      <c r="I13" s="2" t="n">
        <v>0.55</v>
      </c>
      <c r="J13" s="2" t="n">
        <v>0.55</v>
      </c>
      <c r="K13" s="2" t="n">
        <v>0.55</v>
      </c>
      <c r="L13" s="2" t="n">
        <v>0.55</v>
      </c>
      <c r="M13" s="2" t="n">
        <v>0.65</v>
      </c>
      <c r="N13" s="2" t="n">
        <v>0.7</v>
      </c>
      <c r="O13" s="2" t="n">
        <v>0.7</v>
      </c>
      <c r="P13" s="2" t="n">
        <v>0.75</v>
      </c>
      <c r="Q13" s="2" t="n">
        <v>0.85</v>
      </c>
      <c r="R13" s="2" t="n">
        <v>0.85</v>
      </c>
      <c r="S13" s="2" t="n">
        <v>0.9</v>
      </c>
      <c r="T13" s="2" t="n">
        <v>0.95</v>
      </c>
      <c r="U13" s="2" t="n">
        <v>1</v>
      </c>
      <c r="V13" s="2" t="n">
        <v>1.1</v>
      </c>
      <c r="W13" s="2" t="n">
        <v>1.3</v>
      </c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5.75" hidden="false" customHeight="false" outlineLevel="0" collapsed="false">
      <c r="A14" s="2" t="s">
        <v>42</v>
      </c>
      <c r="B14" s="2" t="n">
        <v>0.35</v>
      </c>
      <c r="C14" s="2" t="n">
        <v>0.35</v>
      </c>
      <c r="D14" s="2" t="n">
        <v>0.4</v>
      </c>
      <c r="E14" s="2" t="n">
        <v>0.4</v>
      </c>
      <c r="F14" s="2" t="n">
        <v>0.4</v>
      </c>
      <c r="G14" s="2" t="n">
        <v>0.4</v>
      </c>
      <c r="H14" s="2" t="n">
        <v>0.4</v>
      </c>
      <c r="I14" s="2" t="n">
        <v>0.45</v>
      </c>
      <c r="J14" s="2" t="n">
        <v>0.45</v>
      </c>
      <c r="K14" s="2" t="n">
        <v>0.45</v>
      </c>
      <c r="L14" s="2" t="n">
        <v>0.45</v>
      </c>
      <c r="M14" s="2" t="n">
        <v>0.55</v>
      </c>
      <c r="N14" s="2" t="n">
        <v>0.6</v>
      </c>
      <c r="O14" s="2" t="n">
        <v>0.6</v>
      </c>
      <c r="P14" s="2" t="n">
        <v>0.65</v>
      </c>
      <c r="Q14" s="2" t="n">
        <v>0.75</v>
      </c>
      <c r="R14" s="2" t="n">
        <v>0.75</v>
      </c>
      <c r="S14" s="2" t="n">
        <v>0.8</v>
      </c>
      <c r="T14" s="2" t="n">
        <v>0.85</v>
      </c>
      <c r="U14" s="2" t="n">
        <v>0.9</v>
      </c>
      <c r="V14" s="2" t="n">
        <v>1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5.75" hidden="false" customHeight="false" outlineLevel="0" collapsed="false">
      <c r="A15" s="2" t="s">
        <v>43</v>
      </c>
      <c r="B15" s="2" t="n">
        <v>0.3</v>
      </c>
      <c r="C15" s="2" t="n">
        <v>0.3</v>
      </c>
      <c r="D15" s="2" t="n">
        <v>0.35</v>
      </c>
      <c r="E15" s="2" t="n">
        <v>0.35</v>
      </c>
      <c r="F15" s="2" t="n">
        <v>0.35</v>
      </c>
      <c r="G15" s="2" t="n">
        <v>0.35</v>
      </c>
      <c r="H15" s="2" t="n">
        <v>0.35</v>
      </c>
      <c r="I15" s="2" t="n">
        <v>0.4</v>
      </c>
      <c r="J15" s="2" t="n">
        <v>0.4</v>
      </c>
      <c r="K15" s="2" t="n">
        <v>0.4</v>
      </c>
      <c r="L15" s="2" t="n">
        <v>0.4</v>
      </c>
      <c r="M15" s="2" t="n">
        <v>0.45</v>
      </c>
      <c r="N15" s="2" t="n">
        <v>0.5</v>
      </c>
      <c r="O15" s="2" t="n">
        <v>0.5</v>
      </c>
      <c r="P15" s="2" t="n">
        <v>0.55</v>
      </c>
      <c r="Q15" s="2" t="n">
        <v>0.65</v>
      </c>
      <c r="R15" s="2" t="n">
        <v>0.65</v>
      </c>
      <c r="S15" s="2" t="n">
        <v>0.7</v>
      </c>
      <c r="T15" s="2" t="n">
        <v>0.75</v>
      </c>
      <c r="U15" s="2" t="n">
        <v>0.8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5.75" hidden="false" customHeight="false" outlineLevel="0" collapsed="false">
      <c r="A16" s="2" t="s">
        <v>44</v>
      </c>
      <c r="B16" s="2" t="n">
        <v>0.25</v>
      </c>
      <c r="C16" s="2" t="n">
        <v>0.25</v>
      </c>
      <c r="D16" s="2" t="n">
        <v>0.3</v>
      </c>
      <c r="E16" s="2" t="n">
        <v>0.3</v>
      </c>
      <c r="F16" s="2" t="n">
        <v>0.3</v>
      </c>
      <c r="G16" s="2" t="n">
        <v>0.3</v>
      </c>
      <c r="H16" s="2" t="n">
        <v>0.3</v>
      </c>
      <c r="I16" s="2" t="n">
        <v>0.35</v>
      </c>
      <c r="J16" s="2" t="n">
        <v>0.35</v>
      </c>
      <c r="K16" s="2" t="n">
        <v>0.35</v>
      </c>
      <c r="L16" s="2" t="n">
        <v>0.35</v>
      </c>
      <c r="M16" s="2" t="n">
        <v>0.4</v>
      </c>
      <c r="N16" s="2" t="n">
        <v>0.45</v>
      </c>
      <c r="O16" s="2" t="n">
        <v>0.45</v>
      </c>
      <c r="P16" s="2" t="n">
        <v>0.5</v>
      </c>
      <c r="Q16" s="2" t="n">
        <v>0.55</v>
      </c>
      <c r="R16" s="2" t="n">
        <v>0.55</v>
      </c>
      <c r="S16" s="2" t="n">
        <v>0.6</v>
      </c>
      <c r="T16" s="2" t="n">
        <v>0.65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5.75" hidden="false" customHeight="false" outlineLevel="0" collapsed="false">
      <c r="A17" s="2" t="s">
        <v>45</v>
      </c>
      <c r="B17" s="2" t="n">
        <v>0.19</v>
      </c>
      <c r="C17" s="2" t="n">
        <v>0.19</v>
      </c>
      <c r="D17" s="2" t="n">
        <v>0.25</v>
      </c>
      <c r="E17" s="2" t="n">
        <v>0.25</v>
      </c>
      <c r="F17" s="2" t="n">
        <v>0.25</v>
      </c>
      <c r="G17" s="2" t="n">
        <v>0.25</v>
      </c>
      <c r="H17" s="2" t="n">
        <v>0.25</v>
      </c>
      <c r="I17" s="2" t="n">
        <v>0.3</v>
      </c>
      <c r="J17" s="2" t="n">
        <v>0.3</v>
      </c>
      <c r="K17" s="2" t="n">
        <v>0.3</v>
      </c>
      <c r="L17" s="2" t="n">
        <v>0.3</v>
      </c>
      <c r="M17" s="2" t="n">
        <v>0.35</v>
      </c>
      <c r="N17" s="2" t="n">
        <v>0.4</v>
      </c>
      <c r="O17" s="2" t="n">
        <v>0.4</v>
      </c>
      <c r="P17" s="2" t="n">
        <v>0.45</v>
      </c>
      <c r="Q17" s="2" t="n">
        <v>0.5</v>
      </c>
      <c r="R17" s="2" t="n">
        <v>0.5</v>
      </c>
      <c r="S17" s="2" t="n">
        <v>0.55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5.75" hidden="false" customHeight="false" outlineLevel="0" collapsed="false">
      <c r="A18" s="2" t="s">
        <v>46</v>
      </c>
      <c r="B18" s="2" t="n">
        <v>0.18</v>
      </c>
      <c r="C18" s="2" t="n">
        <v>0.18</v>
      </c>
      <c r="D18" s="2" t="n">
        <v>0.19</v>
      </c>
      <c r="E18" s="2" t="n">
        <v>0.2</v>
      </c>
      <c r="F18" s="2" t="n">
        <v>0.2</v>
      </c>
      <c r="G18" s="2" t="n">
        <v>0.2</v>
      </c>
      <c r="H18" s="2" t="n">
        <v>0.2</v>
      </c>
      <c r="I18" s="2" t="n">
        <v>0.2</v>
      </c>
      <c r="J18" s="2" t="n">
        <v>0.2</v>
      </c>
      <c r="K18" s="2" t="n">
        <v>0.2</v>
      </c>
      <c r="L18" s="2" t="n">
        <v>0.24</v>
      </c>
      <c r="M18" s="2" t="n">
        <v>0.24</v>
      </c>
      <c r="N18" s="2" t="n">
        <v>0.24</v>
      </c>
      <c r="O18" s="2" t="n">
        <v>0.28</v>
      </c>
      <c r="P18" s="2" t="n">
        <v>0.3</v>
      </c>
      <c r="Q18" s="2" t="n">
        <v>0.37</v>
      </c>
      <c r="R18" s="3" t="n">
        <v>0.4</v>
      </c>
      <c r="S18" s="3"/>
    </row>
    <row r="19" customFormat="false" ht="15.75" hidden="false" customHeight="false" outlineLevel="0" collapsed="false">
      <c r="A19" s="2" t="s">
        <v>47</v>
      </c>
      <c r="B19" s="2" t="n">
        <v>0.16</v>
      </c>
      <c r="C19" s="2" t="n">
        <v>0.16</v>
      </c>
      <c r="D19" s="2" t="n">
        <v>0.17</v>
      </c>
      <c r="E19" s="2" t="n">
        <v>0.18</v>
      </c>
      <c r="F19" s="2" t="n">
        <v>0.18</v>
      </c>
      <c r="G19" s="2" t="n">
        <v>0.18</v>
      </c>
      <c r="H19" s="2" t="n">
        <v>0.18</v>
      </c>
      <c r="I19" s="2" t="n">
        <v>0.19</v>
      </c>
      <c r="J19" s="2" t="n">
        <v>0.19</v>
      </c>
      <c r="K19" s="2" t="n">
        <v>0.19</v>
      </c>
      <c r="L19" s="2" t="n">
        <v>0.2</v>
      </c>
      <c r="M19" s="2" t="n">
        <v>0.2</v>
      </c>
      <c r="N19" s="2" t="n">
        <v>0.2</v>
      </c>
      <c r="O19" s="2" t="n">
        <v>0.24</v>
      </c>
      <c r="P19" s="2" t="n">
        <v>0.27</v>
      </c>
      <c r="Q19" s="2" t="n">
        <v>0.3</v>
      </c>
    </row>
    <row r="20" customFormat="false" ht="15.75" hidden="false" customHeight="false" outlineLevel="0" collapsed="false">
      <c r="A20" s="2" t="s">
        <v>48</v>
      </c>
      <c r="B20" s="2" t="n">
        <v>0.14</v>
      </c>
      <c r="C20" s="2" t="n">
        <v>0.14</v>
      </c>
      <c r="D20" s="2" t="n">
        <v>0.14</v>
      </c>
      <c r="E20" s="2" t="n">
        <v>0.16</v>
      </c>
      <c r="F20" s="2" t="n">
        <v>0.16</v>
      </c>
      <c r="G20" s="2" t="n">
        <v>0.16</v>
      </c>
      <c r="H20" s="2" t="n">
        <v>0.17</v>
      </c>
      <c r="I20" s="2" t="n">
        <v>0.18</v>
      </c>
      <c r="J20" s="2" t="n">
        <v>0.18</v>
      </c>
      <c r="K20" s="2" t="n">
        <v>0.18</v>
      </c>
      <c r="L20" s="2" t="n">
        <v>0.19</v>
      </c>
      <c r="M20" s="2" t="n">
        <v>0.19</v>
      </c>
      <c r="N20" s="2" t="n">
        <v>0.19</v>
      </c>
      <c r="O20" s="2" t="n">
        <v>0.22</v>
      </c>
      <c r="P20" s="2" t="n">
        <v>0.25</v>
      </c>
      <c r="Q20" s="2"/>
    </row>
    <row r="21" customFormat="false" ht="15.75" hidden="false" customHeight="false" outlineLevel="0" collapsed="false">
      <c r="A21" s="2" t="s">
        <v>49</v>
      </c>
      <c r="B21" s="2" t="n">
        <v>0.12</v>
      </c>
      <c r="C21" s="2" t="n">
        <v>0.12</v>
      </c>
      <c r="D21" s="2" t="n">
        <v>0.12</v>
      </c>
      <c r="E21" s="2" t="n">
        <v>0.12</v>
      </c>
      <c r="F21" s="2" t="n">
        <v>0.12</v>
      </c>
      <c r="G21" s="2" t="n">
        <v>0.13</v>
      </c>
      <c r="H21" s="2" t="n">
        <v>0.13</v>
      </c>
      <c r="I21" s="2" t="n">
        <v>0.13</v>
      </c>
      <c r="J21" s="2" t="n">
        <v>0.13</v>
      </c>
      <c r="K21" s="2" t="n">
        <v>0.15</v>
      </c>
      <c r="L21" s="2" t="n">
        <v>0.15</v>
      </c>
      <c r="M21" s="2" t="n">
        <v>0.15</v>
      </c>
      <c r="N21" s="2" t="n">
        <v>0.15</v>
      </c>
      <c r="O21" s="2" t="n">
        <v>0.21</v>
      </c>
      <c r="P21" s="2"/>
      <c r="Q21" s="2"/>
    </row>
    <row r="22" customFormat="false" ht="15.75" hidden="false" customHeight="false" outlineLevel="0" collapsed="false">
      <c r="A22" s="2" t="s">
        <v>50</v>
      </c>
      <c r="B22" s="2" t="n">
        <v>0.11</v>
      </c>
      <c r="C22" s="2" t="n">
        <v>0.11</v>
      </c>
      <c r="D22" s="2" t="n">
        <v>0.11</v>
      </c>
      <c r="E22" s="2" t="n">
        <v>0.11</v>
      </c>
      <c r="F22" s="2" t="n">
        <v>0.11</v>
      </c>
      <c r="G22" s="2" t="n">
        <v>0.12</v>
      </c>
      <c r="H22" s="2" t="n">
        <v>0.12</v>
      </c>
      <c r="I22" s="2" t="n">
        <v>0.12</v>
      </c>
      <c r="J22" s="2" t="n">
        <v>0.12</v>
      </c>
      <c r="K22" s="2" t="n">
        <v>0.13</v>
      </c>
      <c r="L22" s="2" t="n">
        <v>0.13</v>
      </c>
      <c r="M22" s="2" t="n">
        <v>0.14</v>
      </c>
      <c r="N22" s="2" t="n">
        <v>0.14</v>
      </c>
      <c r="O22" s="2"/>
      <c r="P22" s="2"/>
      <c r="Q22" s="2"/>
    </row>
    <row r="23" customFormat="false" ht="15.75" hidden="false" customHeight="false" outlineLevel="0" collapsed="false">
      <c r="A23" s="2" t="s">
        <v>51</v>
      </c>
      <c r="B23" s="2" t="n">
        <v>0.1</v>
      </c>
      <c r="C23" s="2" t="n">
        <v>0.1</v>
      </c>
      <c r="D23" s="2" t="n">
        <v>0.1</v>
      </c>
      <c r="E23" s="2" t="n">
        <v>0.1</v>
      </c>
      <c r="F23" s="2" t="n">
        <v>0.1</v>
      </c>
      <c r="G23" s="2" t="n">
        <v>0.11</v>
      </c>
      <c r="H23" s="2" t="n">
        <v>0.11</v>
      </c>
      <c r="I23" s="2" t="n">
        <v>0.11</v>
      </c>
      <c r="J23" s="2" t="n">
        <v>0.11</v>
      </c>
      <c r="K23" s="2" t="n">
        <v>0.12</v>
      </c>
      <c r="L23" s="2" t="n">
        <v>0.12</v>
      </c>
      <c r="M23" s="2" t="n">
        <v>0.13</v>
      </c>
      <c r="N23" s="2"/>
      <c r="O23" s="2"/>
      <c r="P23" s="2"/>
      <c r="Q23" s="2"/>
    </row>
    <row r="24" customFormat="false" ht="15.75" hidden="false" customHeight="false" outlineLevel="0" collapsed="false">
      <c r="A24" s="2" t="s">
        <v>52</v>
      </c>
      <c r="B24" s="2" t="n">
        <v>0.09</v>
      </c>
      <c r="C24" s="2" t="n">
        <v>0.09</v>
      </c>
      <c r="D24" s="2" t="n">
        <v>0.09</v>
      </c>
      <c r="E24" s="2" t="n">
        <v>0.09</v>
      </c>
      <c r="F24" s="2" t="n">
        <v>0.09</v>
      </c>
      <c r="G24" s="2" t="n">
        <v>0.1</v>
      </c>
      <c r="H24" s="2" t="n">
        <v>0.1</v>
      </c>
      <c r="I24" s="2" t="n">
        <v>0.1</v>
      </c>
      <c r="J24" s="2" t="n">
        <v>0.1</v>
      </c>
      <c r="K24" s="2" t="n">
        <v>0.11</v>
      </c>
      <c r="L24" s="2" t="n">
        <v>0.11</v>
      </c>
      <c r="M24" s="2"/>
      <c r="N24" s="2"/>
      <c r="O24" s="2"/>
      <c r="P24" s="2"/>
      <c r="Q24" s="2"/>
    </row>
    <row r="25" customFormat="false" ht="15.75" hidden="false" customHeight="false" outlineLevel="0" collapsed="false">
      <c r="A25" s="2" t="s">
        <v>53</v>
      </c>
      <c r="B25" s="2" t="n">
        <v>0.08</v>
      </c>
      <c r="C25" s="2" t="n">
        <v>0.08</v>
      </c>
      <c r="D25" s="2" t="n">
        <v>0.08</v>
      </c>
      <c r="E25" s="2" t="n">
        <v>0.09</v>
      </c>
      <c r="F25" s="2" t="n">
        <v>0.09</v>
      </c>
      <c r="G25" s="2" t="n">
        <v>0.1</v>
      </c>
      <c r="H25" s="2" t="n">
        <v>0.1</v>
      </c>
      <c r="I25" s="2" t="n">
        <v>0.1</v>
      </c>
      <c r="J25" s="2" t="n">
        <v>0.1</v>
      </c>
      <c r="K25" s="2" t="n">
        <v>0.11</v>
      </c>
      <c r="L25" s="2"/>
      <c r="M25" s="2"/>
      <c r="N25" s="2"/>
      <c r="O25" s="2"/>
      <c r="P25" s="2"/>
      <c r="Q25" s="2"/>
    </row>
    <row r="26" customFormat="false" ht="15.75" hidden="false" customHeight="false" outlineLevel="0" collapsed="false">
      <c r="A26" s="2" t="s">
        <v>54</v>
      </c>
      <c r="B26" s="2" t="n">
        <v>0.07</v>
      </c>
      <c r="C26" s="2" t="n">
        <v>0.07</v>
      </c>
      <c r="D26" s="2" t="n">
        <v>0.08</v>
      </c>
      <c r="E26" s="2" t="n">
        <v>0.08</v>
      </c>
      <c r="F26" s="2" t="n">
        <v>0.08</v>
      </c>
      <c r="G26" s="2" t="n">
        <v>0.09</v>
      </c>
      <c r="H26" s="2" t="n">
        <v>0.09</v>
      </c>
      <c r="I26" s="2" t="n">
        <v>0.09</v>
      </c>
      <c r="J26" s="2" t="n">
        <v>0.09</v>
      </c>
      <c r="K26" s="2"/>
      <c r="L26" s="2"/>
      <c r="M26" s="2"/>
      <c r="N26" s="2"/>
      <c r="O26" s="2"/>
      <c r="P26" s="2"/>
      <c r="Q26" s="2"/>
    </row>
    <row r="27" customFormat="false" ht="15.75" hidden="false" customHeight="false" outlineLevel="0" collapsed="false">
      <c r="A27" s="2" t="s">
        <v>55</v>
      </c>
      <c r="B27" s="2" t="n">
        <v>0.07</v>
      </c>
      <c r="C27" s="2" t="n">
        <v>0.07</v>
      </c>
      <c r="D27" s="2" t="n">
        <v>0.07</v>
      </c>
      <c r="E27" s="2" t="n">
        <v>0.08</v>
      </c>
      <c r="F27" s="2" t="n">
        <v>0.08</v>
      </c>
      <c r="G27" s="2" t="n">
        <v>0.09</v>
      </c>
      <c r="H27" s="2" t="n">
        <v>0.09</v>
      </c>
      <c r="I27" s="2" t="n">
        <v>0.09</v>
      </c>
      <c r="J27" s="2"/>
      <c r="K27" s="2"/>
      <c r="L27" s="2"/>
      <c r="M27" s="2"/>
      <c r="N27" s="2"/>
      <c r="O27" s="2"/>
      <c r="P27" s="2"/>
      <c r="Q27" s="2"/>
    </row>
    <row r="28" customFormat="false" ht="15.75" hidden="false" customHeight="false" outlineLevel="0" collapsed="false">
      <c r="A28" s="2" t="s">
        <v>56</v>
      </c>
      <c r="B28" s="2" t="n">
        <v>0.07</v>
      </c>
      <c r="C28" s="2" t="n">
        <v>0.07</v>
      </c>
      <c r="D28" s="2" t="n">
        <v>0.07</v>
      </c>
      <c r="E28" s="2" t="n">
        <v>0.07</v>
      </c>
      <c r="F28" s="2" t="n">
        <v>0.07</v>
      </c>
      <c r="G28" s="2" t="n">
        <v>0.08</v>
      </c>
      <c r="H28" s="2" t="n">
        <v>0.08</v>
      </c>
      <c r="I28" s="2"/>
      <c r="J28" s="2"/>
      <c r="K28" s="2"/>
      <c r="L28" s="2"/>
      <c r="M28" s="2"/>
      <c r="N28" s="2"/>
      <c r="O28" s="2"/>
      <c r="P28" s="2"/>
      <c r="Q28" s="2"/>
    </row>
    <row r="29" customFormat="false" ht="15.75" hidden="false" customHeight="false" outlineLevel="0" collapsed="false">
      <c r="A29" s="2" t="s">
        <v>57</v>
      </c>
      <c r="B29" s="2" t="n">
        <v>0.06</v>
      </c>
      <c r="C29" s="2" t="n">
        <v>0.06</v>
      </c>
      <c r="D29" s="2" t="n">
        <v>0.06</v>
      </c>
      <c r="E29" s="2" t="n">
        <v>0.07</v>
      </c>
      <c r="F29" s="2" t="n">
        <v>0.07</v>
      </c>
      <c r="G29" s="2" t="n">
        <v>0.08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15.75" hidden="false" customHeight="false" outlineLevel="0" collapsed="false">
      <c r="A30" s="2" t="s">
        <v>58</v>
      </c>
      <c r="B30" s="2" t="n">
        <v>0.06</v>
      </c>
      <c r="C30" s="2" t="n">
        <v>0.06</v>
      </c>
      <c r="D30" s="2" t="n">
        <v>0.06</v>
      </c>
      <c r="E30" s="2" t="n">
        <v>0.06</v>
      </c>
      <c r="F30" s="2" t="n">
        <v>0.06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15.75" hidden="false" customHeight="false" outlineLevel="0" collapsed="false">
      <c r="A31" s="2" t="s">
        <v>59</v>
      </c>
      <c r="B31" s="2" t="n">
        <v>0.05</v>
      </c>
      <c r="C31" s="2" t="n">
        <v>0.05</v>
      </c>
      <c r="D31" s="2" t="n">
        <v>0.05</v>
      </c>
      <c r="E31" s="2" t="n">
        <v>0.06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customFormat="false" ht="15.75" hidden="false" customHeight="false" outlineLevel="0" collapsed="false">
      <c r="A32" s="2" t="s">
        <v>60</v>
      </c>
      <c r="B32" s="2" t="n">
        <v>0.05</v>
      </c>
      <c r="C32" s="2" t="n">
        <v>0.05</v>
      </c>
      <c r="D32" s="2" t="n">
        <v>0.05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15.75" hidden="false" customHeight="false" outlineLevel="0" collapsed="false">
      <c r="A33" s="2" t="s">
        <v>61</v>
      </c>
      <c r="B33" s="2" t="n">
        <v>0.05</v>
      </c>
      <c r="C33" s="2" t="n">
        <v>0.05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15.75" hidden="false" customHeight="false" outlineLevel="0" collapsed="false">
      <c r="A34" s="3" t="s">
        <v>62</v>
      </c>
      <c r="B34" s="3" t="n">
        <v>0.04</v>
      </c>
      <c r="C34" s="3"/>
      <c r="D3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6" t="s">
        <v>72</v>
      </c>
      <c r="B1" s="7" t="n">
        <v>30000</v>
      </c>
      <c r="C1" s="0" t="n">
        <f aca="false">SUM(B2:B11)</f>
        <v>30000</v>
      </c>
      <c r="D1" s="0" t="n">
        <f aca="false">SUM(D2:D16)</f>
        <v>100</v>
      </c>
      <c r="E1" s="6" t="s">
        <v>72</v>
      </c>
      <c r="F1" s="7" t="n">
        <v>25000</v>
      </c>
      <c r="G1" s="0" t="n">
        <f aca="false">SUM(F2:F16)</f>
        <v>25000</v>
      </c>
    </row>
    <row r="2" customFormat="false" ht="15.75" hidden="false" customHeight="false" outlineLevel="0" collapsed="false">
      <c r="A2" s="8" t="n">
        <v>1</v>
      </c>
      <c r="B2" s="0" t="n">
        <f aca="false">multiply(B1, 0.3)</f>
        <v>9000</v>
      </c>
      <c r="D2" s="2" t="n">
        <v>29</v>
      </c>
      <c r="E2" s="8" t="n">
        <v>1</v>
      </c>
      <c r="F2" s="0" t="n">
        <f aca="false">multiply(F1, 0.29)</f>
        <v>7250</v>
      </c>
      <c r="H2" s="2" t="n">
        <v>37</v>
      </c>
    </row>
    <row r="3" customFormat="false" ht="15.75" hidden="false" customHeight="false" outlineLevel="0" collapsed="false">
      <c r="A3" s="8" t="n">
        <v>2</v>
      </c>
      <c r="B3" s="0" t="n">
        <f aca="false">multiply(B1, 0.2)</f>
        <v>6000</v>
      </c>
      <c r="D3" s="2" t="n">
        <v>17.5</v>
      </c>
      <c r="E3" s="8" t="n">
        <v>2</v>
      </c>
      <c r="F3" s="0" t="n">
        <f aca="false">multiply(F1, 0.175)</f>
        <v>4375</v>
      </c>
      <c r="H3" s="2" t="n">
        <v>25</v>
      </c>
    </row>
    <row r="4" customFormat="false" ht="15.75" hidden="false" customHeight="false" outlineLevel="0" collapsed="false">
      <c r="A4" s="8" t="n">
        <v>3</v>
      </c>
      <c r="B4" s="0" t="n">
        <f aca="false">multiply(B1, 0.12)</f>
        <v>3600</v>
      </c>
      <c r="D4" s="2" t="n">
        <v>8.9</v>
      </c>
      <c r="E4" s="8" t="n">
        <v>3</v>
      </c>
      <c r="F4" s="0" t="n">
        <f aca="false">multiply(F1, 0.089)</f>
        <v>2225</v>
      </c>
      <c r="H4" s="2" t="n">
        <v>15</v>
      </c>
    </row>
    <row r="5" customFormat="false" ht="15.75" hidden="false" customHeight="false" outlineLevel="0" collapsed="false">
      <c r="A5" s="8" t="n">
        <v>4</v>
      </c>
      <c r="B5" s="0" t="n">
        <f aca="false">multiply(B1, 0.0925)</f>
        <v>2775</v>
      </c>
      <c r="D5" s="2" t="n">
        <v>7.9</v>
      </c>
      <c r="E5" s="8" t="n">
        <v>4</v>
      </c>
      <c r="F5" s="0" t="n">
        <f aca="false">multiply(F1, 0.079)</f>
        <v>1975</v>
      </c>
      <c r="H5" s="2" t="n">
        <v>12</v>
      </c>
    </row>
    <row r="6" customFormat="false" ht="15.75" hidden="false" customHeight="false" outlineLevel="0" collapsed="false">
      <c r="A6" s="8" t="n">
        <v>5</v>
      </c>
      <c r="B6" s="0" t="n">
        <f aca="false">multiply(B1, 0.075)</f>
        <v>2250</v>
      </c>
      <c r="D6" s="2" t="n">
        <v>6.9</v>
      </c>
      <c r="E6" s="8" t="n">
        <v>5</v>
      </c>
      <c r="F6" s="0" t="n">
        <f aca="false">multiply(F1, 0.069)</f>
        <v>1725</v>
      </c>
      <c r="H6" s="2" t="n">
        <v>11</v>
      </c>
    </row>
    <row r="7" customFormat="false" ht="15.75" hidden="false" customHeight="false" outlineLevel="0" collapsed="false">
      <c r="A7" s="8" t="n">
        <v>6</v>
      </c>
      <c r="B7" s="0" t="n">
        <f aca="false">multiply(B1, 0.0625)</f>
        <v>1875</v>
      </c>
      <c r="D7" s="2" t="n">
        <v>5.9</v>
      </c>
      <c r="E7" s="8" t="n">
        <v>6</v>
      </c>
      <c r="F7" s="0" t="n">
        <f aca="false">multiply(F1, 0.059)</f>
        <v>1475</v>
      </c>
    </row>
    <row r="8" customFormat="false" ht="15.75" hidden="false" customHeight="false" outlineLevel="0" collapsed="false">
      <c r="A8" s="8" t="n">
        <v>7</v>
      </c>
      <c r="B8" s="0" t="n">
        <f aca="false">multiply(B1, 0.0525)</f>
        <v>1575</v>
      </c>
      <c r="D8" s="2" t="n">
        <v>4.7</v>
      </c>
      <c r="E8" s="8" t="n">
        <v>7</v>
      </c>
      <c r="F8" s="0" t="n">
        <f aca="false">multiply(F1, 0.047)</f>
        <v>1175</v>
      </c>
    </row>
    <row r="9" customFormat="false" ht="15.75" hidden="false" customHeight="false" outlineLevel="0" collapsed="false">
      <c r="A9" s="8" t="n">
        <v>8</v>
      </c>
      <c r="B9" s="0" t="n">
        <f aca="false">multiply(B1, 0.0425)</f>
        <v>1275</v>
      </c>
      <c r="D9" s="2" t="n">
        <v>3.5</v>
      </c>
      <c r="E9" s="8" t="n">
        <v>8</v>
      </c>
      <c r="F9" s="0" t="n">
        <f aca="false">multiply(F1, 0.035)</f>
        <v>875</v>
      </c>
    </row>
    <row r="10" customFormat="false" ht="15.75" hidden="false" customHeight="false" outlineLevel="0" collapsed="false">
      <c r="A10" s="8" t="n">
        <v>9</v>
      </c>
      <c r="B10" s="0" t="n">
        <f aca="false">multiply(B1, 0.0325)</f>
        <v>975</v>
      </c>
      <c r="D10" s="2" t="n">
        <v>2.9</v>
      </c>
      <c r="E10" s="8" t="n">
        <v>9</v>
      </c>
      <c r="F10" s="0" t="n">
        <f aca="false">multiply(F1, 0.029)</f>
        <v>725</v>
      </c>
    </row>
    <row r="11" customFormat="false" ht="15.75" hidden="false" customHeight="false" outlineLevel="0" collapsed="false">
      <c r="A11" s="8" t="n">
        <v>10</v>
      </c>
      <c r="B11" s="0" t="n">
        <f aca="false">multiply(B1, 0.0225)</f>
        <v>675</v>
      </c>
      <c r="D11" s="2" t="n">
        <v>2.3</v>
      </c>
      <c r="E11" s="8" t="n">
        <v>10</v>
      </c>
      <c r="F11" s="0" t="n">
        <f aca="false">multiply(F1, 0.023)</f>
        <v>575</v>
      </c>
    </row>
    <row r="12" customFormat="false" ht="15.75" hidden="false" customHeight="false" outlineLevel="0" collapsed="false">
      <c r="D12" s="2" t="n">
        <v>2.1</v>
      </c>
      <c r="E12" s="8" t="n">
        <v>11</v>
      </c>
      <c r="F12" s="0" t="n">
        <f aca="false">multiply(F1, 0.021)</f>
        <v>525</v>
      </c>
    </row>
    <row r="13" customFormat="false" ht="15.75" hidden="false" customHeight="false" outlineLevel="0" collapsed="false">
      <c r="D13" s="2" t="n">
        <v>2.1</v>
      </c>
      <c r="E13" s="8" t="n">
        <v>12</v>
      </c>
      <c r="F13" s="0" t="n">
        <f aca="false">multiply(F1, 0.021)</f>
        <v>525</v>
      </c>
    </row>
    <row r="14" customFormat="false" ht="15.75" hidden="false" customHeight="false" outlineLevel="0" collapsed="false">
      <c r="D14" s="2" t="n">
        <v>2.1</v>
      </c>
      <c r="E14" s="8" t="n">
        <v>13</v>
      </c>
      <c r="F14" s="0" t="n">
        <f aca="false">multiply(F1, 0.021)</f>
        <v>525</v>
      </c>
    </row>
    <row r="15" customFormat="false" ht="15.75" hidden="false" customHeight="false" outlineLevel="0" collapsed="false">
      <c r="D15" s="2" t="n">
        <v>2.1</v>
      </c>
      <c r="E15" s="8" t="n">
        <v>14</v>
      </c>
      <c r="F15" s="0" t="n">
        <f aca="false">multiply(F1, 0.021)</f>
        <v>525</v>
      </c>
    </row>
    <row r="16" customFormat="false" ht="15.75" hidden="false" customHeight="false" outlineLevel="0" collapsed="false">
      <c r="D16" s="2" t="n">
        <v>2.1</v>
      </c>
      <c r="E16" s="8" t="n">
        <v>15</v>
      </c>
      <c r="F16" s="0" t="n">
        <f aca="false">multiply(F1, 0.021)</f>
        <v>525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6" t="s">
        <v>72</v>
      </c>
      <c r="B1" s="7" t="n">
        <v>20000</v>
      </c>
      <c r="C1" s="0" t="n">
        <f aca="false">SUM(B2:B11, B12*5, B13*5)</f>
        <v>20000</v>
      </c>
    </row>
    <row r="2" customFormat="false" ht="15.75" hidden="false" customHeight="false" outlineLevel="0" collapsed="false">
      <c r="A2" s="8" t="n">
        <v>1</v>
      </c>
      <c r="B2" s="0" t="n">
        <f aca="false">multiply(B1, 0.275)</f>
        <v>5500</v>
      </c>
    </row>
    <row r="3" customFormat="false" ht="15.75" hidden="false" customHeight="false" outlineLevel="0" collapsed="false">
      <c r="A3" s="8" t="n">
        <v>2</v>
      </c>
      <c r="B3" s="0" t="n">
        <f aca="false">multiply(B1, 0.175)</f>
        <v>3500</v>
      </c>
    </row>
    <row r="4" customFormat="false" ht="15.75" hidden="false" customHeight="false" outlineLevel="0" collapsed="false">
      <c r="A4" s="8" t="n">
        <v>3</v>
      </c>
      <c r="B4" s="0" t="n">
        <f aca="false">multiply(B1, 0.115)</f>
        <v>2300</v>
      </c>
    </row>
    <row r="5" customFormat="false" ht="15.75" hidden="false" customHeight="false" outlineLevel="0" collapsed="false">
      <c r="A5" s="8" t="n">
        <v>4</v>
      </c>
      <c r="B5" s="0" t="n">
        <f aca="false">multiply(B1, 0.085)</f>
        <v>1700</v>
      </c>
    </row>
    <row r="6" customFormat="false" ht="15.75" hidden="false" customHeight="false" outlineLevel="0" collapsed="false">
      <c r="A6" s="8" t="n">
        <v>5</v>
      </c>
      <c r="B6" s="0" t="n">
        <f aca="false">multiply(B1, 0.0725)</f>
        <v>1450</v>
      </c>
    </row>
    <row r="7" customFormat="false" ht="15.75" hidden="false" customHeight="false" outlineLevel="0" collapsed="false">
      <c r="A7" s="8" t="n">
        <v>6</v>
      </c>
      <c r="B7" s="0" t="n">
        <f aca="false">multiply(B1, 0.0575)</f>
        <v>1150</v>
      </c>
    </row>
    <row r="8" customFormat="false" ht="15.75" hidden="false" customHeight="false" outlineLevel="0" collapsed="false">
      <c r="A8" s="8" t="n">
        <v>7</v>
      </c>
      <c r="B8" s="0" t="n">
        <f aca="false">multiply(B1, 0.045)</f>
        <v>900</v>
      </c>
    </row>
    <row r="9" customFormat="false" ht="15.75" hidden="false" customHeight="false" outlineLevel="0" collapsed="false">
      <c r="A9" s="8" t="n">
        <v>8</v>
      </c>
      <c r="B9" s="0" t="n">
        <f aca="false">multiply(B1, 0.03)</f>
        <v>600</v>
      </c>
    </row>
    <row r="10" customFormat="false" ht="15.75" hidden="false" customHeight="false" outlineLevel="0" collapsed="false">
      <c r="A10" s="8" t="n">
        <v>9</v>
      </c>
      <c r="B10" s="0" t="n">
        <f aca="false">multiply(B1, 0.02)</f>
        <v>400</v>
      </c>
    </row>
    <row r="11" customFormat="false" ht="15.75" hidden="false" customHeight="false" outlineLevel="0" collapsed="false">
      <c r="A11" s="8" t="n">
        <v>10</v>
      </c>
      <c r="B11" s="0" t="n">
        <f aca="false">multiply(B1, 0.015)</f>
        <v>300</v>
      </c>
    </row>
    <row r="12" customFormat="false" ht="15.75" hidden="false" customHeight="false" outlineLevel="0" collapsed="false">
      <c r="A12" s="9" t="n">
        <v>43419</v>
      </c>
      <c r="B12" s="0" t="n">
        <f aca="false">multiply(B1, 0.012)</f>
        <v>240</v>
      </c>
    </row>
    <row r="13" customFormat="false" ht="15.75" hidden="false" customHeight="false" outlineLevel="0" collapsed="false">
      <c r="A13" s="10" t="s">
        <v>41</v>
      </c>
      <c r="B13" s="0" t="n">
        <f aca="false">multiply(B1, 0.01)</f>
        <v>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6" t="s">
        <v>72</v>
      </c>
      <c r="B1" s="7" t="n">
        <v>20000</v>
      </c>
      <c r="C1" s="0" t="n">
        <f aca="false">SUM(B2:B11, B12*5, B13*5, B14*10)</f>
        <v>20000</v>
      </c>
    </row>
    <row r="2" customFormat="false" ht="15.75" hidden="false" customHeight="false" outlineLevel="0" collapsed="false">
      <c r="A2" s="8" t="n">
        <v>1</v>
      </c>
      <c r="B2" s="0" t="n">
        <f aca="false">multiply(B1, 0.27)</f>
        <v>5400</v>
      </c>
    </row>
    <row r="3" customFormat="false" ht="15.75" hidden="false" customHeight="false" outlineLevel="0" collapsed="false">
      <c r="A3" s="8" t="n">
        <v>2</v>
      </c>
      <c r="B3" s="0" t="n">
        <f aca="false">multiply(B1, 0.165)</f>
        <v>3300</v>
      </c>
    </row>
    <row r="4" customFormat="false" ht="15.75" hidden="false" customHeight="false" outlineLevel="0" collapsed="false">
      <c r="A4" s="8" t="n">
        <v>3</v>
      </c>
      <c r="B4" s="0" t="n">
        <f aca="false">multiply(B1, 0.11)</f>
        <v>2200</v>
      </c>
    </row>
    <row r="5" customFormat="false" ht="15.75" hidden="false" customHeight="false" outlineLevel="0" collapsed="false">
      <c r="A5" s="8" t="n">
        <v>4</v>
      </c>
      <c r="B5" s="0" t="n">
        <f aca="false">multiply(B1, 0.08)</f>
        <v>1600</v>
      </c>
    </row>
    <row r="6" customFormat="false" ht="15.75" hidden="false" customHeight="false" outlineLevel="0" collapsed="false">
      <c r="A6" s="8" t="n">
        <v>5</v>
      </c>
      <c r="B6" s="0" t="n">
        <f aca="false">multiply(B1, 0.07)</f>
        <v>1400</v>
      </c>
    </row>
    <row r="7" customFormat="false" ht="15.75" hidden="false" customHeight="false" outlineLevel="0" collapsed="false">
      <c r="A7" s="8" t="n">
        <v>6</v>
      </c>
      <c r="B7" s="0" t="n">
        <f aca="false">multiply(B1, 0.055)</f>
        <v>1100</v>
      </c>
    </row>
    <row r="8" customFormat="false" ht="15.75" hidden="false" customHeight="false" outlineLevel="0" collapsed="false">
      <c r="A8" s="8" t="n">
        <v>7</v>
      </c>
      <c r="B8" s="0" t="n">
        <f aca="false">multiply(B1, 0.045)</f>
        <v>900</v>
      </c>
    </row>
    <row r="9" customFormat="false" ht="15.75" hidden="false" customHeight="false" outlineLevel="0" collapsed="false">
      <c r="A9" s="8" t="n">
        <v>8</v>
      </c>
      <c r="B9" s="0" t="n">
        <f aca="false">multiply(B1, 0.03)</f>
        <v>600</v>
      </c>
    </row>
    <row r="10" customFormat="false" ht="15.75" hidden="false" customHeight="false" outlineLevel="0" collapsed="false">
      <c r="A10" s="8" t="n">
        <v>9</v>
      </c>
      <c r="B10" s="0" t="n">
        <f aca="false">multiply(B1, 0.0175)</f>
        <v>350</v>
      </c>
    </row>
    <row r="11" customFormat="false" ht="15.75" hidden="false" customHeight="false" outlineLevel="0" collapsed="false">
      <c r="A11" s="8" t="n">
        <v>10</v>
      </c>
      <c r="B11" s="0" t="n">
        <f aca="false">multiply(B1, 0.0125)</f>
        <v>250</v>
      </c>
    </row>
    <row r="12" customFormat="false" ht="15.75" hidden="false" customHeight="false" outlineLevel="0" collapsed="false">
      <c r="A12" s="9" t="n">
        <v>43419</v>
      </c>
      <c r="B12" s="0" t="n">
        <f aca="false">multiply(B1, 0.0095)</f>
        <v>190</v>
      </c>
    </row>
    <row r="13" customFormat="false" ht="15.75" hidden="false" customHeight="false" outlineLevel="0" collapsed="false">
      <c r="A13" s="10" t="s">
        <v>41</v>
      </c>
      <c r="B13" s="0" t="n">
        <f aca="false">multiply(B1, 0.0075)</f>
        <v>150</v>
      </c>
    </row>
    <row r="14" customFormat="false" ht="15.75" hidden="false" customHeight="false" outlineLevel="0" collapsed="false">
      <c r="A14" s="10" t="s">
        <v>73</v>
      </c>
      <c r="B14" s="0" t="n">
        <f aca="false">multiply(B1, 0.006)</f>
        <v>120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2018-04-16T16:39:36Z</dcterms:modified>
  <cp:revision>1</cp:revision>
  <dc:subject/>
  <dc:title/>
</cp:coreProperties>
</file>