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Spring 2022\Experimental Physics Lab\"/>
    </mc:Choice>
  </mc:AlternateContent>
  <xr:revisionPtr revIDLastSave="0" documentId="13_ncr:1_{8B92A16B-D240-4264-9192-F2177F250B41}" xr6:coauthVersionLast="47" xr6:coauthVersionMax="47" xr10:uidLastSave="{00000000-0000-0000-0000-000000000000}"/>
  <bookViews>
    <workbookView xWindow="-120" yWindow="-120" windowWidth="29040" windowHeight="15840" xr2:uid="{84AEFA8E-0AB0-41A6-AD87-A0A0C5FC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 a="1"/>
  <c r="D26" i="1" s="1"/>
  <c r="I3" i="1"/>
  <c r="G2" i="1"/>
  <c r="H2" i="1" s="1"/>
  <c r="G3" i="1"/>
  <c r="H3" i="1" s="1"/>
  <c r="G4" i="1"/>
  <c r="H4" i="1" s="1"/>
  <c r="G5" i="1"/>
  <c r="H5" i="1" s="1"/>
  <c r="F3" i="1"/>
  <c r="F4" i="1"/>
  <c r="I4" i="1" s="1"/>
  <c r="F5" i="1"/>
  <c r="I5" i="1" s="1"/>
  <c r="F2" i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<sst xmlns="http://schemas.openxmlformats.org/spreadsheetml/2006/main" count="10" uniqueCount="10">
  <si>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Distance</t>
  </si>
  <si>
    <t>Error</t>
  </si>
  <si>
    <t>t1</t>
  </si>
  <si>
    <t>t2</t>
  </si>
  <si>
    <t>t3</t>
  </si>
  <si>
    <t>tavg</t>
  </si>
  <si>
    <t>Std</t>
  </si>
  <si>
    <t>Stdom</t>
  </si>
  <si>
    <t>Speed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</si>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</sst>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 tavg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199693788276468"/>
                  <c:y val="-4.972295129775444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11.572x - 3.8826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0.9419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4.1333333333333329</c:v>
                </c:pt>
                <c:pt idx="3">
                  <c:v>4.333333333333333</c:v>
                </c:pt>
              </c:numCache>
            </c:numRef>
          </c:xVal>
          <c:yVal>
            <c:numRef>
              <c:f>Sheet1!$A$2:$A$5</c:f>
              <c:numCache>
                <c:formatCode>General</c:formatCode>
                <c:ptCount val="4"/>
                <c:pt idx="0">
                  <c:v>20</c:v>
                </c:pt>
                <c:pt idx="1">
                  <c:v>30.1</c:v>
                </c:pt>
                <c:pt idx="2">
                  <c:v>40.200000000000003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E2-41F4-943F-90F2AEEF6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109136"/>
        <c:axId val="1649108720"/>
      </c:scatterChart>
      <c:valAx>
        <c:axId val="164910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tavg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08720"/>
        <c:crosses val="autoZero"/>
        <c:crossBetween val="midCat"/>
      </c:valAx>
      <c:valAx>
        <c:axId val="164910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10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11</xdr:row>
      <xdr:rowOff>109537</xdr:rowOff>
    </xdr:from>
    <xdr:to>
      <xdr:col>16</xdr:col>
      <xdr:colOff>333375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5B6AA-83DB-4297-B0BF-737A3CC48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91CA1-F558-41D2-A168-E4E55CA6952A}" name="Table1" displayName="Table1" ref="A1:I5" totalsRowShown="0">
  <autoFilter ref="A1:I5" xr:uid="{B5191CA1-F558-41D2-A168-E4E55CA6952A}"/>
  <tableColumns count="9">
    <tableColumn id="1" xr3:uid="{58D34FA8-4321-482B-B1B8-F48887F39B46}" name="Distance"/>
    <tableColumn id="2" xr3:uid="{24E6EA64-A8C5-4331-84D8-2297E902A2BE}" name="Error"/>
    <tableColumn id="3" xr3:uid="{EC365F07-BFAE-409F-8070-EBE9A5E2F803}" name="t1"/>
    <tableColumn id="4" xr3:uid="{CDBBD7A4-FF3B-4EF0-8ED9-850F16263FD6}" name="t2"/>
    <tableColumn id="5" xr3:uid="{5B75E28C-E647-42BD-91F8-AFFB2B07B7A8}" name="t3"/>
    <tableColumn id="6" xr3:uid="{FB14D51C-209E-4DE1-AA3E-79377F59B65D}" name="tavg" dataDxfId="3">
      <calculatedColumnFormula>AVERAGE(Table1[[#This Row],[t1]:[t3]])</calculatedColumnFormula>
    </tableColumn>
    <tableColumn id="7" xr3:uid="{43153DB6-8561-47E8-A1AC-57D47443F053}" name="Std" dataDxfId="2">
      <calculatedColumnFormula>STDEV(Table1[[#This Row],[t1]:[t3]])</calculatedColumnFormula>
    </tableColumn>
    <tableColumn id="8" xr3:uid="{8FF2162F-0769-4E6A-A473-93C0809C9489}" name="Stdom" dataDxfId="1">
      <calculatedColumnFormula>Table1[[#This Row],[Std]]/SQRT(4)</calculatedColumnFormula>
    </tableColumn>
    <tableColumn id="9" xr3:uid="{1041C4B8-B91D-4E26-A72F-FEB85A1D4625}" name="Speed" dataDxfId="0">
      <calculatedColumnFormula>Table1[[#This Row],[Distance]]/Table1[[#This Row],[tavg]]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8755-3C28-4D7C-9A85-2E40990D6025}">
  <dimension ref="A1:I30"/>
  <sheetViews>
    <sheetView tabSelected="1" workbookViewId="0">
      <selection activeCell="H25" sqref="H25"/>
    </sheetView>
  </sheetViews>
  <sheetFormatPr defaultRowHeight="15" x14ac:dyDescent="0.25"/>
  <cols>
    <col min="1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0.1</v>
      </c>
      <c r="C2">
        <v>2</v>
      </c>
      <c r="D2">
        <v>2.1</v>
      </c>
      <c r="E2">
        <v>1.9</v>
      </c>
      <c r="F2">
        <f>AVERAGE(Table1[[#This Row],[t1]:[t3]])</f>
        <v>2</v>
      </c>
      <c r="G2">
        <f>STDEV(Table1[[#This Row],[t1]:[t3]])</f>
        <v>0.10000000000000009</v>
      </c>
      <c r="H2">
        <f>Table1[[#This Row],[Std]]/SQRT(4)</f>
        <v>5.0000000000000044E-2</v>
      </c>
      <c r="I2">
        <f>Table1[[#This Row],[Distance]]/Table1[[#This Row],[tavg]]</f>
        <v>10</v>
      </c>
    </row>
    <row r="3" spans="1:9" x14ac:dyDescent="0.25">
      <c r="A3">
        <v>30.1</v>
      </c>
      <c r="B3">
        <v>0.1</v>
      </c>
      <c r="C3">
        <v>3</v>
      </c>
      <c r="D3">
        <v>3.2</v>
      </c>
      <c r="E3">
        <v>2.8</v>
      </c>
      <c r="F3">
        <f>AVERAGE(Table1[[#This Row],[t1]:[t3]])</f>
        <v>3</v>
      </c>
      <c r="G3">
        <f>STDEV(Table1[[#This Row],[t1]:[t3]])</f>
        <v>0.20000000000000018</v>
      </c>
      <c r="H3">
        <f>Table1[[#This Row],[Std]]/SQRT(4)</f>
        <v>0.10000000000000009</v>
      </c>
      <c r="I3">
        <f>Table1[[#This Row],[Distance]]/Table1[[#This Row],[tavg]]</f>
        <v>10.033333333333333</v>
      </c>
    </row>
    <row r="4" spans="1:9" x14ac:dyDescent="0.25">
      <c r="A4">
        <v>40.200000000000003</v>
      </c>
      <c r="B4">
        <v>0.1</v>
      </c>
      <c r="C4">
        <v>4</v>
      </c>
      <c r="D4">
        <v>4.0999999999999996</v>
      </c>
      <c r="E4">
        <v>4.3</v>
      </c>
      <c r="F4">
        <f>AVERAGE(Table1[[#This Row],[t1]:[t3]])</f>
        <v>4.1333333333333329</v>
      </c>
      <c r="G4">
        <f>STDEV(Table1[[#This Row],[t1]:[t3]])</f>
        <v>0.15275252316519461</v>
      </c>
      <c r="H4">
        <f>Table1[[#This Row],[Std]]/SQRT(4)</f>
        <v>7.6376261582597305E-2</v>
      </c>
      <c r="I4">
        <f>Table1[[#This Row],[Distance]]/Table1[[#This Row],[tavg]]</f>
        <v>9.7258064516129057</v>
      </c>
    </row>
    <row r="5" spans="1:9" x14ac:dyDescent="0.25">
      <c r="A5">
        <v>50</v>
      </c>
      <c r="B5">
        <v>0.1</v>
      </c>
      <c r="C5">
        <v>4.9000000000000004</v>
      </c>
      <c r="D5">
        <v>4</v>
      </c>
      <c r="E5">
        <v>4.0999999999999996</v>
      </c>
      <c r="F5">
        <f>AVERAGE(Table1[[#This Row],[t1]:[t3]])</f>
        <v>4.333333333333333</v>
      </c>
      <c r="G5">
        <f>STDEV(Table1[[#This Row],[t1]:[t3]])</f>
        <v>0.49328828623162502</v>
      </c>
      <c r="H5">
        <f>Table1[[#This Row],[Std]]/SQRT(4)</f>
        <v>0.24664414311581251</v>
      </c>
      <c r="I5">
        <f>Table1[[#This Row],[Distance]]/Table1[[#This Row],[tavg]]</f>
        <v>11.53846153846154</v>
      </c>
    </row>
    <row r="26" spans="3:5" x14ac:dyDescent="0.25">
      <c r="C26" t="s">
        <v>9</v>
      </c>
      <c r="D26" cm="1">
        <f t="array" ref="D26:E30">LINEST(Table1[Distance],Table1[tavg],TRUE,TRUE)</f>
        <v>11.571563682219423</v>
      </c>
      <c r="E26">
        <v>-3.8825977301387198</v>
      </c>
    </row>
    <row r="27" spans="3:5" x14ac:dyDescent="0.25">
      <c r="D27">
        <v>2.031843946790012</v>
      </c>
      <c r="E27">
        <v>7.1014488135430422</v>
      </c>
    </row>
    <row r="28" spans="3:5" x14ac:dyDescent="0.25">
      <c r="D28">
        <v>0.94191823570532296</v>
      </c>
      <c r="E28">
        <v>3.8144830029868584</v>
      </c>
    </row>
    <row r="29" spans="3:5" x14ac:dyDescent="0.25">
      <c r="D29">
        <v>32.434215700697877</v>
      </c>
      <c r="E29">
        <v>2</v>
      </c>
    </row>
    <row r="30" spans="3:5" x14ac:dyDescent="0.25">
      <c r="D30">
        <v>471.92693883984873</v>
      </c>
      <c r="E30">
        <v>29.10056116015128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Abd</dc:creator>
  <cp:lastModifiedBy>Talha Abd</cp:lastModifiedBy>
  <dcterms:created xsi:type="dcterms:W3CDTF">2022-01-09T12:58:20Z</dcterms:created>
  <dcterms:modified xsi:type="dcterms:W3CDTF">2022-01-09T13:34:26Z</dcterms:modified>
</cp:coreProperties>
</file>