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Files\Spring 2022\Experimental Physics Lab\"/>
    </mc:Choice>
  </mc:AlternateContent>
  <xr:revisionPtr revIDLastSave="0" documentId="13_ncr:1_{2D13CDB2-B1BA-42DE-8D48-A485FA7372C7}" xr6:coauthVersionLast="47" xr6:coauthVersionMax="47" xr10:uidLastSave="{00000000-0000-0000-0000-000000000000}"/>
  <bookViews>
    <workbookView xWindow="-120" yWindow="-120" windowWidth="29040" windowHeight="15840" xr2:uid="{15DE9CEC-A970-4783-80D7-F2FFC5B28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0" i="1" l="1" a="1"/>
  <c r="P30" i="1" s="1"/>
  <c r="F30" i="1" a="1"/>
  <c r="F30" i="1" s="1"/>
  <c r="O4" i="1"/>
  <c r="O5" i="1"/>
  <c r="O6" i="1"/>
  <c r="O3" i="1"/>
  <c r="F4" i="1"/>
  <c r="F5" i="1"/>
  <c r="F6" i="1"/>
  <c r="F3" i="1"/>
  <c r="N4" i="1"/>
  <c r="N5" i="1"/>
  <c r="N6" i="1"/>
  <c r="N7" i="1"/>
  <c r="N3" i="1"/>
  <c r="K4" i="1"/>
  <c r="K5" i="1"/>
  <c r="K6" i="1"/>
  <c r="K7" i="1"/>
  <c r="K3" i="1"/>
  <c r="Q31" i="1" l="1"/>
  <c r="P31" i="1"/>
  <c r="Q30" i="1"/>
  <c r="G30" i="1"/>
  <c r="G31" i="1"/>
  <c r="F31" i="1"/>
</calcChain>
</file>

<file path=xl/sharedStrings.xml><?xml version="1.0" encoding="utf-8"?>
<sst xmlns="http://schemas.openxmlformats.org/spreadsheetml/2006/main" count="15" uniqueCount="12">
  <si>
    <t>R1</t>
  </si>
  <si>
    <t>F2</t>
  </si>
  <si>
    <t>T2=R2F2</t>
  </si>
  <si>
    <t>delta (T2)</t>
  </si>
  <si>
    <t>delta (F2)</t>
  </si>
  <si>
    <t>delta (R1)</t>
  </si>
  <si>
    <t>m</t>
  </si>
  <si>
    <t>mg</t>
  </si>
  <si>
    <t>delta(F2)</t>
  </si>
  <si>
    <t>delta(T2)</t>
  </si>
  <si>
    <t>kg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</si>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</sst>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T2</a:t>
            </a:r>
            <a:r>
              <a:rPr lang="en-US" baseline="0"/>
              <a:t> vs R1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637139107611546E-2"/>
                  <c:y val="-0.212336687080781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Sheet1!$B$3:$B$6</c:f>
              <c:numCache>
                <c:formatCode>General</c:formatCode>
                <c:ptCount val="4"/>
                <c:pt idx="0">
                  <c:v>0.12</c:v>
                </c:pt>
                <c:pt idx="1">
                  <c:v>0.09</c:v>
                </c:pt>
                <c:pt idx="2">
                  <c:v>0.06</c:v>
                </c:pt>
                <c:pt idx="3">
                  <c:v>0.03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0.1176</c:v>
                </c:pt>
                <c:pt idx="1">
                  <c:v>8.5199999999999998E-2</c:v>
                </c:pt>
                <c:pt idx="2">
                  <c:v>5.28E-2</c:v>
                </c:pt>
                <c:pt idx="3">
                  <c:v>2.5199999999999997E-2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A-4959-A30A-76BA7FE2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262687"/>
        <c:axId val="1809282239"/>
      </c:scatterChart>
      <c:valAx>
        <c:axId val="180926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R1(m)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282239"/>
        <c:crosses val="autoZero"/>
        <c:crossBetween val="midCat"/>
      </c:valAx>
      <c:valAx>
        <c:axId val="180928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T2(N.m)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26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-25000">
                <a:effectLst/>
              </a:rPr>
              <a:t>𝜏</a:t>
            </a:r>
            <a:r>
              <a:rPr lang="en-US"/>
              <a:t> vs 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6576990376202974E-3"/>
                  <c:y val="-0.28088655584718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Sheet1!$K$3:$K$7</c:f>
              <c:numCache>
                <c:formatCode>General</c:formatCode>
                <c:ptCount val="5"/>
                <c:pt idx="0">
                  <c:v>0.29399999999999998</c:v>
                </c:pt>
                <c:pt idx="1">
                  <c:v>0.39200000000000002</c:v>
                </c:pt>
                <c:pt idx="2">
                  <c:v>0.49000000000000005</c:v>
                </c:pt>
                <c:pt idx="3">
                  <c:v>0.58799999999999997</c:v>
                </c:pt>
                <c:pt idx="4">
                  <c:v>0.68600000000000017</c:v>
                </c:pt>
              </c:numCache>
            </c:numRef>
          </c:xVal>
          <c:yVal>
            <c:numRef>
              <c:f>Sheet1!$N$3:$N$7</c:f>
              <c:numCache>
                <c:formatCode>General</c:formatCode>
                <c:ptCount val="5"/>
                <c:pt idx="0">
                  <c:v>2.5199999999999997E-2</c:v>
                </c:pt>
                <c:pt idx="1">
                  <c:v>3.3000000000000002E-2</c:v>
                </c:pt>
                <c:pt idx="2">
                  <c:v>4.1399999999999992E-2</c:v>
                </c:pt>
                <c:pt idx="3">
                  <c:v>4.9799999999999997E-2</c:v>
                </c:pt>
                <c:pt idx="4">
                  <c:v>6.2399999999999997E-2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6-443F-8FF2-54BBAED34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272671"/>
        <c:axId val="1809290975"/>
      </c:scatterChart>
      <c:valAx>
        <c:axId val="180927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290975"/>
        <c:crosses val="autoZero"/>
        <c:crossBetween val="midCat"/>
      </c:valAx>
      <c:valAx>
        <c:axId val="18092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T2 (N.m)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27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11</xdr:row>
      <xdr:rowOff>185737</xdr:rowOff>
    </xdr:from>
    <xdr:to>
      <xdr:col>11</xdr:col>
      <xdr:colOff>476250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20507-AAEF-471F-9FC3-58BA6AA80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500062</xdr:colOff>
      <xdr:row>12</xdr:row>
      <xdr:rowOff>100012</xdr:rowOff>
    </xdr:from>
    <xdr:to>
      <xdr:col>20</xdr:col>
      <xdr:colOff>195262</xdr:colOff>
      <xdr:row>26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B1071-01CD-44CA-8365-7680E5630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405C-C517-4652-ACC2-00443CF634CC}">
  <dimension ref="B1:Q31"/>
  <sheetViews>
    <sheetView tabSelected="1" workbookViewId="0">
      <selection activeCell="P30" sqref="P30:Q31"/>
    </sheetView>
  </sheetViews>
  <sheetFormatPr defaultRowHeight="15" x14ac:dyDescent="0.25"/>
  <sheetData>
    <row r="1" spans="2:15" x14ac:dyDescent="0.25">
      <c r="C1" t="s">
        <v>6</v>
      </c>
      <c r="J1" t="s">
        <v>10</v>
      </c>
    </row>
    <row r="2" spans="2:15" x14ac:dyDescent="0.25">
      <c r="B2" t="s">
        <v>0</v>
      </c>
      <c r="C2" t="s">
        <v>5</v>
      </c>
      <c r="D2" t="s">
        <v>1</v>
      </c>
      <c r="E2" t="s">
        <v>4</v>
      </c>
      <c r="F2" t="s">
        <v>2</v>
      </c>
      <c r="G2" t="s">
        <v>3</v>
      </c>
      <c r="I2" t="s">
        <v>11</v>
      </c>
      <c r="J2" t="s">
        <v>6</v>
      </c>
      <c r="K2" t="s">
        <v>7</v>
      </c>
      <c r="L2" t="s">
        <v>1</v>
      </c>
      <c r="M2" t="s">
        <v>8</v>
      </c>
      <c r="N2" t="s">
        <v>2</v>
      </c>
      <c r="O2" t="s">
        <v>9</v>
      </c>
    </row>
    <row r="3" spans="2:15" x14ac:dyDescent="0.25">
      <c r="B3">
        <v>0.12</v>
      </c>
      <c r="C3">
        <v>1E-3</v>
      </c>
      <c r="D3">
        <v>0.98</v>
      </c>
      <c r="E3">
        <v>0.01</v>
      </c>
      <c r="F3">
        <f>0.12*D3</f>
        <v>0.1176</v>
      </c>
      <c r="I3">
        <v>0.06</v>
      </c>
      <c r="J3">
        <v>0.03</v>
      </c>
      <c r="K3">
        <f>J3*9.8</f>
        <v>0.29399999999999998</v>
      </c>
      <c r="L3">
        <v>0.42</v>
      </c>
      <c r="M3">
        <v>0.01</v>
      </c>
      <c r="N3">
        <f>I3*L3</f>
        <v>2.5199999999999997E-2</v>
      </c>
      <c r="O3">
        <f>SQRT(((I3*M3)^2)+(L3*C3)^2)</f>
        <v>7.3239333694402218E-4</v>
      </c>
    </row>
    <row r="4" spans="2:15" x14ac:dyDescent="0.25">
      <c r="B4">
        <v>0.09</v>
      </c>
      <c r="C4">
        <v>1E-3</v>
      </c>
      <c r="D4">
        <v>0.71</v>
      </c>
      <c r="E4">
        <v>0.01</v>
      </c>
      <c r="F4">
        <f t="shared" ref="F4:F6" si="0">0.12*D4</f>
        <v>8.5199999999999998E-2</v>
      </c>
      <c r="I4">
        <v>0.06</v>
      </c>
      <c r="J4">
        <v>0.04</v>
      </c>
      <c r="K4">
        <f t="shared" ref="K4:K7" si="1">J4*9.8</f>
        <v>0.39200000000000002</v>
      </c>
      <c r="L4">
        <v>0.55000000000000004</v>
      </c>
      <c r="M4">
        <v>0.01</v>
      </c>
      <c r="N4">
        <f t="shared" ref="N4:N7" si="2">I4*L4</f>
        <v>3.3000000000000002E-2</v>
      </c>
      <c r="O4">
        <f t="shared" ref="O4:O6" si="3">SQRT(((I4*M4)^2)+(L4*C4)^2)</f>
        <v>8.1394102980498529E-4</v>
      </c>
    </row>
    <row r="5" spans="2:15" x14ac:dyDescent="0.25">
      <c r="B5">
        <v>0.06</v>
      </c>
      <c r="C5">
        <v>1E-3</v>
      </c>
      <c r="D5">
        <v>0.44</v>
      </c>
      <c r="E5">
        <v>0.01</v>
      </c>
      <c r="F5">
        <f t="shared" si="0"/>
        <v>5.28E-2</v>
      </c>
      <c r="I5">
        <v>0.06</v>
      </c>
      <c r="J5">
        <v>0.05</v>
      </c>
      <c r="K5">
        <f t="shared" si="1"/>
        <v>0.49000000000000005</v>
      </c>
      <c r="L5">
        <v>0.69</v>
      </c>
      <c r="M5">
        <v>0.01</v>
      </c>
      <c r="N5">
        <f t="shared" si="2"/>
        <v>4.1399999999999992E-2</v>
      </c>
      <c r="O5">
        <f t="shared" si="3"/>
        <v>9.1438503924769015E-4</v>
      </c>
    </row>
    <row r="6" spans="2:15" x14ac:dyDescent="0.25">
      <c r="B6">
        <v>0.03</v>
      </c>
      <c r="C6">
        <v>1E-3</v>
      </c>
      <c r="D6">
        <v>0.21</v>
      </c>
      <c r="E6">
        <v>0.01</v>
      </c>
      <c r="F6">
        <f t="shared" si="0"/>
        <v>2.5199999999999997E-2</v>
      </c>
      <c r="I6">
        <v>0.06</v>
      </c>
      <c r="J6">
        <v>0.06</v>
      </c>
      <c r="K6">
        <f t="shared" si="1"/>
        <v>0.58799999999999997</v>
      </c>
      <c r="L6">
        <v>0.83</v>
      </c>
      <c r="M6">
        <v>0.01</v>
      </c>
      <c r="N6">
        <f t="shared" si="2"/>
        <v>4.9799999999999997E-2</v>
      </c>
      <c r="O6">
        <f t="shared" si="3"/>
        <v>1.0241581909060727E-3</v>
      </c>
    </row>
    <row r="7" spans="2:15" x14ac:dyDescent="0.25">
      <c r="I7">
        <v>0.06</v>
      </c>
      <c r="J7">
        <v>7.0000000000000007E-2</v>
      </c>
      <c r="K7">
        <f t="shared" si="1"/>
        <v>0.68600000000000017</v>
      </c>
      <c r="L7">
        <v>1.04</v>
      </c>
      <c r="M7">
        <v>0.01</v>
      </c>
      <c r="N7">
        <f t="shared" si="2"/>
        <v>6.2399999999999997E-2</v>
      </c>
    </row>
    <row r="30" spans="6:17" x14ac:dyDescent="0.25">
      <c r="F30">
        <f t="array" ref="F30:G31">LINEST(F3:F6,B3:B6,TRUE,TRUE)</f>
        <v>1.0319999999999996</v>
      </c>
      <c r="G30">
        <v>-7.1999999999999842E-3</v>
      </c>
      <c r="P30">
        <f t="array" ref="P30:Q31">LINEST(N3:N7,K3:K7,TRUE,TRUE)</f>
        <v>9.306122448979591E-2</v>
      </c>
      <c r="Q30">
        <v>-3.2400000000000068E-3</v>
      </c>
    </row>
    <row r="31" spans="6:17" x14ac:dyDescent="0.25">
      <c r="F31">
        <v>2.7712812921102004E-2</v>
      </c>
      <c r="G31">
        <v>2.2768399153212304E-3</v>
      </c>
      <c r="P31">
        <v>5.337427277804895E-3</v>
      </c>
      <c r="Q31">
        <v>2.7179403966974638E-3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Abd</dc:creator>
  <cp:lastModifiedBy>Talha Abd</cp:lastModifiedBy>
  <dcterms:created xsi:type="dcterms:W3CDTF">2022-04-03T12:58:09Z</dcterms:created>
  <dcterms:modified xsi:type="dcterms:W3CDTF">2022-04-08T09:34:36Z</dcterms:modified>
</cp:coreProperties>
</file>