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13_ncr:1_{4FBAFA77-E2FC-4A6B-9462-F022C0F90D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ster Data" sheetId="1" r:id="rId1"/>
    <sheet name="HA- Employee Info" sheetId="2" r:id="rId2"/>
    <sheet name="VL 1 Payroll" sheetId="3" r:id="rId3"/>
    <sheet name="VL 2 Payroll" sheetId="4" r:id="rId4"/>
    <sheet name="BS-1" sheetId="5" r:id="rId5"/>
    <sheet name="BS-2" sheetId="6" r:id="rId6"/>
    <sheet name="Index- match" sheetId="7" r:id="rId7"/>
    <sheet name="VL- Nominal Activity" sheetId="8" r:id="rId8"/>
    <sheet name="VL &amp; HL" sheetId="9" r:id="rId9"/>
    <sheet name="Sum" sheetId="10" r:id="rId10"/>
    <sheet name="1" sheetId="11" r:id="rId11"/>
    <sheet name="2" sheetId="12" r:id="rId12"/>
    <sheet name="3" sheetId="13" r:id="rId13"/>
    <sheet name="Sumif Basics 2" sheetId="14" r:id="rId14"/>
    <sheet name="Sumif and D formulas Exercise 1" sheetId="15" r:id="rId15"/>
    <sheet name="Sales Report - Subtotals" sheetId="16" r:id="rId16"/>
    <sheet name="Sum if Assesment Test" sheetId="17" r:id="rId17"/>
    <sheet name="AF-1-Master" sheetId="18" r:id="rId18"/>
    <sheet name="AF-2-Google Search" sheetId="19" r:id="rId19"/>
  </sheets>
  <externalReferences>
    <externalReference r:id="rId20"/>
    <externalReference r:id="rId21"/>
  </externalReferences>
  <definedNames>
    <definedName name="__IntlFixup" hidden="1">TRUE</definedName>
    <definedName name="_xlnm._FilterDatabase" localSheetId="17" hidden="1">'AF-1-Master'!$A$1:$E$1064</definedName>
    <definedName name="_xlnm._FilterDatabase" localSheetId="0" hidden="1">'Master Data'!$A$1:$I$560</definedName>
    <definedName name="_xlnm._FilterDatabase" localSheetId="15" hidden="1">'Sales Report - Subtotals'!$A$2:$F$2</definedName>
    <definedName name="_xlnm._FilterDatabase" localSheetId="14" hidden="1">'Sumif and D formulas Exercise 1'!$A$1:$I$26</definedName>
    <definedName name="_xlnm._FilterDatabase" localSheetId="13" hidden="1">'Sumif Basics 2'!$A$8:$A$179</definedName>
    <definedName name="_xlnm._FilterDatabase" localSheetId="7" hidden="1">'VL- Nominal Activity'!$L$9:$S$587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ate">'Sumif and D formulas Exercise 1'!$B$2:$B$25</definedName>
    <definedName name="dddd" localSheetId="8" hidden="1">OFFSET([1]!Data.Top.Left,1,0)</definedName>
    <definedName name="dddd" hidden="1">OFFSET([1]!Data.Top.Left,1,0)</definedName>
    <definedName name="Destination">'Sumif and D formulas Exercise 1'!$I$2:$I$25</definedName>
    <definedName name="Driver_s_name">'Sumif and D formulas Exercise 1'!$C$2:$C$25</definedName>
    <definedName name="html_1" hidden="1">{"'Leverage'!$B$2:$M$418"}</definedName>
    <definedName name="HTML_CodePage" hidden="1">1252</definedName>
    <definedName name="HTML_Control" localSheetId="1" hidden="1">{"'Leverage'!$B$2:$M$418"}</definedName>
    <definedName name="HTML_Control" localSheetId="8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tem">'Sumif and D formulas Exercise 1'!$D$2:$D$25</definedName>
    <definedName name="New" localSheetId="8" hidden="1">OFFSET([1]!Data.Top.Left,1,0)</definedName>
    <definedName name="New" hidden="1">OFFSET([1]!Data.Top.Left,1,0)</definedName>
    <definedName name="Number_of_items">'Sumif and D formulas Exercise 1'!$E$2:$E$25</definedName>
    <definedName name="Order_no.">'Sumif and D formulas Exercise 1'!$A$2:$A$25</definedName>
    <definedName name="Ownership" localSheetId="8" hidden="1">OFFSET([1]!Data.Top.Left,1,0)</definedName>
    <definedName name="Ownership" hidden="1">OFFSET([1]!Data.Top.Left,1,0)</definedName>
    <definedName name="Price">'Sumif and D formulas Exercise 1'!$F$2:$F$25</definedName>
    <definedName name="Product">'[2]Sumif Basics 1'!$B$2:$B$13</definedName>
    <definedName name="Region">'[2]Sumif Basics 1'!$A$2:$A$13</definedName>
    <definedName name="Sales">'[2]Sumif Basics 1'!$C$2:$C$13</definedName>
    <definedName name="Sales_Total">'Sumif and D formulas Exercise 1'!$G$2:$G$25</definedName>
    <definedName name="Transport">'Sumif and D formulas Exercise 1'!$H$2:$H$25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7" l="1"/>
  <c r="L24" i="17"/>
  <c r="K24" i="17"/>
  <c r="J24" i="17"/>
  <c r="I24" i="17"/>
  <c r="H24" i="17"/>
  <c r="G24" i="17"/>
  <c r="F24" i="17"/>
  <c r="E24" i="17"/>
  <c r="D24" i="17"/>
  <c r="C24" i="17"/>
  <c r="B24" i="17"/>
  <c r="E31" i="16"/>
  <c r="F31" i="16" s="1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" i="15"/>
  <c r="E26" i="15"/>
  <c r="C13" i="13"/>
  <c r="C13" i="12"/>
  <c r="C13" i="11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H17" i="9"/>
  <c r="G17" i="9"/>
  <c r="F17" i="9"/>
  <c r="E17" i="9"/>
  <c r="D17" i="9"/>
  <c r="C17" i="9"/>
  <c r="B17" i="9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2" i="6"/>
  <c r="D2" i="6" s="1"/>
  <c r="D13" i="6" l="1"/>
  <c r="G10" i="3"/>
  <c r="H6" i="3"/>
  <c r="I6" i="3" s="1"/>
  <c r="H7" i="3"/>
  <c r="I7" i="3" s="1"/>
  <c r="H8" i="3"/>
  <c r="I8" i="3" s="1"/>
  <c r="H9" i="3"/>
  <c r="I9" i="3" s="1"/>
  <c r="H10" i="3"/>
  <c r="I10" i="3" s="1"/>
  <c r="L10" i="3" s="1"/>
  <c r="H11" i="3"/>
  <c r="I11" i="3" s="1"/>
  <c r="H12" i="3"/>
  <c r="I12" i="3" s="1"/>
  <c r="H13" i="3"/>
  <c r="I13" i="3" s="1"/>
  <c r="H14" i="3"/>
  <c r="I14" i="3" s="1"/>
  <c r="H5" i="3"/>
  <c r="I5" i="3" s="1"/>
  <c r="G9" i="3"/>
  <c r="G6" i="3"/>
  <c r="G7" i="3"/>
  <c r="G8" i="3"/>
  <c r="G11" i="3"/>
  <c r="G12" i="3"/>
  <c r="G13" i="3"/>
  <c r="G14" i="3"/>
  <c r="G5" i="3"/>
  <c r="L12" i="3" l="1"/>
  <c r="L5" i="3"/>
  <c r="L14" i="3"/>
  <c r="L7" i="3"/>
  <c r="L11" i="3"/>
  <c r="L6" i="3"/>
  <c r="L9" i="3"/>
  <c r="L13" i="3"/>
  <c r="L8" i="3"/>
  <c r="L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957" authorId="0" shapeId="0" xr:uid="{228C983E-5C2D-46B2-93AF-DCDAE5803551}">
      <text>
        <r>
          <rPr>
            <sz val="9"/>
            <color indexed="81"/>
            <rFont val="Tahoma"/>
            <family val="2"/>
          </rPr>
          <t>0331-4151881</t>
        </r>
      </text>
    </comment>
  </commentList>
</comments>
</file>

<file path=xl/sharedStrings.xml><?xml version="1.0" encoding="utf-8"?>
<sst xmlns="http://schemas.openxmlformats.org/spreadsheetml/2006/main" count="11917" uniqueCount="3185">
  <si>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</si>
  <si>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</si>
  <si>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</si>
  <si>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</si>
  <si>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</si>
  <si>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</si>
  <si>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</si>
  <si>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</si>
  <si>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</si>
  <si>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</si>
  <si>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</si>
  <si>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</si>
  <si>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</si>
  <si>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</si>
  <si>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</si>
  <si>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</si>
  <si>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</si>
  <si>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</si>
  <si>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</si>
  <si>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</si>
  <si>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</si>
  <si>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</si>
  <si>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</si>
  <si>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</si>
  <si>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</si>
  <si>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</si>
  <si>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7 Up</t>
  </si>
  <si>
    <t>Gulshan-E-Ravi</t>
  </si>
  <si>
    <t>Naveed</t>
  </si>
  <si>
    <t>Sprite</t>
  </si>
  <si>
    <t>Gulberg</t>
  </si>
  <si>
    <t>Saad</t>
  </si>
  <si>
    <t>Salman</t>
  </si>
  <si>
    <t>Discount Rates</t>
  </si>
  <si>
    <t>Arshad</t>
  </si>
  <si>
    <t>Ali</t>
  </si>
  <si>
    <t>Bahria Town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</si>
  <si>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</si>
  <si>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</si>
  <si>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</si>
  <si>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</si>
  <si>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</si>
  <si>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</si>
  <si>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</si>
  <si>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</si>
  <si>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</si>
  <si>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</si>
  <si>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</si>
  <si>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</si>
  <si>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</si>
  <si>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</si>
  <si>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</si>
  <si>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</si>
  <si>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</si>
  <si>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</si>
  <si>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</si>
  <si>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</si>
  <si>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</si>
  <si>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</si>
  <si>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</si>
  <si>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</si>
  <si>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</si>
  <si>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</si>
  <si>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</si>
  <si>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</si>
  <si>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</si>
  <si>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</si>
  <si>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</si>
  <si>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</si>
  <si>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</si>
  <si>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</si>
  <si>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</si>
  <si>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</si>
  <si>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</si>
  <si>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</si>
  <si>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</si>
  <si>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</si>
  <si>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</si>
  <si>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</si>
  <si>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</si>
  <si>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</si>
  <si>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</si>
  <si>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</si>
  <si>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</si>
  <si>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</si>
  <si>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</si>
  <si>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</si>
  <si>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</si>
  <si>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</si>
  <si>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</si>
  <si>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</si>
  <si>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</si>
  <si>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</si>
  <si>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</si>
  <si>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</si>
  <si>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</si>
  <si>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</si>
  <si>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</si>
  <si>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</si>
  <si>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</si>
  <si>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</si>
  <si>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</si>
  <si>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</si>
  <si>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</si>
  <si>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</si>
  <si>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</si>
  <si>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</si>
  <si>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</si>
  <si>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</si>
  <si>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</si>
  <si>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</si>
  <si>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</si>
  <si>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</si>
  <si>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</si>
  <si>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</si>
  <si>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</si>
  <si>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</si>
  <si>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</si>
  <si>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</si>
  <si>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</si>
  <si>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</si>
  <si>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</si>
  <si>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</si>
  <si>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</si>
  <si>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</si>
  <si>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</si>
  <si>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</si>
  <si>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</si>
  <si>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</si>
  <si>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</si>
  <si>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</si>
  <si>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</si>
  <si>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</si>
  <si>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</si>
  <si>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</si>
  <si>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</si>
  <si>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</si>
  <si>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</si>
  <si>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</si>
  <si>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</si>
  <si>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</si>
  <si>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</si>
  <si>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</si>
  <si>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</si>
  <si>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</si>
  <si>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</si>
  <si>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</si>
  <si>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</si>
  <si>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</si>
  <si>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</si>
  <si>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</si>
  <si>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</si>
  <si>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BestWay Pvt. Limited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</si>
  <si>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</si>
  <si>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</si>
  <si>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</si>
  <si>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</si>
  <si>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</si>
  <si>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</si>
  <si>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</si>
  <si>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</si>
  <si>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</si>
  <si>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</si>
  <si>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</si>
  <si>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</si>
  <si>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</si>
  <si>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</si>
  <si>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</si>
  <si>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</si>
  <si>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</si>
  <si>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</si>
  <si>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</si>
  <si>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</si>
  <si>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</si>
  <si>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</si>
  <si>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</si>
  <si>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</si>
  <si>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</si>
  <si>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</si>
  <si>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</si>
  <si>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</si>
  <si>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</si>
  <si>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</si>
  <si>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</si>
  <si>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</si>
  <si>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</si>
  <si>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</si>
  <si>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</si>
  <si>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</si>
  <si>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</si>
  <si>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</si>
  <si>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</si>
  <si>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</si>
  <si>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</si>
  <si>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</si>
  <si>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</si>
  <si>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</si>
  <si>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</si>
  <si>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</si>
  <si>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</si>
  <si>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</si>
  <si>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</si>
  <si>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</si>
  <si>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</si>
  <si>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</si>
  <si>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</si>
  <si>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</si>
  <si>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</si>
  <si>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</si>
  <si>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</si>
  <si>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</si>
  <si>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</si>
  <si>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</si>
  <si>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</si>
  <si>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</si>
  <si>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</si>
  <si>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</si>
  <si>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</si>
  <si>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</si>
  <si>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</si>
  <si>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</si>
  <si>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</si>
  <si>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</si>
  <si>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</si>
  <si>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</si>
  <si>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</si>
  <si>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</si>
  <si>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</si>
  <si>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</si>
  <si>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</si>
  <si>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</si>
  <si>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</si>
  <si>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</si>
  <si>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</si>
  <si>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</si>
  <si>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</si>
  <si>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</si>
  <si>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</si>
  <si>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</si>
  <si>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</si>
  <si>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</si>
  <si>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</si>
  <si>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</si>
  <si>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</si>
  <si>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</si>
  <si>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</si>
  <si>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</si>
  <si>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</si>
  <si>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</si>
  <si>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</si>
  <si>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</si>
  <si>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</si>
  <si>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</si>
  <si>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</si>
  <si>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</si>
  <si>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</si>
  <si>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</si>
  <si>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</si>
  <si>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</si>
  <si>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</si>
  <si>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</si>
  <si>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</si>
  <si>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</si>
  <si>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</si>
  <si>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</si>
  <si>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</si>
  <si>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</si>
  <si>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</si>
  <si>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</si>
  <si>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</si>
  <si>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</si>
  <si>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</si>
  <si>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</si>
  <si>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</si>
  <si>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</si>
  <si>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</si>
  <si>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</si>
  <si>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</si>
  <si>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</si>
  <si>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</si>
  <si>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</si>
  <si>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</si>
  <si>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</si>
  <si>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</si>
  <si>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</si>
  <si>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</si>
  <si>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</si>
  <si>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</si>
  <si>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</si>
  <si>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</si>
  <si>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</si>
  <si>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</si>
  <si>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</si>
  <si>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</si>
  <si>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</si>
  <si>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</si>
  <si>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</si>
  <si>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</si>
  <si>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</si>
  <si>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</si>
  <si>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</si>
  <si>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</si>
  <si>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</si>
  <si>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</si>
  <si>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</si>
  <si>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</si>
  <si>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</si>
  <si>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</si>
  <si>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</si>
  <si>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</si>
  <si>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</si>
  <si>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</si>
  <si>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Tax Amount</t>
  </si>
  <si>
    <t>Per Month</t>
  </si>
  <si>
    <r>
      <rPr>
        <b/>
        <sz val="10"/>
        <color indexed="8"/>
        <rFont val="Tahoma"/>
        <family val="2"/>
      </rPr>
      <t>Date:</t>
    </r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</si>
  <si>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</si>
  <si>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</si>
  <si>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</si>
  <si>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t>2201</t>
  </si>
  <si>
    <t>Purchase Tax Control Account</t>
  </si>
  <si>
    <t>Purchase A/c As per Return</t>
  </si>
  <si>
    <t>Sr.no</t>
  </si>
  <si>
    <t>Nominal A/c</t>
  </si>
  <si>
    <t>Invoice No.</t>
  </si>
  <si>
    <t>Details</t>
  </si>
  <si>
    <t>Amount</t>
  </si>
  <si>
    <t>PI</t>
  </si>
  <si>
    <t>EDF001</t>
  </si>
  <si>
    <t>EDF Bill for 12/6/12 to 28/9/12</t>
  </si>
  <si>
    <t>T1</t>
  </si>
  <si>
    <t>5000</t>
  </si>
  <si>
    <t>Gerry's wins and spirits paid by cash</t>
  </si>
  <si>
    <t>MIS001</t>
  </si>
  <si>
    <t>Carpetright from CC</t>
  </si>
  <si>
    <t>7803</t>
  </si>
  <si>
    <t>Tesco paid by cash</t>
  </si>
  <si>
    <t>Wickes from CC</t>
  </si>
  <si>
    <t>7800</t>
  </si>
  <si>
    <t>LeyLand SDM</t>
  </si>
  <si>
    <t>Commercial waste from CC</t>
  </si>
  <si>
    <t>BT001</t>
  </si>
  <si>
    <t>BT DD on or after 7 Nov</t>
  </si>
  <si>
    <t>BOOKER01</t>
  </si>
  <si>
    <t>Booker ltd</t>
  </si>
  <si>
    <t>Sain'sBury paid by cash</t>
  </si>
  <si>
    <t>7502</t>
  </si>
  <si>
    <t>Ryman Stationery paid by cash</t>
  </si>
  <si>
    <t>Tesco Metro paid by cash</t>
  </si>
  <si>
    <t>VMN001</t>
  </si>
  <si>
    <t>Vimissimo</t>
  </si>
  <si>
    <t>EXI001</t>
  </si>
  <si>
    <t>Exicor Pest Cntrl 17/9/12 to 17/12/12</t>
  </si>
  <si>
    <t>B&amp;Q paid by cash</t>
  </si>
  <si>
    <t>TESCO01</t>
  </si>
  <si>
    <t>ITAL01</t>
  </si>
  <si>
    <t>Ital-Cutlery Ser ltd</t>
  </si>
  <si>
    <t>Skyways Shopfitters ltd paid</t>
  </si>
  <si>
    <t>7801</t>
  </si>
  <si>
    <t>SUNBEAM</t>
  </si>
  <si>
    <t>Sunbeam laundry from sp statement</t>
  </si>
  <si>
    <t>5003</t>
  </si>
  <si>
    <t>PC</t>
  </si>
  <si>
    <t>Cancel</t>
  </si>
  <si>
    <t>Cancel - see tran 186</t>
  </si>
  <si>
    <t>LAY001</t>
  </si>
  <si>
    <t>SAIN'S01</t>
  </si>
  <si>
    <t>STREAM01</t>
  </si>
  <si>
    <t>StreamLine</t>
  </si>
  <si>
    <t>KBM01</t>
  </si>
  <si>
    <t>Stremline</t>
  </si>
  <si>
    <t>Advertesment Expense</t>
  </si>
  <si>
    <t>Nisbets retail ltd paid by cash</t>
  </si>
  <si>
    <t>Povinelli Products ltd paid</t>
  </si>
  <si>
    <t>0040</t>
  </si>
  <si>
    <t>V.J Carpets</t>
  </si>
  <si>
    <t>NISBET01</t>
  </si>
  <si>
    <t>Nisbets Retail ltd paid by card</t>
  </si>
  <si>
    <t>Dry Cleaning Direc from CC</t>
  </si>
  <si>
    <t>Covent Garden dent fromCC</t>
  </si>
  <si>
    <t>RYMAN01</t>
  </si>
  <si>
    <t>B&amp;Q001</t>
  </si>
  <si>
    <t>GERRY'S</t>
  </si>
  <si>
    <t>7301</t>
  </si>
  <si>
    <t>CMR Paid by chq</t>
  </si>
  <si>
    <t>COW01</t>
  </si>
  <si>
    <t>City of westminter  paid by card****4395</t>
  </si>
  <si>
    <t>6201</t>
  </si>
  <si>
    <t>Kibo ltd</t>
  </si>
  <si>
    <t>7905</t>
  </si>
  <si>
    <t>0030</t>
  </si>
  <si>
    <t>SunBeam</t>
  </si>
  <si>
    <t>La Ballerina Resturant  paid</t>
  </si>
  <si>
    <t>V.JCARPT</t>
  </si>
  <si>
    <t>CMR001</t>
  </si>
  <si>
    <t>FRZ001</t>
  </si>
  <si>
    <t>frozen food store</t>
  </si>
  <si>
    <t>7602</t>
  </si>
  <si>
    <t>7550</t>
  </si>
  <si>
    <t>7200</t>
  </si>
  <si>
    <t>ital-cutlery service ltd</t>
  </si>
  <si>
    <t>nisbat retail. cash paid</t>
  </si>
  <si>
    <t>ryman stationary.cash paid</t>
  </si>
  <si>
    <t>Vinissimo</t>
  </si>
  <si>
    <t>As per Client instruction</t>
  </si>
  <si>
    <t>Cancel - see tran 159</t>
  </si>
  <si>
    <t>5004</t>
  </si>
  <si>
    <t>rayness lighting and elecricity.cash paid</t>
  </si>
  <si>
    <t>STREAMLINE. CHARGES FOR NOV</t>
  </si>
  <si>
    <t>CAR001</t>
  </si>
  <si>
    <t>Carter Jona(Frm Reminder Ognl Date 23/10/12)</t>
  </si>
  <si>
    <t>tital cutlery service.</t>
  </si>
  <si>
    <t>Leyland Sdm</t>
  </si>
  <si>
    <t>Streamline</t>
  </si>
  <si>
    <t>bt. bill not paid on due date</t>
  </si>
  <si>
    <t>JD001</t>
  </si>
  <si>
    <t>JD Builders</t>
  </si>
  <si>
    <t>bt.bill not paid on due date</t>
  </si>
  <si>
    <t>Saver(Oven Cleaner)</t>
  </si>
  <si>
    <t>7100</t>
  </si>
  <si>
    <t>Ryman Stationery Cash</t>
  </si>
  <si>
    <t>edf enery. bill period 14dec12 to 25 jan 13</t>
  </si>
  <si>
    <t>7201</t>
  </si>
  <si>
    <t>british gas elecricity</t>
  </si>
  <si>
    <t>Gerrys Wine Paid Cash</t>
  </si>
  <si>
    <t>7102</t>
  </si>
  <si>
    <t>12004/ 188</t>
  </si>
  <si>
    <t>The Till Roll</t>
  </si>
  <si>
    <t>ghandi cash and carry</t>
  </si>
  <si>
    <t>Povinelli Products</t>
  </si>
  <si>
    <t>leyland sdm.cash sale</t>
  </si>
  <si>
    <t>13/07</t>
  </si>
  <si>
    <t>7300</t>
  </si>
  <si>
    <t>sainsburys cash paid date is missing</t>
  </si>
  <si>
    <t>Booker</t>
  </si>
  <si>
    <t>ital cutlery service</t>
  </si>
  <si>
    <t>Booker Paid</t>
  </si>
  <si>
    <t>booker ltd</t>
  </si>
  <si>
    <t>SIN361295</t>
  </si>
  <si>
    <t>Exior paid by chq # 000065 posted from Bank</t>
  </si>
  <si>
    <t>VINISSIMO,</t>
  </si>
  <si>
    <t>Nisbet Retails</t>
  </si>
  <si>
    <t>EDF (Cancled chrges for 12/6/12 to 28/9/12)</t>
  </si>
  <si>
    <t>WICKES01</t>
  </si>
  <si>
    <t>Wickes***7798</t>
  </si>
  <si>
    <t>Studley Ser/Stn</t>
  </si>
  <si>
    <t>141/1103143</t>
  </si>
  <si>
    <t>CAP001</t>
  </si>
  <si>
    <t>eicor pest control period 17/12 to 17/03/13</t>
  </si>
  <si>
    <t>THAME001</t>
  </si>
  <si>
    <t>SUNBEAM LAUNDRY</t>
  </si>
  <si>
    <t>Cancel - see tran 664</t>
  </si>
  <si>
    <t>STREAMLINE. CHARGES FOR DEC</t>
  </si>
  <si>
    <t>KBM fee Jan 13</t>
  </si>
  <si>
    <t>STREAMLINE CHARGES FOR JAN</t>
  </si>
  <si>
    <t>BRITIH01</t>
  </si>
  <si>
    <t>GHANDI01</t>
  </si>
  <si>
    <t>Phase Two Electrical</t>
  </si>
  <si>
    <t>7604</t>
  </si>
  <si>
    <t>SIN360937</t>
  </si>
  <si>
    <t>Cancel - see tran 593</t>
  </si>
  <si>
    <t>SIN361125</t>
  </si>
  <si>
    <t>Cancel - see tran 665</t>
  </si>
  <si>
    <t>KBM fee Feb 13</t>
  </si>
  <si>
    <t>B&amp;Q***2079</t>
  </si>
  <si>
    <t>B&amp;Q***1018</t>
  </si>
  <si>
    <t>Gandhi Cash and Carry</t>
  </si>
  <si>
    <t>Comwell Road North S/stn***4009</t>
  </si>
  <si>
    <t>Ital Cutlery Services ltd</t>
  </si>
  <si>
    <t>Cancel - see tran 666</t>
  </si>
  <si>
    <t>kipps Food &amp; wine Cash</t>
  </si>
  <si>
    <t>PET001</t>
  </si>
  <si>
    <t>Sainsbury Petrol Cash</t>
  </si>
  <si>
    <t>kipps Food &amp; wine Cash(Dettol)</t>
  </si>
  <si>
    <t>Kipps Food &amp; wine Cash</t>
  </si>
  <si>
    <t>Thames Water 28/11/12 to 27/2/13</t>
  </si>
  <si>
    <t>Ley Land SDM</t>
  </si>
  <si>
    <t>KBM Monthly Book keeping Fee March 13</t>
  </si>
  <si>
    <t>Rent</t>
  </si>
  <si>
    <t>Backdated Rent</t>
  </si>
  <si>
    <t>6900</t>
  </si>
  <si>
    <t>Nisbets Retail Paid Cash</t>
  </si>
  <si>
    <t>Two Electrical</t>
  </si>
  <si>
    <t>Povinelli Products ltd</t>
  </si>
  <si>
    <t>Frozen Food Store</t>
  </si>
  <si>
    <t>Sainsbury Cash</t>
  </si>
  <si>
    <t>Tesco Cash(Flowers)</t>
  </si>
  <si>
    <t>Tesco Cash</t>
  </si>
  <si>
    <t>Ital Cutlery</t>
  </si>
  <si>
    <t>Tesco Cash(Cleaner)</t>
  </si>
  <si>
    <t>Zonin UK ltd</t>
  </si>
  <si>
    <t>POV001</t>
  </si>
  <si>
    <t>Gerry'sine Cash</t>
  </si>
  <si>
    <t>Home Bargains Cash</t>
  </si>
  <si>
    <t>Sunbeam</t>
  </si>
  <si>
    <t>KBM Monthly Book keeping Fee April 13</t>
  </si>
  <si>
    <t>Dealing with taxation matter</t>
  </si>
  <si>
    <t>British Gas bill 3/1/13 to 5/4/13</t>
  </si>
  <si>
    <t>vinissimo</t>
  </si>
  <si>
    <t>BT</t>
  </si>
  <si>
    <t>7802</t>
  </si>
  <si>
    <t>the Tilll Roll Co ltd</t>
  </si>
  <si>
    <t>KBM Monthly Book keeping Fee May 13</t>
  </si>
  <si>
    <t>3Fnv24129</t>
  </si>
  <si>
    <t>makro cash and carry</t>
  </si>
  <si>
    <t>KIP001</t>
  </si>
  <si>
    <t>Capita Symonds 25/3/13 to 23/6/13</t>
  </si>
  <si>
    <t>tesco paid by cash</t>
  </si>
  <si>
    <t>bp express shopping ltd paid by american express</t>
  </si>
  <si>
    <t>KIPPS FOOD AND WINE PAID CASH</t>
  </si>
  <si>
    <t>capstan lift services</t>
  </si>
  <si>
    <t>LEYLAND SDM</t>
  </si>
  <si>
    <t>LAYLAND SDM</t>
  </si>
  <si>
    <t>RYMAN STATIONARY PAID CASH</t>
  </si>
  <si>
    <t>RYMAN STATIONARY PAIDBY AMERICAN EXPRESS</t>
  </si>
  <si>
    <t>booker uk.</t>
  </si>
  <si>
    <t>NISBETS RETAIL  PAID CASH</t>
  </si>
  <si>
    <t>maplin paid by cash</t>
  </si>
  <si>
    <t>SHELL PAID BY D CARD</t>
  </si>
  <si>
    <t>NISBETS RETAIL</t>
  </si>
  <si>
    <t>TESCO PAID BY CASH</t>
  </si>
  <si>
    <t>SAINBURYS PAID BY CASH</t>
  </si>
  <si>
    <t>Cancel - see tran 1355</t>
  </si>
  <si>
    <t>streamline charges for may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</si>
  <si>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</si>
  <si>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</si>
  <si>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</si>
  <si>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</si>
  <si>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</si>
  <si>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</si>
  <si>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</si>
  <si>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</si>
  <si>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</si>
  <si>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</si>
  <si>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</si>
  <si>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MONTHLY AGREED BOOK KEEPING FEE FOR JUNE13</t>
  </si>
  <si>
    <t>WICKES PAID BY CASH</t>
  </si>
  <si>
    <t>Majestic Wines</t>
  </si>
  <si>
    <t>kipps food and wine paid cash</t>
  </si>
  <si>
    <t>Sainsbury</t>
  </si>
  <si>
    <t>zonin uk ltd</t>
  </si>
  <si>
    <t>ital-cutlery services ltd</t>
  </si>
  <si>
    <t>knife sharpening</t>
  </si>
  <si>
    <t>KIPS001</t>
  </si>
  <si>
    <t>frozemn food ltd</t>
  </si>
  <si>
    <t>booker uk ltd credit note</t>
  </si>
  <si>
    <t>thames water for 28/11/12 to 9/6/13</t>
  </si>
  <si>
    <t>Thames Water Cancelled charges 28/11/12 to 27/2/13</t>
  </si>
  <si>
    <t>Raised</t>
  </si>
  <si>
    <t>LABAL01</t>
  </si>
  <si>
    <t>SIN359929</t>
  </si>
  <si>
    <t>the till roll co ltd</t>
  </si>
  <si>
    <t>CJI/024412</t>
  </si>
  <si>
    <t>capita symonds.rent for24/6/13to28/9/13</t>
  </si>
  <si>
    <t>capita symonds.service charge for24/6/13to28/9/13</t>
  </si>
  <si>
    <t>sunbeam laundary</t>
  </si>
  <si>
    <t>streamline charges for june</t>
  </si>
  <si>
    <t>MONTHLY AGREED BOOK KEEPING FEE FOR JULY 13</t>
  </si>
  <si>
    <t>EDF Bill 26/1/13 to 16/713</t>
  </si>
  <si>
    <t>dd</t>
  </si>
  <si>
    <t>kibo ltd</t>
  </si>
  <si>
    <t>streamline charges for july</t>
  </si>
  <si>
    <t>Travis Perkins Trading Company ltd</t>
  </si>
  <si>
    <t>britisg gas for 6/4 to 17/6./13</t>
  </si>
  <si>
    <t>Q0557T</t>
  </si>
  <si>
    <t>traders coffee ltd</t>
  </si>
  <si>
    <t>exicor ltd</t>
  </si>
  <si>
    <t>Q057EH</t>
  </si>
  <si>
    <t>vinissimo credit note</t>
  </si>
  <si>
    <t>MONTHLY AGREED BOOK KEEPING FEE FOR AUG 13</t>
  </si>
  <si>
    <t>british telecome raised from bank</t>
  </si>
  <si>
    <t>Q057FI</t>
  </si>
  <si>
    <t>Q059M6</t>
  </si>
  <si>
    <t>EDF Bill 26/1/13 to 16/713(amt taken from Sept bill)</t>
  </si>
  <si>
    <t>SIN358991</t>
  </si>
  <si>
    <t>SIN359178</t>
  </si>
  <si>
    <t>SIN359364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</si>
  <si>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</si>
  <si>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</si>
  <si>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</si>
  <si>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</si>
  <si>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</si>
  <si>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</si>
  <si>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</si>
  <si>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</si>
  <si>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</si>
  <si>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</si>
  <si>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</si>
  <si>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</si>
  <si>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</si>
  <si>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</si>
  <si>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</si>
  <si>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</si>
  <si>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</si>
  <si>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</si>
  <si>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</si>
  <si>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</si>
  <si>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</si>
  <si>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</si>
  <si>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</si>
  <si>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</si>
  <si>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</si>
  <si>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</si>
  <si>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</si>
  <si>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</si>
  <si>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</si>
  <si>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</si>
  <si>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</si>
  <si>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</si>
  <si>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</si>
  <si>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</si>
  <si>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</si>
  <si>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</si>
  <si>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</si>
  <si>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</si>
  <si>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</si>
  <si>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</si>
  <si>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</si>
  <si>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</si>
  <si>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</si>
  <si>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</si>
  <si>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</si>
  <si>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</si>
  <si>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</si>
  <si>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</si>
  <si>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</si>
  <si>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</si>
  <si>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</si>
  <si>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</si>
  <si>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14/11/2019</t>
  </si>
  <si>
    <t>29/10/2019</t>
  </si>
  <si>
    <t>16/11/2019</t>
  </si>
  <si>
    <t>17/11/2019</t>
  </si>
  <si>
    <t>20/11/2019</t>
  </si>
  <si>
    <t>22/11/2019</t>
  </si>
  <si>
    <t>23/11/2019</t>
  </si>
  <si>
    <t>Monthly agreed book-keeping  fee for Nov 2019</t>
  </si>
  <si>
    <t>25/11/2019</t>
  </si>
  <si>
    <t>30/11/2019</t>
  </si>
  <si>
    <t>13/11/2019</t>
  </si>
  <si>
    <t>30/10/2019</t>
  </si>
  <si>
    <t>27/11/2019</t>
  </si>
  <si>
    <t>25/10/2019</t>
  </si>
  <si>
    <t>28/11/2019</t>
  </si>
  <si>
    <t>26/10/2019</t>
  </si>
  <si>
    <t>31/10/2019</t>
  </si>
  <si>
    <t>21/11/2019</t>
  </si>
  <si>
    <t>23/10/2019</t>
  </si>
  <si>
    <t>22/10/2019</t>
  </si>
  <si>
    <t>24/10/2019</t>
  </si>
  <si>
    <t>20/10/2019</t>
  </si>
  <si>
    <t>29/12/2019</t>
  </si>
  <si>
    <t>31/12/2019</t>
  </si>
  <si>
    <t>KBM DEc 2019</t>
  </si>
  <si>
    <t>19/12/2019</t>
  </si>
  <si>
    <t>28/12/2019</t>
  </si>
  <si>
    <t>edf energy. period 12 jun 12 to 13 dec 2019.</t>
  </si>
  <si>
    <t>21/12/2019</t>
  </si>
  <si>
    <t>thames water. 20july to 27 nov 2019</t>
  </si>
  <si>
    <t>20/12/2019</t>
  </si>
  <si>
    <t>22/12/2019</t>
  </si>
  <si>
    <t>14/12/2019</t>
  </si>
  <si>
    <t>15/12/2019</t>
  </si>
  <si>
    <t>13/12/2019</t>
  </si>
  <si>
    <t>16/12/2019</t>
  </si>
  <si>
    <t>18/12/2019</t>
  </si>
  <si>
    <t>22/01/2020</t>
  </si>
  <si>
    <t>24/01/2020</t>
  </si>
  <si>
    <t>captia symonds. rent 25dec to 24 marc 2020</t>
  </si>
  <si>
    <t>capita symond.service charge. 25dec to 24 march 2020</t>
  </si>
  <si>
    <t>31/01/2020</t>
  </si>
  <si>
    <t>22/02/2020</t>
  </si>
  <si>
    <t>15/01/2020</t>
  </si>
  <si>
    <t>15/02/2020</t>
  </si>
  <si>
    <t>21/02/2020</t>
  </si>
  <si>
    <t>13/02/2020</t>
  </si>
  <si>
    <t>20/02/2020</t>
  </si>
  <si>
    <t>27/02/2020</t>
  </si>
  <si>
    <t>30/01/2020</t>
  </si>
  <si>
    <t>28/02/2020</t>
  </si>
  <si>
    <t>18/01/2020</t>
  </si>
  <si>
    <t>25/01/2020</t>
  </si>
  <si>
    <t>29/01/2020</t>
  </si>
  <si>
    <t>14/02/2020</t>
  </si>
  <si>
    <t>26/04/2020</t>
  </si>
  <si>
    <t>28/04/2020</t>
  </si>
  <si>
    <t>30/03/2020</t>
  </si>
  <si>
    <t>22/04/2020</t>
  </si>
  <si>
    <t>19/03/2020</t>
  </si>
  <si>
    <t>16/04/2020</t>
  </si>
  <si>
    <t>30/04/2020</t>
  </si>
  <si>
    <t>14/05/2020</t>
  </si>
  <si>
    <t>28/05/2020</t>
  </si>
  <si>
    <t>24/03/2020</t>
  </si>
  <si>
    <t>24/04/2020</t>
  </si>
  <si>
    <t>17/05/2020</t>
  </si>
  <si>
    <t>18/05/2020</t>
  </si>
  <si>
    <t>25/05/2020</t>
  </si>
  <si>
    <t>22/03/2020</t>
  </si>
  <si>
    <t>21/03/2020</t>
  </si>
  <si>
    <t>15/05/2020</t>
  </si>
  <si>
    <t>20/03/2020</t>
  </si>
  <si>
    <t>23/03/2020</t>
  </si>
  <si>
    <t>25/04/2020</t>
  </si>
  <si>
    <t>23/04/2020</t>
  </si>
  <si>
    <t>13/05/2020</t>
  </si>
  <si>
    <t>21/05/2020</t>
  </si>
  <si>
    <t>13/04/2020</t>
  </si>
  <si>
    <t>15/03/2020</t>
  </si>
  <si>
    <t>27/03/2020</t>
  </si>
  <si>
    <t>28/03/2020</t>
  </si>
  <si>
    <t>14/04/2020</t>
  </si>
  <si>
    <t>18/04/2020</t>
  </si>
  <si>
    <t>19/04/2020</t>
  </si>
  <si>
    <t>27/04/2020</t>
  </si>
  <si>
    <t>29/05/2020</t>
  </si>
  <si>
    <t>13/03/2020</t>
  </si>
  <si>
    <t>17/04/2020</t>
  </si>
  <si>
    <t>22/05/2020</t>
  </si>
  <si>
    <t>31/03/2020</t>
  </si>
  <si>
    <t>31/05/2020</t>
  </si>
  <si>
    <t>26/03/2020</t>
  </si>
  <si>
    <t>24/05/2020</t>
  </si>
  <si>
    <t>20/05/2020</t>
  </si>
  <si>
    <t>23/05/2020</t>
  </si>
  <si>
    <t>18/06/2020</t>
  </si>
  <si>
    <t>25/06/2020</t>
  </si>
  <si>
    <t>29/06/2020</t>
  </si>
  <si>
    <t>14/08/2020</t>
  </si>
  <si>
    <t>13/08/2020</t>
  </si>
  <si>
    <t>21/08/2020</t>
  </si>
  <si>
    <t>29/08/2020</t>
  </si>
  <si>
    <t>13/07/2020</t>
  </si>
  <si>
    <t>16/07/2020</t>
  </si>
  <si>
    <t>18/07/2020</t>
  </si>
  <si>
    <t>19/07/2020</t>
  </si>
  <si>
    <t>20/07/2020</t>
  </si>
  <si>
    <t>23/07/2020</t>
  </si>
  <si>
    <t>24/07/2020</t>
  </si>
  <si>
    <t>29/07/2020</t>
  </si>
  <si>
    <t>31/07/2020</t>
  </si>
  <si>
    <t>20/08/2020</t>
  </si>
  <si>
    <t>13/06/2020</t>
  </si>
  <si>
    <t>20/06/2020</t>
  </si>
  <si>
    <t>22/06/2020</t>
  </si>
  <si>
    <t>23/06/2020</t>
  </si>
  <si>
    <t>28/06/2020</t>
  </si>
  <si>
    <t>21/07/2020</t>
  </si>
  <si>
    <t>26/07/2020</t>
  </si>
  <si>
    <t>15/08/2020</t>
  </si>
  <si>
    <t>22/08/2020</t>
  </si>
  <si>
    <t>24/08/2020</t>
  </si>
  <si>
    <t>30/08/2020</t>
  </si>
  <si>
    <t>30/06/2020</t>
  </si>
  <si>
    <t>17/07/2020</t>
  </si>
  <si>
    <t>17/06/2020</t>
  </si>
  <si>
    <t>21/06/2020</t>
  </si>
  <si>
    <t>28/08/2020</t>
  </si>
  <si>
    <t>26/06/2020</t>
  </si>
  <si>
    <t>14/06/2020</t>
  </si>
  <si>
    <t>30/07/2020</t>
  </si>
  <si>
    <t>16/08/2020</t>
  </si>
  <si>
    <t>23/08/2020</t>
  </si>
  <si>
    <t>27/08/2020</t>
  </si>
  <si>
    <t>24/06/2020</t>
  </si>
  <si>
    <t>Date From:</t>
  </si>
  <si>
    <t>Date To:</t>
  </si>
  <si>
    <t>Transaction From:</t>
  </si>
  <si>
    <t>Transaction To:</t>
  </si>
  <si>
    <t>N/C:</t>
  </si>
  <si>
    <t>Name:</t>
  </si>
  <si>
    <t>Account Balance:</t>
  </si>
  <si>
    <t>No</t>
  </si>
  <si>
    <t>Type</t>
  </si>
  <si>
    <t xml:space="preserve">Account </t>
  </si>
  <si>
    <t>Ref</t>
  </si>
  <si>
    <t>Dept</t>
  </si>
  <si>
    <t>T/C</t>
  </si>
  <si>
    <t>Value</t>
  </si>
  <si>
    <t>All Sea Pvt. Limited</t>
  </si>
  <si>
    <t>Total Weekly Sales</t>
  </si>
  <si>
    <t>Day Totals</t>
  </si>
  <si>
    <t>Quantity</t>
  </si>
  <si>
    <t>Monday</t>
  </si>
  <si>
    <t>Tuesday</t>
  </si>
  <si>
    <t>Wednesday</t>
  </si>
  <si>
    <t>Thursday</t>
  </si>
  <si>
    <t>Friday</t>
  </si>
  <si>
    <t>Saturday</t>
  </si>
  <si>
    <t>Sunday</t>
  </si>
  <si>
    <t>Week #1 Sales</t>
  </si>
  <si>
    <t>Order Day</t>
  </si>
  <si>
    <t>Alt + E + S + V</t>
  </si>
  <si>
    <t>Week #2 Sales</t>
  </si>
  <si>
    <t>Week #3 Sales</t>
  </si>
  <si>
    <t>Company: ABC</t>
  </si>
  <si>
    <t>List of Fixed Assets</t>
  </si>
  <si>
    <t>Table #1:</t>
  </si>
  <si>
    <t>Table #2:</t>
  </si>
  <si>
    <t>List of fixed assets with classes</t>
  </si>
  <si>
    <t>Summary by group</t>
  </si>
  <si>
    <t>Class</t>
  </si>
  <si>
    <t>Cost</t>
  </si>
  <si>
    <t>Total by Group</t>
  </si>
  <si>
    <t>Tools</t>
  </si>
  <si>
    <t>Tool #4</t>
  </si>
  <si>
    <t>Buildings</t>
  </si>
  <si>
    <t>Tool #2</t>
  </si>
  <si>
    <t>Vehicles</t>
  </si>
  <si>
    <t>Equipment</t>
  </si>
  <si>
    <t>Equipment #23</t>
  </si>
  <si>
    <t>Equipment #33</t>
  </si>
  <si>
    <t>Equipment #26</t>
  </si>
  <si>
    <t>Computers</t>
  </si>
  <si>
    <t>Equipment #10</t>
  </si>
  <si>
    <t>Equipment #34</t>
  </si>
  <si>
    <t>Equipment #4</t>
  </si>
  <si>
    <t>&gt; $200,000</t>
  </si>
  <si>
    <t>Car #6</t>
  </si>
  <si>
    <t>Equipment #40</t>
  </si>
  <si>
    <t>Equipment #5</t>
  </si>
  <si>
    <t>Computer #8</t>
  </si>
  <si>
    <t>Tool #5</t>
  </si>
  <si>
    <t>Tool #8</t>
  </si>
  <si>
    <t>Equipment #22</t>
  </si>
  <si>
    <t>Tool #27</t>
  </si>
  <si>
    <t>Computer #38</t>
  </si>
  <si>
    <t>Tool #11</t>
  </si>
  <si>
    <t>Computer #13</t>
  </si>
  <si>
    <t>Equipment #38</t>
  </si>
  <si>
    <t>Equipment #43</t>
  </si>
  <si>
    <t>Tool #23</t>
  </si>
  <si>
    <t>Computer #33</t>
  </si>
  <si>
    <t>Equipment #15</t>
  </si>
  <si>
    <t>Equipment #42</t>
  </si>
  <si>
    <t>Equipment #49</t>
  </si>
  <si>
    <t>Equipment #2</t>
  </si>
  <si>
    <t>Equipment #24</t>
  </si>
  <si>
    <t>Computer #6</t>
  </si>
  <si>
    <t>Computer #27</t>
  </si>
  <si>
    <t>Computer #7</t>
  </si>
  <si>
    <t>Computer #21</t>
  </si>
  <si>
    <t>Tool #26</t>
  </si>
  <si>
    <t>Computer #10</t>
  </si>
  <si>
    <t>Tool #18</t>
  </si>
  <si>
    <t>Computer #5</t>
  </si>
  <si>
    <t>Computer #1</t>
  </si>
  <si>
    <t>Tool #1</t>
  </si>
  <si>
    <t>Computer #44</t>
  </si>
  <si>
    <t>Computer #32</t>
  </si>
  <si>
    <t>Computer #35</t>
  </si>
  <si>
    <t>Computer #28</t>
  </si>
  <si>
    <t>Building #1</t>
  </si>
  <si>
    <t>Tool #16</t>
  </si>
  <si>
    <t>Computer #23</t>
  </si>
  <si>
    <t>Computer #24</t>
  </si>
  <si>
    <t>Computer #16</t>
  </si>
  <si>
    <t>Equipment #14</t>
  </si>
  <si>
    <t>Tool #31</t>
  </si>
  <si>
    <t>Computer #14</t>
  </si>
  <si>
    <t>Equipment #19</t>
  </si>
  <si>
    <t>Computer #2</t>
  </si>
  <si>
    <t>Computer #34</t>
  </si>
  <si>
    <t>Computer #12</t>
  </si>
  <si>
    <t>Equipment #44</t>
  </si>
  <si>
    <t>Computer #20</t>
  </si>
  <si>
    <t>Computer #30</t>
  </si>
  <si>
    <t>Equipment #37</t>
  </si>
  <si>
    <t>Computer #41</t>
  </si>
  <si>
    <t>Computer #18</t>
  </si>
  <si>
    <t>Computer #43</t>
  </si>
  <si>
    <t>Tool #21</t>
  </si>
  <si>
    <t>Computer #40</t>
  </si>
  <si>
    <t>Computer #22</t>
  </si>
  <si>
    <t>Computer #4</t>
  </si>
  <si>
    <t>Computer #15</t>
  </si>
  <si>
    <t>Tool #19</t>
  </si>
  <si>
    <t>Tool #13</t>
  </si>
  <si>
    <t>Computer #19</t>
  </si>
  <si>
    <t>Equipment #47</t>
  </si>
  <si>
    <t>Computer #26</t>
  </si>
  <si>
    <t>Computer #29</t>
  </si>
  <si>
    <t>Equipment #21</t>
  </si>
  <si>
    <t>Tool #33</t>
  </si>
  <si>
    <t>Computer #39</t>
  </si>
  <si>
    <t>Tool #20</t>
  </si>
  <si>
    <t>Equipment #50</t>
  </si>
  <si>
    <t>Computer #25</t>
  </si>
  <si>
    <t>Equipment #29</t>
  </si>
  <si>
    <t>Equipment #48</t>
  </si>
  <si>
    <t>Computer #45</t>
  </si>
  <si>
    <t>Computer #42</t>
  </si>
  <si>
    <t>Computer #11</t>
  </si>
  <si>
    <t>Computer #3</t>
  </si>
  <si>
    <t>Tool #6</t>
  </si>
  <si>
    <t>Equipment #41</t>
  </si>
  <si>
    <t>Car #15</t>
  </si>
  <si>
    <t>Equipment #30</t>
  </si>
  <si>
    <t>Computer #36</t>
  </si>
  <si>
    <t>Tool #22</t>
  </si>
  <si>
    <t>Tool #9</t>
  </si>
  <si>
    <t>Computer #17</t>
  </si>
  <si>
    <t>Computer #9</t>
  </si>
  <si>
    <t>Tool #30</t>
  </si>
  <si>
    <t>Computer #37</t>
  </si>
  <si>
    <t>Tool #7</t>
  </si>
  <si>
    <t>Tool #28</t>
  </si>
  <si>
    <t>Equipment #16</t>
  </si>
  <si>
    <t>Tool #17</t>
  </si>
  <si>
    <t>Computer #31</t>
  </si>
  <si>
    <t>Equipment #32</t>
  </si>
  <si>
    <t>Equipment #9</t>
  </si>
  <si>
    <t>Car #5</t>
  </si>
  <si>
    <t>Equipment #28</t>
  </si>
  <si>
    <t>Equipment #18</t>
  </si>
  <si>
    <t>Equipment #12</t>
  </si>
  <si>
    <t>Equipment #1</t>
  </si>
  <si>
    <t>Equipment #25</t>
  </si>
  <si>
    <t>Equipment #36</t>
  </si>
  <si>
    <t>Equipment #11</t>
  </si>
  <si>
    <t>Tool #15</t>
  </si>
  <si>
    <t>Tool #24</t>
  </si>
  <si>
    <t>Building #12</t>
  </si>
  <si>
    <t>Equipment #7</t>
  </si>
  <si>
    <t>Tool #3</t>
  </si>
  <si>
    <t>Equipment #31</t>
  </si>
  <si>
    <t>Equipment #35</t>
  </si>
  <si>
    <t>Equipment #13</t>
  </si>
  <si>
    <t>Tool #12</t>
  </si>
  <si>
    <t>Tool #14</t>
  </si>
  <si>
    <t>Tool #10</t>
  </si>
  <si>
    <t>Equipment #46</t>
  </si>
  <si>
    <t>Car #19</t>
  </si>
  <si>
    <t>Equipment #8</t>
  </si>
  <si>
    <t>Equipment #20</t>
  </si>
  <si>
    <t>Equipment #3</t>
  </si>
  <si>
    <t>Tool #25</t>
  </si>
  <si>
    <t>Equipment #39</t>
  </si>
  <si>
    <t>Equipment #45</t>
  </si>
  <si>
    <t>Equipment #6</t>
  </si>
  <si>
    <t>Tool #32</t>
  </si>
  <si>
    <t>Equipment #27</t>
  </si>
  <si>
    <t>Equipment #17</t>
  </si>
  <si>
    <t>Tool #34</t>
  </si>
  <si>
    <t>Tool #29</t>
  </si>
  <si>
    <t>Car #7</t>
  </si>
  <si>
    <t>Car #8</t>
  </si>
  <si>
    <t>Car #12</t>
  </si>
  <si>
    <t>Car #4</t>
  </si>
  <si>
    <t>Building #13</t>
  </si>
  <si>
    <t>Building #14</t>
  </si>
  <si>
    <t>Car #21</t>
  </si>
  <si>
    <t>Car #22</t>
  </si>
  <si>
    <t>Car #20</t>
  </si>
  <si>
    <t>Car #16</t>
  </si>
  <si>
    <t>Car #10</t>
  </si>
  <si>
    <t>Car #14</t>
  </si>
  <si>
    <t>Building #7</t>
  </si>
  <si>
    <t>Car #13</t>
  </si>
  <si>
    <t>Car #17</t>
  </si>
  <si>
    <t>Car #11</t>
  </si>
  <si>
    <t>Building #16</t>
  </si>
  <si>
    <t>Building #8</t>
  </si>
  <si>
    <t>Building #3</t>
  </si>
  <si>
    <t>Building #9</t>
  </si>
  <si>
    <t>Building #6</t>
  </si>
  <si>
    <t>Car #18</t>
  </si>
  <si>
    <t>Car #9</t>
  </si>
  <si>
    <t>Car #24</t>
  </si>
  <si>
    <t>Car #2</t>
  </si>
  <si>
    <t>Building #17</t>
  </si>
  <si>
    <t>Car #1</t>
  </si>
  <si>
    <t>Car #3</t>
  </si>
  <si>
    <t>Car #23</t>
  </si>
  <si>
    <t>Building #4</t>
  </si>
  <si>
    <t>Building #5</t>
  </si>
  <si>
    <t>Building #2</t>
  </si>
  <si>
    <t>Building #18</t>
  </si>
  <si>
    <t>Building #10</t>
  </si>
  <si>
    <t>Building #11</t>
  </si>
  <si>
    <t>Building #15</t>
  </si>
  <si>
    <t>Order no.</t>
  </si>
  <si>
    <t>Driver's name</t>
  </si>
  <si>
    <t>Item</t>
  </si>
  <si>
    <t>Number of items</t>
  </si>
  <si>
    <t>Sales Total</t>
  </si>
  <si>
    <t>Transport</t>
  </si>
  <si>
    <t>Destination</t>
  </si>
  <si>
    <t>John May</t>
  </si>
  <si>
    <t>TV</t>
  </si>
  <si>
    <t>truck 4</t>
  </si>
  <si>
    <t>Boston</t>
  </si>
  <si>
    <t>countif / countifs</t>
  </si>
  <si>
    <t>Peter White</t>
  </si>
  <si>
    <t>washing machine</t>
  </si>
  <si>
    <t>truck 3</t>
  </si>
  <si>
    <t>NY</t>
  </si>
  <si>
    <t>number of orders in Boston :</t>
  </si>
  <si>
    <t>Carl Nowak</t>
  </si>
  <si>
    <t>Philadelphia</t>
  </si>
  <si>
    <t>number of microwave orders  :</t>
  </si>
  <si>
    <t>refrigerator</t>
  </si>
  <si>
    <t>number of journeys with truck 3:</t>
  </si>
  <si>
    <t>microwave</t>
  </si>
  <si>
    <t>George Ramsay</t>
  </si>
  <si>
    <t>number of Peter White journeys:</t>
  </si>
  <si>
    <t>truck 1</t>
  </si>
  <si>
    <t>Baltimore</t>
  </si>
  <si>
    <t>how many times are no. of items less than 20:</t>
  </si>
  <si>
    <t>truck 2</t>
  </si>
  <si>
    <t>sumif / sumifs</t>
  </si>
  <si>
    <t>Pittsburgh</t>
  </si>
  <si>
    <t>sum of refrigerator items:</t>
  </si>
  <si>
    <t>sum of washing machine items:</t>
  </si>
  <si>
    <t>Mertl Pavel</t>
  </si>
  <si>
    <t>sum of items transported by truck 4:</t>
  </si>
  <si>
    <t>sum of items transported by trucks:</t>
  </si>
  <si>
    <t>airplane</t>
  </si>
  <si>
    <t>countifs</t>
  </si>
  <si>
    <t>number of microvawe orders in Boston :</t>
  </si>
  <si>
    <t>number of Peter White journeys with truck 1:</t>
  </si>
  <si>
    <t>sumifs</t>
  </si>
  <si>
    <t>sum of microwaves transported to NY:</t>
  </si>
  <si>
    <t>sum of items transported to Pittsburgh by truck 1:</t>
  </si>
  <si>
    <t>5/8/2020 13:25 AM</t>
  </si>
  <si>
    <t>Period: 1/1/2020-12/31/2020</t>
  </si>
  <si>
    <t>number of orders in Boston after 03-02-2020:</t>
  </si>
  <si>
    <t>number of orders between 3-02-2020 and 06-02-2020:</t>
  </si>
  <si>
    <t>sum of items ordered between 2/3/2020 and 2/6/2020:</t>
  </si>
  <si>
    <t>Amount PKR</t>
  </si>
  <si>
    <t>Sales Report for The Quarter Mar-15</t>
  </si>
  <si>
    <t>MONTH</t>
  </si>
  <si>
    <t>SALES PERSON</t>
  </si>
  <si>
    <t>NO OF UNITS SOLD</t>
  </si>
  <si>
    <t>CUSTOMER REACH</t>
  </si>
  <si>
    <t>SALES AMOUNT</t>
  </si>
  <si>
    <t>PROFIT</t>
  </si>
  <si>
    <t>Criteria</t>
  </si>
  <si>
    <t>March</t>
  </si>
  <si>
    <t>Sales Price</t>
  </si>
  <si>
    <t>February</t>
  </si>
  <si>
    <t>farhan</t>
  </si>
  <si>
    <t>Profit Margin</t>
  </si>
  <si>
    <t>Owais</t>
  </si>
  <si>
    <t>January</t>
  </si>
  <si>
    <t>Toy Sales Corp Monthly Sales Report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</si>
  <si>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</si>
  <si>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</si>
  <si>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</si>
  <si>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</si>
  <si>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</si>
  <si>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</si>
  <si>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</si>
  <si>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</si>
  <si>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</si>
  <si>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</si>
  <si>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</si>
  <si>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</si>
  <si>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</si>
  <si>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</si>
  <si>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</si>
  <si>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</si>
  <si>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</si>
  <si>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</si>
  <si>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</si>
  <si>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</si>
  <si>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Lead Source</t>
  </si>
  <si>
    <t xml:space="preserve"> NAME</t>
  </si>
  <si>
    <t>PHONE NO</t>
  </si>
  <si>
    <t>City</t>
  </si>
  <si>
    <t>Status</t>
  </si>
  <si>
    <t>Acca ICAP Campaign</t>
  </si>
  <si>
    <t>Hafiz Muhammad Usman Sikander</t>
  </si>
  <si>
    <t>300-5974259</t>
  </si>
  <si>
    <t>Interested</t>
  </si>
  <si>
    <t>Muhammad Nadim Sheikh</t>
  </si>
  <si>
    <t>321-7097953</t>
  </si>
  <si>
    <t>Completed</t>
  </si>
  <si>
    <t>Adnan Rahber</t>
  </si>
  <si>
    <t>300-5016774</t>
  </si>
  <si>
    <t>Registered</t>
  </si>
  <si>
    <t>Muhammad Yousaf</t>
  </si>
  <si>
    <t>300-8903300</t>
  </si>
  <si>
    <t>Hafiz Muhammad Yousaf</t>
  </si>
  <si>
    <t>333-7277369</t>
  </si>
  <si>
    <t>syed muhammad bilal shah</t>
  </si>
  <si>
    <t>333-9129912</t>
  </si>
  <si>
    <t>Syed Amir ali shah</t>
  </si>
  <si>
    <t>315-6751690</t>
  </si>
  <si>
    <t>Omer Ikhlaq</t>
  </si>
  <si>
    <t>333-7745443</t>
  </si>
  <si>
    <t>Not Intrested</t>
  </si>
  <si>
    <t>Muhammad Hamza Hafeez</t>
  </si>
  <si>
    <t>300-6557905</t>
  </si>
  <si>
    <t>Inquiry</t>
  </si>
  <si>
    <t>Muhammad Ahmed</t>
  </si>
  <si>
    <t>321-4755176</t>
  </si>
  <si>
    <t>omer afzal</t>
  </si>
  <si>
    <t>315-5679329</t>
  </si>
  <si>
    <t>Muhammad hussain raza</t>
  </si>
  <si>
    <t>345-5453126</t>
  </si>
  <si>
    <t>Muhammad sulman ahmed</t>
  </si>
  <si>
    <t>300-6541040</t>
  </si>
  <si>
    <t>muhammad zaid shafiq toor</t>
  </si>
  <si>
    <t>315-7759443</t>
  </si>
  <si>
    <t>zain mehboob</t>
  </si>
  <si>
    <t>333-9012259</t>
  </si>
  <si>
    <t>muhammad irfan</t>
  </si>
  <si>
    <t>313-4663152</t>
  </si>
  <si>
    <t>shahzad afzal</t>
  </si>
  <si>
    <t>313-9466381</t>
  </si>
  <si>
    <t>muhammad ahsan khan</t>
  </si>
  <si>
    <t>315-6391323</t>
  </si>
  <si>
    <t>adnan bashir</t>
  </si>
  <si>
    <t>321-8757636</t>
  </si>
  <si>
    <t>ghulam sajid</t>
  </si>
  <si>
    <t>315-9101664</t>
  </si>
  <si>
    <t>Usman Zahid</t>
  </si>
  <si>
    <t>300-7878949</t>
  </si>
  <si>
    <t>adnan manzoor</t>
  </si>
  <si>
    <t>333-4869637</t>
  </si>
  <si>
    <t>muhammad tayyib</t>
  </si>
  <si>
    <t>321-9009612</t>
  </si>
  <si>
    <t>muhammad usman</t>
  </si>
  <si>
    <t>321-6408891</t>
  </si>
  <si>
    <t>arslan ghumman</t>
  </si>
  <si>
    <t>333-5233653</t>
  </si>
  <si>
    <t>saddam hussain</t>
  </si>
  <si>
    <t>315-8687990</t>
  </si>
  <si>
    <t>usamn bashir</t>
  </si>
  <si>
    <t>300-6827358</t>
  </si>
  <si>
    <t>muhammad munawar</t>
  </si>
  <si>
    <t>315-9139717</t>
  </si>
  <si>
    <t>zeesahn arshad</t>
  </si>
  <si>
    <t>313-8579772</t>
  </si>
  <si>
    <t>muhammad awan</t>
  </si>
  <si>
    <t>313-4560570</t>
  </si>
  <si>
    <t>davood ahmed bashir</t>
  </si>
  <si>
    <t>300-5539739</t>
  </si>
  <si>
    <t>muhammad sayyam anwar</t>
  </si>
  <si>
    <t>345-6820687</t>
  </si>
  <si>
    <t>shyleh zain iqbal</t>
  </si>
  <si>
    <t>333-6525426</t>
  </si>
  <si>
    <t>zeeshan Shakoor</t>
  </si>
  <si>
    <t>315-6787321</t>
  </si>
  <si>
    <t>muhammad shan</t>
  </si>
  <si>
    <t>345-6628992</t>
  </si>
  <si>
    <t>hafiz raza butt</t>
  </si>
  <si>
    <t>313-6773005</t>
  </si>
  <si>
    <t>abuzar khalid</t>
  </si>
  <si>
    <t>313-5395145</t>
  </si>
  <si>
    <t>muhammas salman</t>
  </si>
  <si>
    <t>300-9596859</t>
  </si>
  <si>
    <t>hamza zulfiqar</t>
  </si>
  <si>
    <t>321-8831083</t>
  </si>
  <si>
    <t>ghulam ali</t>
  </si>
  <si>
    <t>321-6433216</t>
  </si>
  <si>
    <t>muhammad umair arshad</t>
  </si>
  <si>
    <t>300-4667619</t>
  </si>
  <si>
    <t>muhammad bilal akram</t>
  </si>
  <si>
    <t>321-9963313</t>
  </si>
  <si>
    <t>haris aslam</t>
  </si>
  <si>
    <t>315-7451544</t>
  </si>
  <si>
    <t>shakeel khan</t>
  </si>
  <si>
    <t>313-7785099</t>
  </si>
  <si>
    <t>awais riaz</t>
  </si>
  <si>
    <t>300-8367016</t>
  </si>
  <si>
    <t>mirza farz ali</t>
  </si>
  <si>
    <t>321-9751795</t>
  </si>
  <si>
    <t>haris iftikhar</t>
  </si>
  <si>
    <t>313-9681261</t>
  </si>
  <si>
    <t>arslan ahmed</t>
  </si>
  <si>
    <t>321-6304310</t>
  </si>
  <si>
    <t>nabeel aslam</t>
  </si>
  <si>
    <t>333-7607956</t>
  </si>
  <si>
    <t>saqib khan</t>
  </si>
  <si>
    <t>333-6769574</t>
  </si>
  <si>
    <t>muhammad aman khan</t>
  </si>
  <si>
    <t>313-8415282</t>
  </si>
  <si>
    <t>zarnab aziz</t>
  </si>
  <si>
    <t>333-5682077</t>
  </si>
  <si>
    <t>muhammad adnan akhtar</t>
  </si>
  <si>
    <t>315-7195605</t>
  </si>
  <si>
    <t>muhammad umer shafiq</t>
  </si>
  <si>
    <t>313-6824420</t>
  </si>
  <si>
    <t>muhammad rizwan awan</t>
  </si>
  <si>
    <t>315-8660746</t>
  </si>
  <si>
    <t>tahir khalil</t>
  </si>
  <si>
    <t>315-6146817</t>
  </si>
  <si>
    <t>babar majeed</t>
  </si>
  <si>
    <t>321-6648578</t>
  </si>
  <si>
    <t>Shahid Ahmad</t>
  </si>
  <si>
    <t>315-7951085</t>
  </si>
  <si>
    <t>muhammad bilal</t>
  </si>
  <si>
    <t>315-6326815</t>
  </si>
  <si>
    <t>Peshawar</t>
  </si>
  <si>
    <t>adnan aslam</t>
  </si>
  <si>
    <t>345-9188204</t>
  </si>
  <si>
    <t>muhammad haseeb</t>
  </si>
  <si>
    <t>300-8894079</t>
  </si>
  <si>
    <t>muhammad bilal butt</t>
  </si>
  <si>
    <t>313-4771275</t>
  </si>
  <si>
    <t>mati ullah asad</t>
  </si>
  <si>
    <t>333-6988059</t>
  </si>
  <si>
    <t>umari</t>
  </si>
  <si>
    <t>313-6797796</t>
  </si>
  <si>
    <t>Faislabad</t>
  </si>
  <si>
    <t>313-7639900</t>
  </si>
  <si>
    <t>lahore</t>
  </si>
  <si>
    <t>yasir saleem</t>
  </si>
  <si>
    <t>300-7025474</t>
  </si>
  <si>
    <t>mumtaz ali</t>
  </si>
  <si>
    <t>345-7197379</t>
  </si>
  <si>
    <t>suleman shahzad</t>
  </si>
  <si>
    <t>315-5810956</t>
  </si>
  <si>
    <t>muhammad ali umer butt</t>
  </si>
  <si>
    <t>345-6587056</t>
  </si>
  <si>
    <t>muhammad ali farooq</t>
  </si>
  <si>
    <t>313-4833471</t>
  </si>
  <si>
    <t>muhammad umair hanif</t>
  </si>
  <si>
    <t>345-6963517</t>
  </si>
  <si>
    <t>hmaza aleem</t>
  </si>
  <si>
    <t>315-9656413</t>
  </si>
  <si>
    <t>haris ahmed</t>
  </si>
  <si>
    <t>321-7004251</t>
  </si>
  <si>
    <t>haris munir</t>
  </si>
  <si>
    <t>321-9547785</t>
  </si>
  <si>
    <t>muhammad ahmed amjad</t>
  </si>
  <si>
    <t>313-7584797</t>
  </si>
  <si>
    <t>dilwar mehmood</t>
  </si>
  <si>
    <t>333-8207717</t>
  </si>
  <si>
    <t>muhammad ahsan tariq</t>
  </si>
  <si>
    <t>345-5575388</t>
  </si>
  <si>
    <t>mohsin raza</t>
  </si>
  <si>
    <t>321-5811681</t>
  </si>
  <si>
    <t>muhammad bilal siddiqui</t>
  </si>
  <si>
    <t>315-5663605</t>
  </si>
  <si>
    <t>zaka-ud-din</t>
  </si>
  <si>
    <t>333-5982961</t>
  </si>
  <si>
    <t>raza khawar</t>
  </si>
  <si>
    <t>315-8133143</t>
  </si>
  <si>
    <t>shaja sohail</t>
  </si>
  <si>
    <t>345-4643199</t>
  </si>
  <si>
    <t>sheheryar anjum</t>
  </si>
  <si>
    <t>333-7770519</t>
  </si>
  <si>
    <t>rizwan amjad sheikh</t>
  </si>
  <si>
    <t>300-9394686</t>
  </si>
  <si>
    <t>mussadiq tahir</t>
  </si>
  <si>
    <t>313-9891140</t>
  </si>
  <si>
    <t>waleed ahmed</t>
  </si>
  <si>
    <t>321-8733321</t>
  </si>
  <si>
    <t>emad malik</t>
  </si>
  <si>
    <t>313-6868181</t>
  </si>
  <si>
    <t>usman aleem</t>
  </si>
  <si>
    <t>313-8943413</t>
  </si>
  <si>
    <t>shakeeb zaheer shah</t>
  </si>
  <si>
    <t>313-4610695</t>
  </si>
  <si>
    <t>haider ali</t>
  </si>
  <si>
    <t>315-5174940</t>
  </si>
  <si>
    <t>sulman khan</t>
  </si>
  <si>
    <t>345-5013817</t>
  </si>
  <si>
    <t>shehzad saleem</t>
  </si>
  <si>
    <t>313-4661722</t>
  </si>
  <si>
    <t>muhammad ahmad</t>
  </si>
  <si>
    <t>345-7749614</t>
  </si>
  <si>
    <t>M Ayyaz Anwar</t>
  </si>
  <si>
    <t>345-4470336</t>
  </si>
  <si>
    <t>muzammil amjad</t>
  </si>
  <si>
    <t>300-8420221</t>
  </si>
  <si>
    <t>amin khan</t>
  </si>
  <si>
    <t>313-4553651</t>
  </si>
  <si>
    <t>khawar waheed chishty</t>
  </si>
  <si>
    <t>333-5305440</t>
  </si>
  <si>
    <t>syed muhammad mohtisham</t>
  </si>
  <si>
    <t>345-7378482</t>
  </si>
  <si>
    <t>fraz ahmed</t>
  </si>
  <si>
    <t>315-7169056</t>
  </si>
  <si>
    <t>umair hameed</t>
  </si>
  <si>
    <t>333-6124172</t>
  </si>
  <si>
    <t>amir sohail</t>
  </si>
  <si>
    <t>313-7666111</t>
  </si>
  <si>
    <t>sameer flnsari</t>
  </si>
  <si>
    <t>321-9958340</t>
  </si>
  <si>
    <t>saeed ahmed</t>
  </si>
  <si>
    <t>315-8614322</t>
  </si>
  <si>
    <t>muhammad aqeel</t>
  </si>
  <si>
    <t>315-7765050</t>
  </si>
  <si>
    <t>syed nadeem abbas</t>
  </si>
  <si>
    <t>313-4899651</t>
  </si>
  <si>
    <t>zohaib</t>
  </si>
  <si>
    <t>333-4762995</t>
  </si>
  <si>
    <t>ali khan</t>
  </si>
  <si>
    <t>333-7009692</t>
  </si>
  <si>
    <t>muhammad waqar khalid</t>
  </si>
  <si>
    <t>345-5591033</t>
  </si>
  <si>
    <t>nauman yaqoob</t>
  </si>
  <si>
    <t>313-6333593</t>
  </si>
  <si>
    <t>burhan</t>
  </si>
  <si>
    <t>315-9963914</t>
  </si>
  <si>
    <t>salman nawaz</t>
  </si>
  <si>
    <t>321-8200005</t>
  </si>
  <si>
    <t>khurram shameem</t>
  </si>
  <si>
    <t>345-6063667</t>
  </si>
  <si>
    <t>hammad ahmed</t>
  </si>
  <si>
    <t>300-9144630</t>
  </si>
  <si>
    <t>m.sannan khan</t>
  </si>
  <si>
    <t>321-9705388</t>
  </si>
  <si>
    <t>shahroz ayub</t>
  </si>
  <si>
    <t>321-9719929</t>
  </si>
  <si>
    <t>abu bakar</t>
  </si>
  <si>
    <t>313-9169494</t>
  </si>
  <si>
    <t>rahim yar khan</t>
  </si>
  <si>
    <t>hammad liaquat</t>
  </si>
  <si>
    <t>313-7902681</t>
  </si>
  <si>
    <t>ali mustafa</t>
  </si>
  <si>
    <t>300-7172870</t>
  </si>
  <si>
    <t>sahiwal</t>
  </si>
  <si>
    <t>muhammad hassan</t>
  </si>
  <si>
    <t>333-5062872</t>
  </si>
  <si>
    <t>measam sheikh</t>
  </si>
  <si>
    <t>333-9295184</t>
  </si>
  <si>
    <t>athar khalid</t>
  </si>
  <si>
    <t>333-4967453</t>
  </si>
  <si>
    <t>pakpattan</t>
  </si>
  <si>
    <t>mukhtair hameed</t>
  </si>
  <si>
    <t>333-8527724</t>
  </si>
  <si>
    <t>bahram durrani</t>
  </si>
  <si>
    <t>321-8148099</t>
  </si>
  <si>
    <t>shahnawaz khan</t>
  </si>
  <si>
    <t>313-7073769</t>
  </si>
  <si>
    <t>muhammad adnan</t>
  </si>
  <si>
    <t>315-9720050</t>
  </si>
  <si>
    <t>raza haq</t>
  </si>
  <si>
    <t>315-4881628</t>
  </si>
  <si>
    <t>muhammad irtiza</t>
  </si>
  <si>
    <t>333-4575514</t>
  </si>
  <si>
    <t>tahir mehmood</t>
  </si>
  <si>
    <t>300-6552000</t>
  </si>
  <si>
    <t>bilal haider</t>
  </si>
  <si>
    <t>345-7926166</t>
  </si>
  <si>
    <t>akram</t>
  </si>
  <si>
    <t>333-5430002</t>
  </si>
  <si>
    <t>wajid ali khan</t>
  </si>
  <si>
    <t>300-5724359</t>
  </si>
  <si>
    <t>muhammad saad akram</t>
  </si>
  <si>
    <t>333-7983712</t>
  </si>
  <si>
    <t>faizan mahmood</t>
  </si>
  <si>
    <t>321-4920244</t>
  </si>
  <si>
    <t>muhammad saad ashfaq</t>
  </si>
  <si>
    <t>300-7591138</t>
  </si>
  <si>
    <t>abdul haseeb</t>
  </si>
  <si>
    <t>300-5136242</t>
  </si>
  <si>
    <t>Hafiz asif iqbal</t>
  </si>
  <si>
    <t>333-7449881</t>
  </si>
  <si>
    <t>Bahawalpur</t>
  </si>
  <si>
    <t>nawazish ali</t>
  </si>
  <si>
    <t>333-9417665</t>
  </si>
  <si>
    <t>fahad iqbal</t>
  </si>
  <si>
    <t>315-5225417</t>
  </si>
  <si>
    <t>muhammad yunas ahmed</t>
  </si>
  <si>
    <t>345-8200798</t>
  </si>
  <si>
    <t>muhammad qasim bin aslam</t>
  </si>
  <si>
    <t>300-7919347</t>
  </si>
  <si>
    <t>faheem shah</t>
  </si>
  <si>
    <t>345-4967004</t>
  </si>
  <si>
    <t>moin ibrahim</t>
  </si>
  <si>
    <t>345-8644560</t>
  </si>
  <si>
    <t>mirza habib</t>
  </si>
  <si>
    <t>321-7799947</t>
  </si>
  <si>
    <t>anum masud</t>
  </si>
  <si>
    <t>333-7129789</t>
  </si>
  <si>
    <t>abdullah ahmed</t>
  </si>
  <si>
    <t>300-6512076</t>
  </si>
  <si>
    <t>mobeen tahir</t>
  </si>
  <si>
    <t>315-9348963</t>
  </si>
  <si>
    <t xml:space="preserve">shazad </t>
  </si>
  <si>
    <t>321-5582805</t>
  </si>
  <si>
    <t>abdur rehman</t>
  </si>
  <si>
    <t>333-7959670</t>
  </si>
  <si>
    <t>asim ali</t>
  </si>
  <si>
    <t>315-9264744</t>
  </si>
  <si>
    <t>paras naseer</t>
  </si>
  <si>
    <t>321-9104394</t>
  </si>
  <si>
    <t>abdur rehman hashmi</t>
  </si>
  <si>
    <t>345-8687056</t>
  </si>
  <si>
    <t>ammal khakan dal</t>
  </si>
  <si>
    <t>321-7182995</t>
  </si>
  <si>
    <t>zkhan ali asghar</t>
  </si>
  <si>
    <t>315-9793647</t>
  </si>
  <si>
    <t>shiekh zain nasir</t>
  </si>
  <si>
    <t>321-9714376</t>
  </si>
  <si>
    <t>salman ahmed butt</t>
  </si>
  <si>
    <t>300-4555764</t>
  </si>
  <si>
    <t>amir arshad</t>
  </si>
  <si>
    <t>333-8343961</t>
  </si>
  <si>
    <t>usman asif</t>
  </si>
  <si>
    <t>321-6628833</t>
  </si>
  <si>
    <t>Sahiwal</t>
  </si>
  <si>
    <t>muhammad faizan rahat</t>
  </si>
  <si>
    <t>300-7210877</t>
  </si>
  <si>
    <t>mohsin ali</t>
  </si>
  <si>
    <t>313-5452787</t>
  </si>
  <si>
    <t>hammad yousaf</t>
  </si>
  <si>
    <t>321-4712732</t>
  </si>
  <si>
    <t>ahmed sher</t>
  </si>
  <si>
    <t>345-8863530</t>
  </si>
  <si>
    <t>zohaib aslam</t>
  </si>
  <si>
    <t>321-5363426</t>
  </si>
  <si>
    <t>315-6341767</t>
  </si>
  <si>
    <t>mozam ali</t>
  </si>
  <si>
    <t>333-8621215</t>
  </si>
  <si>
    <t>asad bukhari</t>
  </si>
  <si>
    <t>333-7618260</t>
  </si>
  <si>
    <t>syed haider abbas kazmi</t>
  </si>
  <si>
    <t>345-7100904</t>
  </si>
  <si>
    <t>muhammad adil</t>
  </si>
  <si>
    <t>345-7346457</t>
  </si>
  <si>
    <t>Khawar ali</t>
  </si>
  <si>
    <t>321-8682067</t>
  </si>
  <si>
    <t>muhammad shazib</t>
  </si>
  <si>
    <t>321-9514377</t>
  </si>
  <si>
    <t>muhammad khurram hanif</t>
  </si>
  <si>
    <t>321-5630292</t>
  </si>
  <si>
    <t>shamraiz ihsan</t>
  </si>
  <si>
    <t>345-9442786</t>
  </si>
  <si>
    <t>danish rehan</t>
  </si>
  <si>
    <t>333-5896408</t>
  </si>
  <si>
    <t>asim bloch</t>
  </si>
  <si>
    <t>313-7587772</t>
  </si>
  <si>
    <t>muzzam ali</t>
  </si>
  <si>
    <t>333-4464983</t>
  </si>
  <si>
    <t>hafiz salman</t>
  </si>
  <si>
    <t>313-6129978</t>
  </si>
  <si>
    <t>junaid zulfiqar</t>
  </si>
  <si>
    <t>333-8051415</t>
  </si>
  <si>
    <t>syed haseeb</t>
  </si>
  <si>
    <t>321-5241312</t>
  </si>
  <si>
    <t>hamid mahmood</t>
  </si>
  <si>
    <t>345-9267125</t>
  </si>
  <si>
    <t>Hammad Sharif</t>
  </si>
  <si>
    <t>315-9978042</t>
  </si>
  <si>
    <t>umair khan</t>
  </si>
  <si>
    <t>333-7574064</t>
  </si>
  <si>
    <t>ahsan jameel</t>
  </si>
  <si>
    <t>321-7504158</t>
  </si>
  <si>
    <t>wassat abbas</t>
  </si>
  <si>
    <t>300-7851450</t>
  </si>
  <si>
    <t>ehsan-ul-haq</t>
  </si>
  <si>
    <t>345-8709882</t>
  </si>
  <si>
    <t>muhammad nadeem ahmed</t>
  </si>
  <si>
    <t>321-4917722</t>
  </si>
  <si>
    <t>numan pirzada</t>
  </si>
  <si>
    <t>315-4587167</t>
  </si>
  <si>
    <t>muhammad hussnain</t>
  </si>
  <si>
    <t>300-8570745</t>
  </si>
  <si>
    <t>adeel tahir</t>
  </si>
  <si>
    <t>333-9442988</t>
  </si>
  <si>
    <t>farrukh azeem</t>
  </si>
  <si>
    <t>300-5695551</t>
  </si>
  <si>
    <t>zunair khadim</t>
  </si>
  <si>
    <t>333-4989290</t>
  </si>
  <si>
    <t>sanwal imran</t>
  </si>
  <si>
    <t>345-6403877</t>
  </si>
  <si>
    <t>m.umair khan</t>
  </si>
  <si>
    <t>315-7331992</t>
  </si>
  <si>
    <t>muhammad imran</t>
  </si>
  <si>
    <t>300-4748958</t>
  </si>
  <si>
    <t>ahsan ali</t>
  </si>
  <si>
    <t>313-9769311</t>
  </si>
  <si>
    <t>syed muhammad raja</t>
  </si>
  <si>
    <t>333-5775990</t>
  </si>
  <si>
    <t>muhammad nasir</t>
  </si>
  <si>
    <t>315-9593685</t>
  </si>
  <si>
    <t>muhammad umar farooq</t>
  </si>
  <si>
    <t>313-4761152</t>
  </si>
  <si>
    <t>Adnan Khan</t>
  </si>
  <si>
    <t>315-7279096</t>
  </si>
  <si>
    <t>junaid jamshaid</t>
  </si>
  <si>
    <t>300-5762376</t>
  </si>
  <si>
    <t>haider khan</t>
  </si>
  <si>
    <t>345-9689882</t>
  </si>
  <si>
    <t>abdullah gill</t>
  </si>
  <si>
    <t>315-7390502</t>
  </si>
  <si>
    <t>shoaib</t>
  </si>
  <si>
    <t>345-5969038</t>
  </si>
  <si>
    <t>abdur-ur-rehman</t>
  </si>
  <si>
    <t>345-7639658</t>
  </si>
  <si>
    <t>ahmed bashir chaudhry</t>
  </si>
  <si>
    <t>300-7362616</t>
  </si>
  <si>
    <t>345-5371583</t>
  </si>
  <si>
    <t>zoya zahidi</t>
  </si>
  <si>
    <t>345-9900691</t>
  </si>
  <si>
    <t>umair arif khan</t>
  </si>
  <si>
    <t>300-6001485</t>
  </si>
  <si>
    <t>muhammad umer</t>
  </si>
  <si>
    <t>315-5690822</t>
  </si>
  <si>
    <t>abdul ahad shaukat</t>
  </si>
  <si>
    <t>345-7429589</t>
  </si>
  <si>
    <t>umair alam</t>
  </si>
  <si>
    <t>315-6175075</t>
  </si>
  <si>
    <t>saqib shakoor</t>
  </si>
  <si>
    <t>321-8717837</t>
  </si>
  <si>
    <t>Saleem Mushtaq</t>
  </si>
  <si>
    <t>300-8843580</t>
  </si>
  <si>
    <t>mohsin maqsood</t>
  </si>
  <si>
    <t>333-5420885</t>
  </si>
  <si>
    <t>muhammad haris javed</t>
  </si>
  <si>
    <t>333-6052731</t>
  </si>
  <si>
    <t>aqeel qaiser</t>
  </si>
  <si>
    <t>315-6345655</t>
  </si>
  <si>
    <t>nadir khan</t>
  </si>
  <si>
    <t>315-4666293</t>
  </si>
  <si>
    <t>Muhammad sohaib jamal</t>
  </si>
  <si>
    <t>321-7268385</t>
  </si>
  <si>
    <t>muhammad nadeem baig</t>
  </si>
  <si>
    <t>300-9166362</t>
  </si>
  <si>
    <t>Bilal Ahmed</t>
  </si>
  <si>
    <t>345-5026592</t>
  </si>
  <si>
    <t>abdul mannan</t>
  </si>
  <si>
    <t>300-5922319</t>
  </si>
  <si>
    <t>zubair rao</t>
  </si>
  <si>
    <t>345-7467089</t>
  </si>
  <si>
    <t>usman khalid</t>
  </si>
  <si>
    <t>313-5137075</t>
  </si>
  <si>
    <t>hassan ali</t>
  </si>
  <si>
    <t>321-5710426</t>
  </si>
  <si>
    <t>gulfam arshad</t>
  </si>
  <si>
    <t>300-9439590</t>
  </si>
  <si>
    <t>Mandi bahauddin</t>
  </si>
  <si>
    <t>sheikh muneeb-ul-hassan</t>
  </si>
  <si>
    <t>300-8675330</t>
  </si>
  <si>
    <t>muhammad bilal rafi</t>
  </si>
  <si>
    <t>313-4813847</t>
  </si>
  <si>
    <t>kashan sajjad</t>
  </si>
  <si>
    <t>333-7914687</t>
  </si>
  <si>
    <t>mirza shavez ali baig</t>
  </si>
  <si>
    <t>345-8859565</t>
  </si>
  <si>
    <t>muhammad zohaib nawaz</t>
  </si>
  <si>
    <t>313-7412398</t>
  </si>
  <si>
    <t xml:space="preserve">ali arshad </t>
  </si>
  <si>
    <t>315-7180267</t>
  </si>
  <si>
    <t>aftab majeed</t>
  </si>
  <si>
    <t>345-9712491</t>
  </si>
  <si>
    <t>Okara</t>
  </si>
  <si>
    <t>bilal raza</t>
  </si>
  <si>
    <t>313-8509529</t>
  </si>
  <si>
    <t>muhammad sameer waseem</t>
  </si>
  <si>
    <t>313-6219496</t>
  </si>
  <si>
    <t>osama shahid</t>
  </si>
  <si>
    <t>321-9841005</t>
  </si>
  <si>
    <t>ubaidullah baig</t>
  </si>
  <si>
    <t>321-5786578</t>
  </si>
  <si>
    <t>ahmed bhatti</t>
  </si>
  <si>
    <t>321-9452640</t>
  </si>
  <si>
    <t>muhammad ubaid</t>
  </si>
  <si>
    <t>321-6827781</t>
  </si>
  <si>
    <t>Hammad Liaqa</t>
  </si>
  <si>
    <t>300-8337618</t>
  </si>
  <si>
    <t>Emaid Ahsan Qamar</t>
  </si>
  <si>
    <t>300-6900774</t>
  </si>
  <si>
    <t>Muhammad Uzma</t>
  </si>
  <si>
    <t>313-8482652</t>
  </si>
  <si>
    <t>Imran Amjad</t>
  </si>
  <si>
    <t>313-9654954</t>
  </si>
  <si>
    <t>Ahmed Akram</t>
  </si>
  <si>
    <t>333-5915007</t>
  </si>
  <si>
    <t>Haroon Bilal</t>
  </si>
  <si>
    <t>333-4478215</t>
  </si>
  <si>
    <t>Rawalpindi</t>
  </si>
  <si>
    <t>Hafiz Harram Hafeez</t>
  </si>
  <si>
    <t>300-9794345</t>
  </si>
  <si>
    <t>Usman Sajid</t>
  </si>
  <si>
    <t>315-5766339</t>
  </si>
  <si>
    <t>M. Nouman</t>
  </si>
  <si>
    <t>321-8189378</t>
  </si>
  <si>
    <t>Ali Raza</t>
  </si>
  <si>
    <t>315-4565993</t>
  </si>
  <si>
    <t>M Bilawal Khan</t>
  </si>
  <si>
    <t>321-8635049</t>
  </si>
  <si>
    <t>Waris Butt</t>
  </si>
  <si>
    <t>345-6442316</t>
  </si>
  <si>
    <t>Muhammad Awais Azhar</t>
  </si>
  <si>
    <t>333-8822251</t>
  </si>
  <si>
    <t>Muhammad Idrees Haider</t>
  </si>
  <si>
    <t>321-7472944</t>
  </si>
  <si>
    <t>Momin Fakhar</t>
  </si>
  <si>
    <t>315-4769982</t>
  </si>
  <si>
    <t>Hamza Ashfaq Ahmed</t>
  </si>
  <si>
    <t>300-8073519</t>
  </si>
  <si>
    <t>Ali Hamza</t>
  </si>
  <si>
    <t>333-5745847</t>
  </si>
  <si>
    <t>Saad Bilal</t>
  </si>
  <si>
    <t>313-8832028</t>
  </si>
  <si>
    <t>Hassan Javaid</t>
  </si>
  <si>
    <t>300-5069743</t>
  </si>
  <si>
    <t>Bilal Malik</t>
  </si>
  <si>
    <t>333-6621051</t>
  </si>
  <si>
    <t>Ali Zaib</t>
  </si>
  <si>
    <t>315-6139327</t>
  </si>
  <si>
    <t>Naqash Gulzar</t>
  </si>
  <si>
    <t>333-6069962</t>
  </si>
  <si>
    <t>Ahsin Anjum</t>
  </si>
  <si>
    <t>300-9176704</t>
  </si>
  <si>
    <t>Sulaiman Saleem</t>
  </si>
  <si>
    <t>321-5076795</t>
  </si>
  <si>
    <t>Ammar Naeem</t>
  </si>
  <si>
    <t>313-5715095</t>
  </si>
  <si>
    <t>Eli Prozoria</t>
  </si>
  <si>
    <t>313-5363993</t>
  </si>
  <si>
    <t>Hassan Naeem</t>
  </si>
  <si>
    <t>345-5788799</t>
  </si>
  <si>
    <t>M Adnan Rana</t>
  </si>
  <si>
    <t>300-9515392</t>
  </si>
  <si>
    <t>Muhammad Mohsin</t>
  </si>
  <si>
    <t>313-7708228</t>
  </si>
  <si>
    <t>Syed Hassan ahmed Jhah</t>
  </si>
  <si>
    <t>315-7936056</t>
  </si>
  <si>
    <t>Zeeshan Raza</t>
  </si>
  <si>
    <t>333-5996715</t>
  </si>
  <si>
    <t>345-7362440</t>
  </si>
  <si>
    <t>Jamil Ahmed</t>
  </si>
  <si>
    <t>333-9457614</t>
  </si>
  <si>
    <t>Faizan Farooq</t>
  </si>
  <si>
    <t>315-6947982</t>
  </si>
  <si>
    <t>Umar nawaz</t>
  </si>
  <si>
    <t>300-5038880</t>
  </si>
  <si>
    <t>Aale mustafa</t>
  </si>
  <si>
    <t>300-9360979</t>
  </si>
  <si>
    <t>Adil Usman</t>
  </si>
  <si>
    <t>313-7175017</t>
  </si>
  <si>
    <t>Hammad ahsan</t>
  </si>
  <si>
    <t>315-9246710</t>
  </si>
  <si>
    <t>M waqas Butt</t>
  </si>
  <si>
    <t>333-9800790</t>
  </si>
  <si>
    <t>Rizwan Tahir Butt</t>
  </si>
  <si>
    <t>321-7900409</t>
  </si>
  <si>
    <t>Zooraiz Butt</t>
  </si>
  <si>
    <t>333-6323038</t>
  </si>
  <si>
    <t>Muneeb Ali</t>
  </si>
  <si>
    <t>313-8571237</t>
  </si>
  <si>
    <t>Adeel Aziz</t>
  </si>
  <si>
    <t>333-9353210</t>
  </si>
  <si>
    <t>M Omer Rahim</t>
  </si>
  <si>
    <t>333-9063677</t>
  </si>
  <si>
    <t>Farooq Lamha</t>
  </si>
  <si>
    <t>315-4503732</t>
  </si>
  <si>
    <t>M Romaan Akram</t>
  </si>
  <si>
    <t>315-7034282</t>
  </si>
  <si>
    <t>Sana Shahid</t>
  </si>
  <si>
    <t>300-6989384</t>
  </si>
  <si>
    <t>Choudhry Ali</t>
  </si>
  <si>
    <t>300-4895968</t>
  </si>
  <si>
    <t>Haider Ali</t>
  </si>
  <si>
    <t>345-8785680</t>
  </si>
  <si>
    <t>Hassan Masood Baig</t>
  </si>
  <si>
    <t>313-8997193</t>
  </si>
  <si>
    <t xml:space="preserve">Fahad Aftab </t>
  </si>
  <si>
    <t>321-8938996</t>
  </si>
  <si>
    <t>Usama Yaqub</t>
  </si>
  <si>
    <t>300-7159300</t>
  </si>
  <si>
    <t>m. Junaid</t>
  </si>
  <si>
    <t>333-9013469</t>
  </si>
  <si>
    <t>Hammad Ali</t>
  </si>
  <si>
    <t>300-4646530</t>
  </si>
  <si>
    <t>Usman Bhalli</t>
  </si>
  <si>
    <t>345-7905501</t>
  </si>
  <si>
    <t>Usama Liaqat</t>
  </si>
  <si>
    <t>315-9105023</t>
  </si>
  <si>
    <t>Ameer Ali</t>
  </si>
  <si>
    <t>313-9460611</t>
  </si>
  <si>
    <t>Hamza Naveed</t>
  </si>
  <si>
    <t>315-9656396</t>
  </si>
  <si>
    <t>Jawad Maqsood</t>
  </si>
  <si>
    <t>321-5969232</t>
  </si>
  <si>
    <t>Abu Bakar Afzal</t>
  </si>
  <si>
    <t>313-5382414</t>
  </si>
  <si>
    <t>m Ammar Imran</t>
  </si>
  <si>
    <t>345-5493105</t>
  </si>
  <si>
    <t>Muhammad Azeem</t>
  </si>
  <si>
    <t>313-8670633</t>
  </si>
  <si>
    <t>Moheb Ajaz</t>
  </si>
  <si>
    <t>300-7207420</t>
  </si>
  <si>
    <t>Saima Bajwa</t>
  </si>
  <si>
    <t>315-9198386</t>
  </si>
  <si>
    <t>Zaheer Dilhar</t>
  </si>
  <si>
    <t>321-9053392</t>
  </si>
  <si>
    <t>Khurram Iftikhar</t>
  </si>
  <si>
    <t>313-9548531</t>
  </si>
  <si>
    <t>Arsalan Tanveer</t>
  </si>
  <si>
    <t>333-9538285</t>
  </si>
  <si>
    <t>Shouhar salman</t>
  </si>
  <si>
    <t>300-5488369</t>
  </si>
  <si>
    <t>Muhammad Zaman</t>
  </si>
  <si>
    <t>321-8241531</t>
  </si>
  <si>
    <t>Muhammad abdullah Khurshid</t>
  </si>
  <si>
    <t>321-4916371</t>
  </si>
  <si>
    <t>Scotty Sidique</t>
  </si>
  <si>
    <t>313-7398977</t>
  </si>
  <si>
    <t>M. Waheed Butt</t>
  </si>
  <si>
    <t>321-6758873</t>
  </si>
  <si>
    <t>Muhammad Shafiq</t>
  </si>
  <si>
    <t>300-7067128</t>
  </si>
  <si>
    <t>Amer Sohzi</t>
  </si>
  <si>
    <t>321-8262740</t>
  </si>
  <si>
    <t>Fahad Aziz</t>
  </si>
  <si>
    <t>313-8088927</t>
  </si>
  <si>
    <t>Muhammad Zaheer Ahmed</t>
  </si>
  <si>
    <t>333-9855464</t>
  </si>
  <si>
    <t>Muhammad Abrar Bhatti</t>
  </si>
  <si>
    <t>321-7579424</t>
  </si>
  <si>
    <t>m Ali zafar</t>
  </si>
  <si>
    <t>321-6111281</t>
  </si>
  <si>
    <t>Ali Imran Khan</t>
  </si>
  <si>
    <t>345-4514791</t>
  </si>
  <si>
    <t>Iftikhar Ali</t>
  </si>
  <si>
    <t>345-5699169</t>
  </si>
  <si>
    <t>Umar Arshad</t>
  </si>
  <si>
    <t>315-8098868</t>
  </si>
  <si>
    <t>Amir Shahzad</t>
  </si>
  <si>
    <t>321-5693622</t>
  </si>
  <si>
    <t>Amir Shhazad</t>
  </si>
  <si>
    <t>315-6859400</t>
  </si>
  <si>
    <t>M Abde Saeed</t>
  </si>
  <si>
    <t>315-7545684</t>
  </si>
  <si>
    <t>Amir Malik</t>
  </si>
  <si>
    <t>321-5321734</t>
  </si>
  <si>
    <t>Syed Osama Imtiaz</t>
  </si>
  <si>
    <t>300-7197943</t>
  </si>
  <si>
    <t>Rabia Ahsfaq</t>
  </si>
  <si>
    <t>321-8175064</t>
  </si>
  <si>
    <t>muhammad talha khan</t>
  </si>
  <si>
    <t>315-9888158</t>
  </si>
  <si>
    <t>muhammad ehtesham akhtar</t>
  </si>
  <si>
    <t>315-7854013</t>
  </si>
  <si>
    <t>345-5286355</t>
  </si>
  <si>
    <t>asim nawaz</t>
  </si>
  <si>
    <t>313-9540776</t>
  </si>
  <si>
    <t>sammer</t>
  </si>
  <si>
    <t>313-6787418</t>
  </si>
  <si>
    <t>muhammad salman</t>
  </si>
  <si>
    <t>321-9065189</t>
  </si>
  <si>
    <t>muhammad danish</t>
  </si>
  <si>
    <t>315-9446146</t>
  </si>
  <si>
    <t>wali butt</t>
  </si>
  <si>
    <t>313-5880596</t>
  </si>
  <si>
    <t>wajid mustafa turkey</t>
  </si>
  <si>
    <t>315-9696485</t>
  </si>
  <si>
    <t>zayed aleem</t>
  </si>
  <si>
    <t>300-6229861</t>
  </si>
  <si>
    <t>amin afzal</t>
  </si>
  <si>
    <t>300-5855092</t>
  </si>
  <si>
    <t>ubaid istiaq</t>
  </si>
  <si>
    <t>300-9929051</t>
  </si>
  <si>
    <t>muhammad bilal saleem</t>
  </si>
  <si>
    <t>321-4817678</t>
  </si>
  <si>
    <t>muhammad zubair a khan</t>
  </si>
  <si>
    <t>300-6128713</t>
  </si>
  <si>
    <t>syed imran hyder</t>
  </si>
  <si>
    <t>315-8674925</t>
  </si>
  <si>
    <t>nabeel</t>
  </si>
  <si>
    <t>315-9455126</t>
  </si>
  <si>
    <t>muhammad ali tufail</t>
  </si>
  <si>
    <t>315-8418188</t>
  </si>
  <si>
    <t>sajid hussain</t>
  </si>
  <si>
    <t>333-4725049</t>
  </si>
  <si>
    <t>usman rashid khokhar</t>
  </si>
  <si>
    <t>345-8611980</t>
  </si>
  <si>
    <t>hafiz muhammad abu bakar siddiq</t>
  </si>
  <si>
    <t>345-5503930</t>
  </si>
  <si>
    <t>saqib riaz</t>
  </si>
  <si>
    <t>345-8088641</t>
  </si>
  <si>
    <t>aleena sajjad</t>
  </si>
  <si>
    <t>315-8913591</t>
  </si>
  <si>
    <t>Nil</t>
  </si>
  <si>
    <t>313-5401975</t>
  </si>
  <si>
    <t xml:space="preserve"> Mohsin Haroon</t>
  </si>
  <si>
    <t>321-8019357</t>
  </si>
  <si>
    <t xml:space="preserve"> Muhammad Akmal</t>
  </si>
  <si>
    <t>300-7934998</t>
  </si>
  <si>
    <t xml:space="preserve"> Muhammad Umer</t>
  </si>
  <si>
    <t>313-7986658</t>
  </si>
  <si>
    <t xml:space="preserve"> Tariq Umar</t>
  </si>
  <si>
    <t>300-9423515</t>
  </si>
  <si>
    <t xml:space="preserve"> ilyas Butt</t>
  </si>
  <si>
    <t>300-5900338</t>
  </si>
  <si>
    <t xml:space="preserve"> Fazal ul Rehman</t>
  </si>
  <si>
    <t>315-9143267</t>
  </si>
  <si>
    <t xml:space="preserve"> Mohsin Waqar</t>
  </si>
  <si>
    <t>321-8102622</t>
  </si>
  <si>
    <t xml:space="preserve"> Zuhaib ishfaq</t>
  </si>
  <si>
    <t>315-7835862</t>
  </si>
  <si>
    <t xml:space="preserve"> Syeda Nayab Kazmi</t>
  </si>
  <si>
    <t>313-9269803</t>
  </si>
  <si>
    <t xml:space="preserve"> Hafiz Zubair Shaukat</t>
  </si>
  <si>
    <t>300-5845991</t>
  </si>
  <si>
    <t xml:space="preserve"> Kamil Manzoor</t>
  </si>
  <si>
    <t>315-7090960</t>
  </si>
  <si>
    <t xml:space="preserve"> Ahmed Raza</t>
  </si>
  <si>
    <t>300-8953493</t>
  </si>
  <si>
    <t xml:space="preserve"> Masab zeeshan</t>
  </si>
  <si>
    <t>315-5505109</t>
  </si>
  <si>
    <t xml:space="preserve"> M Saeed</t>
  </si>
  <si>
    <t>313-7264651</t>
  </si>
  <si>
    <t xml:space="preserve"> Usama Ayub</t>
  </si>
  <si>
    <t>300-6472127</t>
  </si>
  <si>
    <t xml:space="preserve"> M Sarfaraz</t>
  </si>
  <si>
    <t>321-9386268</t>
  </si>
  <si>
    <t xml:space="preserve"> Kanwal Mumtaz</t>
  </si>
  <si>
    <t>315-9399393</t>
  </si>
  <si>
    <t xml:space="preserve"> Acdeel Masood</t>
  </si>
  <si>
    <t>333-8574156</t>
  </si>
  <si>
    <t xml:space="preserve"> Hassnain Raza</t>
  </si>
  <si>
    <t>333-7463058</t>
  </si>
  <si>
    <t xml:space="preserve"> Tehseen ul hassan</t>
  </si>
  <si>
    <t>333-5913916</t>
  </si>
  <si>
    <t xml:space="preserve"> Moin Sultan</t>
  </si>
  <si>
    <t>313-5761827</t>
  </si>
  <si>
    <t xml:space="preserve"> Maaz Rafique</t>
  </si>
  <si>
    <t>345-6011779</t>
  </si>
  <si>
    <t xml:space="preserve"> Aftab Gouri</t>
  </si>
  <si>
    <t>313-7451319</t>
  </si>
  <si>
    <t xml:space="preserve"> Mohd Awais Gouri</t>
  </si>
  <si>
    <t>333-4624818</t>
  </si>
  <si>
    <t xml:space="preserve"> Hafiz Yasir Saleem</t>
  </si>
  <si>
    <t>321-9952683</t>
  </si>
  <si>
    <t xml:space="preserve"> Ali Arsalan</t>
  </si>
  <si>
    <t>345-9148826</t>
  </si>
  <si>
    <t xml:space="preserve"> Ali Hader</t>
  </si>
  <si>
    <t>333-8986659</t>
  </si>
  <si>
    <t xml:space="preserve"> Shah Nawaz khan</t>
  </si>
  <si>
    <t>313-5199826</t>
  </si>
  <si>
    <t xml:space="preserve"> Ubaid Khalid</t>
  </si>
  <si>
    <t>315-4820115</t>
  </si>
  <si>
    <t xml:space="preserve"> Waleed Khalid</t>
  </si>
  <si>
    <t>321-6505052</t>
  </si>
  <si>
    <t xml:space="preserve"> Farhan Nisar</t>
  </si>
  <si>
    <t>300-6307475</t>
  </si>
  <si>
    <t xml:space="preserve"> Abu bakar</t>
  </si>
  <si>
    <t>345-5986137</t>
  </si>
  <si>
    <t xml:space="preserve"> Hafiz Talal azhar</t>
  </si>
  <si>
    <t>315-7266295</t>
  </si>
  <si>
    <t xml:space="preserve"> Abdul ahad</t>
  </si>
  <si>
    <t>345-9478088</t>
  </si>
  <si>
    <t xml:space="preserve"> Mohammad Tanveer Razaq</t>
  </si>
  <si>
    <t>321-7254924</t>
  </si>
  <si>
    <t xml:space="preserve"> Syed Muhammad Junaid Ali</t>
  </si>
  <si>
    <t>333-7192348</t>
  </si>
  <si>
    <t xml:space="preserve"> saad Zafar</t>
  </si>
  <si>
    <t>313-7347200</t>
  </si>
  <si>
    <t xml:space="preserve"> Adnan Javed</t>
  </si>
  <si>
    <t>333-9847182</t>
  </si>
  <si>
    <t xml:space="preserve"> Mohammad Asad</t>
  </si>
  <si>
    <t>313-7612335</t>
  </si>
  <si>
    <t xml:space="preserve"> Hassan khan</t>
  </si>
  <si>
    <t>315-7273115</t>
  </si>
  <si>
    <t xml:space="preserve"> Tahir Hameed</t>
  </si>
  <si>
    <t>315-8004399</t>
  </si>
  <si>
    <t xml:space="preserve"> Faiza Zahid</t>
  </si>
  <si>
    <t>321-4532239</t>
  </si>
  <si>
    <t xml:space="preserve"> Armaghan Daar</t>
  </si>
  <si>
    <t>315-8076598</t>
  </si>
  <si>
    <t xml:space="preserve"> Waqas Malik</t>
  </si>
  <si>
    <t>345-6974798</t>
  </si>
  <si>
    <t xml:space="preserve"> Fawad ul Hassan</t>
  </si>
  <si>
    <t>313-8998773</t>
  </si>
  <si>
    <t xml:space="preserve"> Atif Choudary</t>
  </si>
  <si>
    <t>313-6801870</t>
  </si>
  <si>
    <t>Riaz Kalu</t>
  </si>
  <si>
    <t>313-6161433</t>
  </si>
  <si>
    <t xml:space="preserve"> M.Farhan Akbar</t>
  </si>
  <si>
    <t>313-7625844</t>
  </si>
  <si>
    <t xml:space="preserve"> Sheikh Waqas</t>
  </si>
  <si>
    <t>313-6052728</t>
  </si>
  <si>
    <t xml:space="preserve"> Sarim Illyas</t>
  </si>
  <si>
    <t>333-5758293</t>
  </si>
  <si>
    <t xml:space="preserve"> Saad Saif</t>
  </si>
  <si>
    <t>300-4801859</t>
  </si>
  <si>
    <t xml:space="preserve"> Ali</t>
  </si>
  <si>
    <t>313-5522267</t>
  </si>
  <si>
    <t xml:space="preserve"> Majid</t>
  </si>
  <si>
    <t>300-6973729</t>
  </si>
  <si>
    <t xml:space="preserve"> Syed Adil</t>
  </si>
  <si>
    <t>300-8354021</t>
  </si>
  <si>
    <t xml:space="preserve"> Adwed</t>
  </si>
  <si>
    <t>315-5643273</t>
  </si>
  <si>
    <t xml:space="preserve"> Abdul Sammad</t>
  </si>
  <si>
    <t>321-9517949</t>
  </si>
  <si>
    <t xml:space="preserve"> Aleem</t>
  </si>
  <si>
    <t>345-5400000</t>
  </si>
  <si>
    <t>Amir</t>
  </si>
  <si>
    <t>315-6895247</t>
  </si>
  <si>
    <t>Imran</t>
  </si>
  <si>
    <t>321-4713902</t>
  </si>
  <si>
    <t xml:space="preserve"> Saeed</t>
  </si>
  <si>
    <t>315-8904096</t>
  </si>
  <si>
    <t xml:space="preserve"> Usman waleed</t>
  </si>
  <si>
    <t>315-5500350</t>
  </si>
  <si>
    <t xml:space="preserve"> Waqas</t>
  </si>
  <si>
    <t>345-5035925</t>
  </si>
  <si>
    <t>300-7270199</t>
  </si>
  <si>
    <t xml:space="preserve"> Wajahat</t>
  </si>
  <si>
    <t>321-6109104</t>
  </si>
  <si>
    <t xml:space="preserve"> Usman</t>
  </si>
  <si>
    <t>345-6457434</t>
  </si>
  <si>
    <t xml:space="preserve"> Umar</t>
  </si>
  <si>
    <t>300-6457733</t>
  </si>
  <si>
    <t xml:space="preserve"> Tamoor</t>
  </si>
  <si>
    <t>345-7170954</t>
  </si>
  <si>
    <t xml:space="preserve"> Sufyan</t>
  </si>
  <si>
    <t>321-5813825</t>
  </si>
  <si>
    <t xml:space="preserve"> Sharyar</t>
  </si>
  <si>
    <t>321-5373810</t>
  </si>
  <si>
    <t xml:space="preserve"> Shahid</t>
  </si>
  <si>
    <t>300-8224931</t>
  </si>
  <si>
    <t xml:space="preserve"> Awais Niazi</t>
  </si>
  <si>
    <t>321-8541933</t>
  </si>
  <si>
    <t xml:space="preserve"> Saemad</t>
  </si>
  <si>
    <t>313-9989959</t>
  </si>
  <si>
    <t>345-5623061</t>
  </si>
  <si>
    <t xml:space="preserve"> Sulman</t>
  </si>
  <si>
    <t>315-6335129</t>
  </si>
  <si>
    <t>Tayab</t>
  </si>
  <si>
    <t>321-6423048</t>
  </si>
  <si>
    <t xml:space="preserve"> Umair Malik</t>
  </si>
  <si>
    <t>345-6091653</t>
  </si>
  <si>
    <t xml:space="preserve"> Osama</t>
  </si>
  <si>
    <t>300-8355827</t>
  </si>
  <si>
    <t xml:space="preserve"> Zain Tariq</t>
  </si>
  <si>
    <t>315-7857524</t>
  </si>
  <si>
    <t xml:space="preserve"> Abdul Bashir</t>
  </si>
  <si>
    <t>321-9518757</t>
  </si>
  <si>
    <t xml:space="preserve"> Ali Akbar Cheema</t>
  </si>
  <si>
    <t>313-9186353</t>
  </si>
  <si>
    <t xml:space="preserve"> Arif</t>
  </si>
  <si>
    <t>345-6716566</t>
  </si>
  <si>
    <t xml:space="preserve"> Asif</t>
  </si>
  <si>
    <t>333-7859440</t>
  </si>
  <si>
    <t xml:space="preserve"> Atif</t>
  </si>
  <si>
    <t>300-7705640</t>
  </si>
  <si>
    <t xml:space="preserve"> Baber salman</t>
  </si>
  <si>
    <t>313-6646069</t>
  </si>
  <si>
    <t xml:space="preserve"> Farhan Butt</t>
  </si>
  <si>
    <t>345-9693786</t>
  </si>
  <si>
    <t xml:space="preserve"> Ghulam ali</t>
  </si>
  <si>
    <t>300-6196016</t>
  </si>
  <si>
    <t xml:space="preserve"> Hafiz Haroon</t>
  </si>
  <si>
    <t>300-6622004</t>
  </si>
  <si>
    <t xml:space="preserve"> Irfan</t>
  </si>
  <si>
    <t>333-6187689</t>
  </si>
  <si>
    <t xml:space="preserve"> Khalil</t>
  </si>
  <si>
    <t>321-9178395</t>
  </si>
  <si>
    <t xml:space="preserve"> Mazhar</t>
  </si>
  <si>
    <t>300-5939169</t>
  </si>
  <si>
    <t xml:space="preserve"> Niaz</t>
  </si>
  <si>
    <t>313-9244954</t>
  </si>
  <si>
    <t xml:space="preserve"> Bashir</t>
  </si>
  <si>
    <t>313-8359981</t>
  </si>
  <si>
    <t>333-8516160</t>
  </si>
  <si>
    <t xml:space="preserve"> Sibghat ulllah</t>
  </si>
  <si>
    <t>315-5888921</t>
  </si>
  <si>
    <t>313-5479395</t>
  </si>
  <si>
    <t xml:space="preserve"> Waqas Butt</t>
  </si>
  <si>
    <t>313-7803709</t>
  </si>
  <si>
    <t xml:space="preserve"> Abdullah Javed</t>
  </si>
  <si>
    <t>345-7626664</t>
  </si>
  <si>
    <t xml:space="preserve"> Ali Ijaz</t>
  </si>
  <si>
    <t>321-8522884</t>
  </si>
  <si>
    <t xml:space="preserve"> Ali Zafar Lone</t>
  </si>
  <si>
    <t>300-6104568</t>
  </si>
  <si>
    <t xml:space="preserve"> Faiq Shah Gilliani</t>
  </si>
  <si>
    <t>321-8448856</t>
  </si>
  <si>
    <t xml:space="preserve"> Fazal Sadaqat</t>
  </si>
  <si>
    <t>300-9526540</t>
  </si>
  <si>
    <t xml:space="preserve"> Hasseb</t>
  </si>
  <si>
    <t>345-6240746</t>
  </si>
  <si>
    <t xml:space="preserve"> Mafeez Abas</t>
  </si>
  <si>
    <t>333-6888543</t>
  </si>
  <si>
    <t xml:space="preserve"> Mohsin Iqbal</t>
  </si>
  <si>
    <t>321-7998775</t>
  </si>
  <si>
    <t xml:space="preserve"> Raza Khan Umair</t>
  </si>
  <si>
    <t>345-7413744</t>
  </si>
  <si>
    <t xml:space="preserve"> Zaigham</t>
  </si>
  <si>
    <t>313-8199344</t>
  </si>
  <si>
    <t xml:space="preserve"> Zain Rana</t>
  </si>
  <si>
    <t>313-7230743</t>
  </si>
  <si>
    <t xml:space="preserve"> Zohaib Akram</t>
  </si>
  <si>
    <t>315-7387866</t>
  </si>
  <si>
    <t xml:space="preserve"> Abdul manan</t>
  </si>
  <si>
    <t>315-5566774</t>
  </si>
  <si>
    <t xml:space="preserve"> Wariq Naeem</t>
  </si>
  <si>
    <t>300-7461308</t>
  </si>
  <si>
    <t xml:space="preserve"> Nohil khan</t>
  </si>
  <si>
    <t>300-8574992</t>
  </si>
  <si>
    <t xml:space="preserve"> Uman Azhar</t>
  </si>
  <si>
    <t>315-7640607</t>
  </si>
  <si>
    <t xml:space="preserve"> Ali Zaheer</t>
  </si>
  <si>
    <t>321-4772669</t>
  </si>
  <si>
    <t xml:space="preserve"> Ali Talat</t>
  </si>
  <si>
    <t>321-8760467</t>
  </si>
  <si>
    <t xml:space="preserve"> Bilal Ajmal</t>
  </si>
  <si>
    <t>315-4533159</t>
  </si>
  <si>
    <t xml:space="preserve"> Ali Zeshaan Bhatti</t>
  </si>
  <si>
    <t>333-5590974</t>
  </si>
  <si>
    <t xml:space="preserve"> Asad Dhami</t>
  </si>
  <si>
    <t>315-5325160</t>
  </si>
  <si>
    <t xml:space="preserve"> Awod Tariq</t>
  </si>
  <si>
    <t>321-7910634</t>
  </si>
  <si>
    <t xml:space="preserve"> Qasim</t>
  </si>
  <si>
    <t>315-8461526</t>
  </si>
  <si>
    <t xml:space="preserve"> Adil Ahmed</t>
  </si>
  <si>
    <t>300-4537186</t>
  </si>
  <si>
    <t xml:space="preserve"> Ahsan Shaid</t>
  </si>
  <si>
    <t>315-8924709</t>
  </si>
  <si>
    <t>Muaaz awaz</t>
  </si>
  <si>
    <t>313-7254070</t>
  </si>
  <si>
    <t xml:space="preserve"> Omer Farooq</t>
  </si>
  <si>
    <t>313-5424348</t>
  </si>
  <si>
    <t xml:space="preserve"> Ramsha Sheikh</t>
  </si>
  <si>
    <t>313-6258888</t>
  </si>
  <si>
    <t xml:space="preserve"> Salman waqar</t>
  </si>
  <si>
    <t>345-6530206</t>
  </si>
  <si>
    <t xml:space="preserve"> Waqass toor</t>
  </si>
  <si>
    <t>321-4933028</t>
  </si>
  <si>
    <t xml:space="preserve"> Zain abdullah</t>
  </si>
  <si>
    <t>300-9989039</t>
  </si>
  <si>
    <t xml:space="preserve"> Rawel</t>
  </si>
  <si>
    <t>345-6346814</t>
  </si>
  <si>
    <t xml:space="preserve"> Shahryar Mohd</t>
  </si>
  <si>
    <t>300-9145308</t>
  </si>
  <si>
    <t xml:space="preserve"> Hasnat Ghani</t>
  </si>
  <si>
    <t>333-6911765</t>
  </si>
  <si>
    <t xml:space="preserve"> Ijaz</t>
  </si>
  <si>
    <t>300-6817220</t>
  </si>
  <si>
    <t xml:space="preserve"> Faiz Ahmad</t>
  </si>
  <si>
    <t>333-7503575</t>
  </si>
  <si>
    <t xml:space="preserve"> Fahad khan</t>
  </si>
  <si>
    <t>313-6088774</t>
  </si>
  <si>
    <t xml:space="preserve"> Sulyan Iqbal</t>
  </si>
  <si>
    <t>333-7203005</t>
  </si>
  <si>
    <t xml:space="preserve"> Ali Mumayah</t>
  </si>
  <si>
    <t>313-4693046</t>
  </si>
  <si>
    <t xml:space="preserve"> Zaheer Ahmed</t>
  </si>
  <si>
    <t>300-7272561</t>
  </si>
  <si>
    <t xml:space="preserve"> Salman Zafar </t>
  </si>
  <si>
    <t>333-5883876</t>
  </si>
  <si>
    <t xml:space="preserve"> umair</t>
  </si>
  <si>
    <t>333-7232710</t>
  </si>
  <si>
    <t xml:space="preserve"> Aqib</t>
  </si>
  <si>
    <t>300-4970425</t>
  </si>
  <si>
    <t xml:space="preserve"> Ali yar</t>
  </si>
  <si>
    <t>321-7651941</t>
  </si>
  <si>
    <t xml:space="preserve"> Abdul Rehman</t>
  </si>
  <si>
    <t>313-7673571</t>
  </si>
  <si>
    <t xml:space="preserve"> Adil</t>
  </si>
  <si>
    <t>333-7040775</t>
  </si>
  <si>
    <t xml:space="preserve"> Adil Rise</t>
  </si>
  <si>
    <t>313-8699140</t>
  </si>
  <si>
    <t xml:space="preserve"> Amar Arshad</t>
  </si>
  <si>
    <t>300-5682767</t>
  </si>
  <si>
    <t xml:space="preserve"> Amar Butt</t>
  </si>
  <si>
    <t>313-7998329</t>
  </si>
  <si>
    <t xml:space="preserve"> Angel</t>
  </si>
  <si>
    <t>333-7705378</t>
  </si>
  <si>
    <t xml:space="preserve"> Awais Maher</t>
  </si>
  <si>
    <t>333-9149242</t>
  </si>
  <si>
    <t xml:space="preserve"> Awais</t>
  </si>
  <si>
    <t>315-8661769</t>
  </si>
  <si>
    <t xml:space="preserve"> Bilal</t>
  </si>
  <si>
    <t>321-8175499</t>
  </si>
  <si>
    <t>321-8449310</t>
  </si>
  <si>
    <t xml:space="preserve"> Jawad Butt</t>
  </si>
  <si>
    <t>300-8108623</t>
  </si>
  <si>
    <t xml:space="preserve"> Ihsan.ul.haq</t>
  </si>
  <si>
    <t>315-7968074</t>
  </si>
  <si>
    <t xml:space="preserve"> Imran</t>
  </si>
  <si>
    <t>333-8591246</t>
  </si>
  <si>
    <t xml:space="preserve"> Kashif</t>
  </si>
  <si>
    <t>333-4970955</t>
  </si>
  <si>
    <t>313-5526552</t>
  </si>
  <si>
    <t xml:space="preserve"> Khalid Rasheed</t>
  </si>
  <si>
    <t>333-9842756</t>
  </si>
  <si>
    <t xml:space="preserve"> Mashood</t>
  </si>
  <si>
    <t>345-5326829</t>
  </si>
  <si>
    <t xml:space="preserve"> Mustafa Haider</t>
  </si>
  <si>
    <t>300-8463389</t>
  </si>
  <si>
    <t xml:space="preserve"> Naeem Khan</t>
  </si>
  <si>
    <t>321-6179907</t>
  </si>
  <si>
    <t xml:space="preserve"> Numan</t>
  </si>
  <si>
    <t>321-9004950</t>
  </si>
  <si>
    <t>333-9203926</t>
  </si>
  <si>
    <t xml:space="preserve"> Sammar</t>
  </si>
  <si>
    <t>300-6263695</t>
  </si>
  <si>
    <t xml:space="preserve"> Shabir</t>
  </si>
  <si>
    <t>333-8579033</t>
  </si>
  <si>
    <t xml:space="preserve"> Aziz-ur-rehman</t>
  </si>
  <si>
    <t>345-7155869</t>
  </si>
  <si>
    <t xml:space="preserve"> Sohail Anjum</t>
  </si>
  <si>
    <t>315-8307235</t>
  </si>
  <si>
    <t xml:space="preserve"> Tahir Aziz</t>
  </si>
  <si>
    <t>300-8071950</t>
  </si>
  <si>
    <t xml:space="preserve"> Umer Faaraz</t>
  </si>
  <si>
    <t>300-7028684</t>
  </si>
  <si>
    <t xml:space="preserve"> Zubar Arshad</t>
  </si>
  <si>
    <t>321-6780603</t>
  </si>
  <si>
    <t xml:space="preserve"> Usama</t>
  </si>
  <si>
    <t>315-4673527</t>
  </si>
  <si>
    <t>345-8488632</t>
  </si>
  <si>
    <t xml:space="preserve"> Abbaker khan</t>
  </si>
  <si>
    <t>345-4928672</t>
  </si>
  <si>
    <t xml:space="preserve"> Ali Siddique</t>
  </si>
  <si>
    <t>300-7165146</t>
  </si>
  <si>
    <t xml:space="preserve"> Arslan Majmood</t>
  </si>
  <si>
    <t>321-5993491</t>
  </si>
  <si>
    <t xml:space="preserve"> Awais Mamar</t>
  </si>
  <si>
    <t>333-9368775</t>
  </si>
  <si>
    <t>321-6237158</t>
  </si>
  <si>
    <t xml:space="preserve"> Hamid</t>
  </si>
  <si>
    <t>300-7887574</t>
  </si>
  <si>
    <t xml:space="preserve"> Jabraan Afzal</t>
  </si>
  <si>
    <t>345-5510407</t>
  </si>
  <si>
    <t xml:space="preserve"> Masheer</t>
  </si>
  <si>
    <t>300-9230441</t>
  </si>
  <si>
    <t xml:space="preserve"> Ali sham</t>
  </si>
  <si>
    <t>321-8483920</t>
  </si>
  <si>
    <t>313-8765947</t>
  </si>
  <si>
    <t xml:space="preserve"> Atif sb                                                     </t>
  </si>
  <si>
    <t>333-9468662</t>
  </si>
  <si>
    <t xml:space="preserve"> Usman Yosaf</t>
  </si>
  <si>
    <t>345-7031743</t>
  </si>
  <si>
    <t xml:space="preserve"> Zeeshan</t>
  </si>
  <si>
    <t>333-9507650</t>
  </si>
  <si>
    <t xml:space="preserve"> Tauseef</t>
  </si>
  <si>
    <t>313-7128312</t>
  </si>
  <si>
    <t>313-8993777</t>
  </si>
  <si>
    <t xml:space="preserve"> Mujahid </t>
  </si>
  <si>
    <t>313-7102966</t>
  </si>
  <si>
    <t xml:space="preserve"> Sheraz</t>
  </si>
  <si>
    <t>313-5113036</t>
  </si>
  <si>
    <t xml:space="preserve"> Ayaz ul Hassam</t>
  </si>
  <si>
    <t>313-7348171</t>
  </si>
  <si>
    <t>313-7303727</t>
  </si>
  <si>
    <t xml:space="preserve"> Ameen</t>
  </si>
  <si>
    <t>313-5124011</t>
  </si>
  <si>
    <t xml:space="preserve"> Faraz</t>
  </si>
  <si>
    <t>315-8036927</t>
  </si>
  <si>
    <t xml:space="preserve"> Hamza</t>
  </si>
  <si>
    <t>313-6209105</t>
  </si>
  <si>
    <t xml:space="preserve"> Hammad</t>
  </si>
  <si>
    <t>333-8855517</t>
  </si>
  <si>
    <t xml:space="preserve"> Hussain</t>
  </si>
  <si>
    <t>321-8671809</t>
  </si>
  <si>
    <t>333-6707819</t>
  </si>
  <si>
    <t xml:space="preserve"> Adeel</t>
  </si>
  <si>
    <t>345-5846940</t>
  </si>
  <si>
    <t xml:space="preserve"> Adnan</t>
  </si>
  <si>
    <t>321-8568182</t>
  </si>
  <si>
    <t xml:space="preserve"> Ahmad</t>
  </si>
  <si>
    <t>333-8018818</t>
  </si>
  <si>
    <t>313-8299051</t>
  </si>
  <si>
    <t xml:space="preserve"> Ajmal</t>
  </si>
  <si>
    <t>345-4710708</t>
  </si>
  <si>
    <t xml:space="preserve"> Aman ullah</t>
  </si>
  <si>
    <t>300-7844562</t>
  </si>
  <si>
    <t xml:space="preserve"> Atiq</t>
  </si>
  <si>
    <t>333-8607390</t>
  </si>
  <si>
    <t xml:space="preserve"> Ammar</t>
  </si>
  <si>
    <t>321-8219120</t>
  </si>
  <si>
    <t xml:space="preserve"> Hafiz Ibrahim</t>
  </si>
  <si>
    <t>345-7121008</t>
  </si>
  <si>
    <t xml:space="preserve"> Hafiz</t>
  </si>
  <si>
    <t>315-6359969</t>
  </si>
  <si>
    <t xml:space="preserve"> Ghulam Fareed</t>
  </si>
  <si>
    <t>321-6012709</t>
  </si>
  <si>
    <t xml:space="preserve"> Danish</t>
  </si>
  <si>
    <t>321-8191677</t>
  </si>
  <si>
    <t xml:space="preserve"> Faisal</t>
  </si>
  <si>
    <t>300-9016813</t>
  </si>
  <si>
    <t>315-6442265</t>
  </si>
  <si>
    <t xml:space="preserve"> Furqan</t>
  </si>
  <si>
    <t>333-8880015</t>
  </si>
  <si>
    <t>Gohar</t>
  </si>
  <si>
    <t>345-7367659</t>
  </si>
  <si>
    <t>315-9036324</t>
  </si>
  <si>
    <t>315-8190367</t>
  </si>
  <si>
    <t xml:space="preserve"> Ali Raza</t>
  </si>
  <si>
    <t>321-4811332</t>
  </si>
  <si>
    <t xml:space="preserve"> Mubashar</t>
  </si>
  <si>
    <t>313-5226647</t>
  </si>
  <si>
    <t>300-6622517</t>
  </si>
  <si>
    <t xml:space="preserve"> Mujtaba</t>
  </si>
  <si>
    <t>315-7408919</t>
  </si>
  <si>
    <t xml:space="preserve"> Nadeem</t>
  </si>
  <si>
    <t>300-7373884</t>
  </si>
  <si>
    <t>345-9869526</t>
  </si>
  <si>
    <t xml:space="preserve"> Qasir</t>
  </si>
  <si>
    <t>313-8946395</t>
  </si>
  <si>
    <t xml:space="preserve"> Riffat</t>
  </si>
  <si>
    <t>345-9352784</t>
  </si>
  <si>
    <t xml:space="preserve"> Saif</t>
  </si>
  <si>
    <t>300-7595075</t>
  </si>
  <si>
    <t xml:space="preserve"> Saqib</t>
  </si>
  <si>
    <t>315-8946437</t>
  </si>
  <si>
    <t>Shabzeb</t>
  </si>
  <si>
    <t>345-7199247</t>
  </si>
  <si>
    <t xml:space="preserve"> Shafaq</t>
  </si>
  <si>
    <t>313-7367441</t>
  </si>
  <si>
    <t xml:space="preserve"> Zubair</t>
  </si>
  <si>
    <t>300-9373293</t>
  </si>
  <si>
    <t xml:space="preserve"> Zeshaan</t>
  </si>
  <si>
    <t>315-9991058</t>
  </si>
  <si>
    <t>haider</t>
  </si>
  <si>
    <t>300-7919417</t>
  </si>
  <si>
    <t>abu bakar sadiq</t>
  </si>
  <si>
    <t>313-8568287</t>
  </si>
  <si>
    <t>ahmed</t>
  </si>
  <si>
    <t>313-8260902</t>
  </si>
  <si>
    <t>amir ali</t>
  </si>
  <si>
    <t>300-8212298</t>
  </si>
  <si>
    <t>amir qureshi</t>
  </si>
  <si>
    <t>345-5928657</t>
  </si>
  <si>
    <t>ammad ali shah</t>
  </si>
  <si>
    <t>300-7813945</t>
  </si>
  <si>
    <t>arsalan butt</t>
  </si>
  <si>
    <t>333-7463615</t>
  </si>
  <si>
    <t>asad rajput</t>
  </si>
  <si>
    <t>345-6712107</t>
  </si>
  <si>
    <t>asad sheikh</t>
  </si>
  <si>
    <t>300-4865244</t>
  </si>
  <si>
    <t>awais</t>
  </si>
  <si>
    <t>333-4546205</t>
  </si>
  <si>
    <t>awais khan</t>
  </si>
  <si>
    <t>321-9985481</t>
  </si>
  <si>
    <t>abdul aziz</t>
  </si>
  <si>
    <t>313-7998600</t>
  </si>
  <si>
    <t>bilal ahmed</t>
  </si>
  <si>
    <t>345-8941908</t>
  </si>
  <si>
    <t>shereyar</t>
  </si>
  <si>
    <t>333-9029716</t>
  </si>
  <si>
    <t>nadir</t>
  </si>
  <si>
    <t>321-8736371</t>
  </si>
  <si>
    <t>ehsan</t>
  </si>
  <si>
    <t>300-4530491</t>
  </si>
  <si>
    <t>ali naseem</t>
  </si>
  <si>
    <t>300-5039455</t>
  </si>
  <si>
    <t>fahad</t>
  </si>
  <si>
    <t>300-5445150</t>
  </si>
  <si>
    <t>345-7697441</t>
  </si>
  <si>
    <t>salman naeem</t>
  </si>
  <si>
    <t>321-9217793</t>
  </si>
  <si>
    <t>hamza bhatti</t>
  </si>
  <si>
    <t>345-9519697</t>
  </si>
  <si>
    <t>hassan</t>
  </si>
  <si>
    <t>313-6917800</t>
  </si>
  <si>
    <t>imran kashif</t>
  </si>
  <si>
    <t>315-4949564</t>
  </si>
  <si>
    <t>imran shoaib</t>
  </si>
  <si>
    <t>315-7150829</t>
  </si>
  <si>
    <t>imtiaz</t>
  </si>
  <si>
    <t>315-8463873</t>
  </si>
  <si>
    <t>kharram saleem</t>
  </si>
  <si>
    <t>321-8326535</t>
  </si>
  <si>
    <t>Mehmood butt</t>
  </si>
  <si>
    <t>333-6790027</t>
  </si>
  <si>
    <t>muhammad abuzar</t>
  </si>
  <si>
    <t>321-7834108</t>
  </si>
  <si>
    <t>muzzaffar amin</t>
  </si>
  <si>
    <t>300-9264906</t>
  </si>
  <si>
    <t>mujhtaba</t>
  </si>
  <si>
    <t>333-6890376</t>
  </si>
  <si>
    <t>nadir ali</t>
  </si>
  <si>
    <t>333-8175642</t>
  </si>
  <si>
    <t>najam hussain</t>
  </si>
  <si>
    <t>345-9585036</t>
  </si>
  <si>
    <t>nayyer khalil</t>
  </si>
  <si>
    <t>300-8764524</t>
  </si>
  <si>
    <t>sardar raheel</t>
  </si>
  <si>
    <t>300-9046580</t>
  </si>
  <si>
    <t>rana shahid</t>
  </si>
  <si>
    <t>321-5709408</t>
  </si>
  <si>
    <t>raza ali</t>
  </si>
  <si>
    <t>321-8513331</t>
  </si>
  <si>
    <t>raza irani</t>
  </si>
  <si>
    <t>333-5957664</t>
  </si>
  <si>
    <t>omer khilji</t>
  </si>
  <si>
    <t>321-9057663</t>
  </si>
  <si>
    <t>saib khan</t>
  </si>
  <si>
    <t>315-4814896</t>
  </si>
  <si>
    <t>shabaz</t>
  </si>
  <si>
    <t>300-5610162</t>
  </si>
  <si>
    <t>shaun joseph</t>
  </si>
  <si>
    <t>345-5303738</t>
  </si>
  <si>
    <t>Shoiab</t>
  </si>
  <si>
    <t>315-6436593</t>
  </si>
  <si>
    <t>saad khilji</t>
  </si>
  <si>
    <t>333-6446579</t>
  </si>
  <si>
    <t>usman</t>
  </si>
  <si>
    <t>333-5961548</t>
  </si>
  <si>
    <t>wasay khalid</t>
  </si>
  <si>
    <t>345-7491258</t>
  </si>
  <si>
    <t>sidra</t>
  </si>
  <si>
    <t>315-5134532</t>
  </si>
  <si>
    <t>Mahwish</t>
  </si>
  <si>
    <t>333-6041752</t>
  </si>
  <si>
    <t>waqar</t>
  </si>
  <si>
    <t>300-9004000</t>
  </si>
  <si>
    <t>nawaz habib</t>
  </si>
  <si>
    <t>333-8851432</t>
  </si>
  <si>
    <t>fiaz ahmed</t>
  </si>
  <si>
    <t>345-6846114</t>
  </si>
  <si>
    <t>hamza saeed</t>
  </si>
  <si>
    <t>315-7385002</t>
  </si>
  <si>
    <t>ijaz</t>
  </si>
  <si>
    <t>300-7032197</t>
  </si>
  <si>
    <t>aqeela</t>
  </si>
  <si>
    <t>321-6440472</t>
  </si>
  <si>
    <t>300-5078275</t>
  </si>
  <si>
    <t>ahmed asam</t>
  </si>
  <si>
    <t>321-6298282</t>
  </si>
  <si>
    <t>ali shan</t>
  </si>
  <si>
    <t>345-6054716</t>
  </si>
  <si>
    <t>ali</t>
  </si>
  <si>
    <t>300-6122770</t>
  </si>
  <si>
    <t>osama</t>
  </si>
  <si>
    <t>315-5549864</t>
  </si>
  <si>
    <t>Arif Hussain</t>
  </si>
  <si>
    <t>333-7346849</t>
  </si>
  <si>
    <t>hafiz hassan</t>
  </si>
  <si>
    <t>333-6150389</t>
  </si>
  <si>
    <t>300-6698517</t>
  </si>
  <si>
    <t>hashim</t>
  </si>
  <si>
    <t>300-8939308</t>
  </si>
  <si>
    <t>masood</t>
  </si>
  <si>
    <t>315-6636598</t>
  </si>
  <si>
    <t>Jabran</t>
  </si>
  <si>
    <t>300-5957306</t>
  </si>
  <si>
    <t>Mukaram</t>
  </si>
  <si>
    <t>315-5936153</t>
  </si>
  <si>
    <t>rehan</t>
  </si>
  <si>
    <t>313-6806679</t>
  </si>
  <si>
    <t>Shabir</t>
  </si>
  <si>
    <t>315-9454620</t>
  </si>
  <si>
    <t>usman ahmed</t>
  </si>
  <si>
    <t>345-5312693</t>
  </si>
  <si>
    <t>usman iftikhar</t>
  </si>
  <si>
    <t>333-7473967</t>
  </si>
  <si>
    <t>Zeeshan Jutt</t>
  </si>
  <si>
    <t>300-8395522</t>
  </si>
  <si>
    <t>Mubashar Butt</t>
  </si>
  <si>
    <t>300-8728117</t>
  </si>
  <si>
    <t>Umar Sheikh</t>
  </si>
  <si>
    <t>333-9051204</t>
  </si>
  <si>
    <t>ali zainab</t>
  </si>
  <si>
    <t>315-5039375</t>
  </si>
  <si>
    <t>Sabi Rehman</t>
  </si>
  <si>
    <t>321-7182457</t>
  </si>
  <si>
    <t>Masood Khan</t>
  </si>
  <si>
    <t>333-9796710</t>
  </si>
  <si>
    <t>Faizan Malik</t>
  </si>
  <si>
    <t>300-9503508</t>
  </si>
  <si>
    <t>Aman Latif</t>
  </si>
  <si>
    <t>300-6528392</t>
  </si>
  <si>
    <t>Mohsin Amin</t>
  </si>
  <si>
    <t>333-4765979</t>
  </si>
  <si>
    <t>Tauqeer Rana</t>
  </si>
  <si>
    <t>321-8098658</t>
  </si>
  <si>
    <t>Aman Mayo Aman</t>
  </si>
  <si>
    <t>313-6541145</t>
  </si>
  <si>
    <t>Salman Dar</t>
  </si>
  <si>
    <t>333-5623009</t>
  </si>
  <si>
    <t>Faheem Butt</t>
  </si>
  <si>
    <t>315-5409872</t>
  </si>
  <si>
    <t>Rana Usman</t>
  </si>
  <si>
    <t>333-6761104</t>
  </si>
  <si>
    <t xml:space="preserve">Salman Arshad </t>
  </si>
  <si>
    <t>313-5110960</t>
  </si>
  <si>
    <t>Hafiz waleed Raza</t>
  </si>
  <si>
    <t>315-9938050</t>
  </si>
  <si>
    <t>Majid</t>
  </si>
  <si>
    <t>313-9574843</t>
  </si>
  <si>
    <t>Asad Raza</t>
  </si>
  <si>
    <t>315-8736440</t>
  </si>
  <si>
    <t>Saad Aslam</t>
  </si>
  <si>
    <t>313-7310758</t>
  </si>
  <si>
    <t>Mariam Munir Butt</t>
  </si>
  <si>
    <t>313-8066377</t>
  </si>
  <si>
    <t>Iram Naeem</t>
  </si>
  <si>
    <t>313-9209550</t>
  </si>
  <si>
    <t>hamad Ahmad</t>
  </si>
  <si>
    <t>315-5569102</t>
  </si>
  <si>
    <t>Hassan Masud</t>
  </si>
  <si>
    <t>300-4535949</t>
  </si>
  <si>
    <t>Sharjeel Sohail</t>
  </si>
  <si>
    <t>345-9917442</t>
  </si>
  <si>
    <t>Suleman</t>
  </si>
  <si>
    <t>333-5600865</t>
  </si>
  <si>
    <t>Talha tariq</t>
  </si>
  <si>
    <t>315-5910396</t>
  </si>
  <si>
    <t>Mohsin ul Haq</t>
  </si>
  <si>
    <t>345-5081499</t>
  </si>
  <si>
    <t>Hasan Raza</t>
  </si>
  <si>
    <t>300-5151057</t>
  </si>
  <si>
    <t>Ahmed</t>
  </si>
  <si>
    <t>321-4999621</t>
  </si>
  <si>
    <t>Muhammad Babar</t>
  </si>
  <si>
    <t>321-9742752</t>
  </si>
  <si>
    <t>Fahad</t>
  </si>
  <si>
    <t>321-9807816</t>
  </si>
  <si>
    <t>Tayyab Ammar</t>
  </si>
  <si>
    <t>333-6404488</t>
  </si>
  <si>
    <t>313-7698001</t>
  </si>
  <si>
    <t>Zaman</t>
  </si>
  <si>
    <t>321-7877636</t>
  </si>
  <si>
    <t>Behrooz</t>
  </si>
  <si>
    <t>321-8494536</t>
  </si>
  <si>
    <t>Imran Saleem</t>
  </si>
  <si>
    <t>300-4822387</t>
  </si>
  <si>
    <t xml:space="preserve">Mubashar </t>
  </si>
  <si>
    <t>315-6959866</t>
  </si>
  <si>
    <t>Waqaas</t>
  </si>
  <si>
    <t>345-7756446</t>
  </si>
  <si>
    <t>LAhore</t>
  </si>
  <si>
    <t>Kaleem Shehzad</t>
  </si>
  <si>
    <t>313-5534249</t>
  </si>
  <si>
    <t>Jaffar Hassan</t>
  </si>
  <si>
    <t>313-4726976</t>
  </si>
  <si>
    <t>Yasir Ali</t>
  </si>
  <si>
    <t>300-8973392</t>
  </si>
  <si>
    <t>Suleman Hayat</t>
  </si>
  <si>
    <t>300-9968586</t>
  </si>
  <si>
    <t>Asim Raza</t>
  </si>
  <si>
    <t>345-6627598</t>
  </si>
  <si>
    <t>Awais</t>
  </si>
  <si>
    <t>345-5167687</t>
  </si>
  <si>
    <t>Sayed Aftab</t>
  </si>
  <si>
    <t>333-8065214</t>
  </si>
  <si>
    <t>Irfan</t>
  </si>
  <si>
    <t>300-9816421</t>
  </si>
  <si>
    <t>Hussam Qazi</t>
  </si>
  <si>
    <t>315-6376862</t>
  </si>
  <si>
    <t>Mubeen ahmed</t>
  </si>
  <si>
    <t>313-7408242</t>
  </si>
  <si>
    <t>Jahangir ayub</t>
  </si>
  <si>
    <t>321-9248541</t>
  </si>
  <si>
    <t>Sumair Khalid</t>
  </si>
  <si>
    <t>345-7785433</t>
  </si>
  <si>
    <t>Fawad Mirza</t>
  </si>
  <si>
    <t>333-8865918</t>
  </si>
  <si>
    <t>Miraj Chand</t>
  </si>
  <si>
    <t>300-8718997</t>
  </si>
  <si>
    <t>M Usama Hassan</t>
  </si>
  <si>
    <t>333-7496684</t>
  </si>
  <si>
    <t>Ahmed Waseem</t>
  </si>
  <si>
    <t>321-8378688</t>
  </si>
  <si>
    <t>Rana Wasif</t>
  </si>
  <si>
    <t>333-7821534</t>
  </si>
  <si>
    <t>ali Nawaz</t>
  </si>
  <si>
    <t>345-6747540</t>
  </si>
  <si>
    <t>Zohaib Idrees</t>
  </si>
  <si>
    <t>300-9551740</t>
  </si>
  <si>
    <t>Faisal Javed</t>
  </si>
  <si>
    <t>321-6585478</t>
  </si>
  <si>
    <t>Farhan Aslam</t>
  </si>
  <si>
    <t>315-9430205</t>
  </si>
  <si>
    <t>Haseeb Anwar</t>
  </si>
  <si>
    <t>315-7004345</t>
  </si>
  <si>
    <t>Kashif ur rehman</t>
  </si>
  <si>
    <t>315-4471844</t>
  </si>
  <si>
    <t>Muhammad Jabbar</t>
  </si>
  <si>
    <t>333-9281347</t>
  </si>
  <si>
    <t>313-4791862</t>
  </si>
  <si>
    <t>Ali Mesam</t>
  </si>
  <si>
    <t>315-7715390</t>
  </si>
  <si>
    <t>Hina Shahid</t>
  </si>
  <si>
    <t>300-8774233</t>
  </si>
  <si>
    <t>Rafia</t>
  </si>
  <si>
    <t>333-6242549</t>
  </si>
  <si>
    <t>Abdul Muqeed</t>
  </si>
  <si>
    <t>315-4541931</t>
  </si>
  <si>
    <t>Nasir</t>
  </si>
  <si>
    <t>333-4482828</t>
  </si>
  <si>
    <t>Rana</t>
  </si>
  <si>
    <t>300-5891253</t>
  </si>
  <si>
    <t xml:space="preserve"> Adeel Ahmed</t>
  </si>
  <si>
    <t>300-5086560</t>
  </si>
  <si>
    <t>Abu bakr</t>
  </si>
  <si>
    <t>315-5739552</t>
  </si>
  <si>
    <t>Sagheer Abbas</t>
  </si>
  <si>
    <t>315-7333005</t>
  </si>
  <si>
    <t>321-6057446</t>
  </si>
  <si>
    <t>Jameel</t>
  </si>
  <si>
    <t>345-7680632</t>
  </si>
  <si>
    <t>Bilal</t>
  </si>
  <si>
    <t>321-8311499</t>
  </si>
  <si>
    <t>Bilal Maqsood</t>
  </si>
  <si>
    <t>300-7800018</t>
  </si>
  <si>
    <t>Salman ahmed</t>
  </si>
  <si>
    <t>321-9167215</t>
  </si>
  <si>
    <t>Waqas azeem</t>
  </si>
  <si>
    <t>321-7896041</t>
  </si>
  <si>
    <t>Gulfam Hussain</t>
  </si>
  <si>
    <t>300-8703821</t>
  </si>
  <si>
    <t>Bilal sidiqui</t>
  </si>
  <si>
    <t>300-9817231</t>
  </si>
  <si>
    <t>333-7834582</t>
  </si>
  <si>
    <t xml:space="preserve">Faheem </t>
  </si>
  <si>
    <t>313-7579326</t>
  </si>
  <si>
    <t>Abdur rehman</t>
  </si>
  <si>
    <t>300-7960920</t>
  </si>
  <si>
    <t>ali iklaq</t>
  </si>
  <si>
    <t>333-8473499</t>
  </si>
  <si>
    <t>hassan Raza</t>
  </si>
  <si>
    <t>300-5263422</t>
  </si>
  <si>
    <t>Touheed Ali</t>
  </si>
  <si>
    <t>313-7933667</t>
  </si>
  <si>
    <t>Waseem Akram</t>
  </si>
  <si>
    <t>313-5953808</t>
  </si>
  <si>
    <t>Ibrahim</t>
  </si>
  <si>
    <t>345-9032611</t>
  </si>
  <si>
    <t>June Acca Flyer</t>
  </si>
  <si>
    <t>Waqar Latif</t>
  </si>
  <si>
    <t>300-9543504</t>
  </si>
  <si>
    <t>lAHORE</t>
  </si>
  <si>
    <t>Hamid Latif</t>
  </si>
  <si>
    <t>333-4930826</t>
  </si>
  <si>
    <t>Ahmad Zaeem</t>
  </si>
  <si>
    <t>321-6374421</t>
  </si>
  <si>
    <t>Muddasir Ashraf</t>
  </si>
  <si>
    <t>300-4845106</t>
  </si>
  <si>
    <t>Saad Khan Gul</t>
  </si>
  <si>
    <t>333-5547438</t>
  </si>
  <si>
    <t>Sohail Akhtar</t>
  </si>
  <si>
    <t>333-7402082</t>
  </si>
  <si>
    <t>Zohair Tahir</t>
  </si>
  <si>
    <t>321-4820552</t>
  </si>
  <si>
    <t>Talha Qureshi</t>
  </si>
  <si>
    <t>300-7129191</t>
  </si>
  <si>
    <t>Rameez Ali</t>
  </si>
  <si>
    <t>313-6110409</t>
  </si>
  <si>
    <t>Malik Rohail</t>
  </si>
  <si>
    <t>313-9780857</t>
  </si>
  <si>
    <t>Muhammad Nawaz</t>
  </si>
  <si>
    <t>345-5224581</t>
  </si>
  <si>
    <t>Rozee.pk</t>
  </si>
  <si>
    <t>Ashab ahmad</t>
  </si>
  <si>
    <t>345-9964118</t>
  </si>
  <si>
    <t>Sara hameed</t>
  </si>
  <si>
    <t>313-5698065</t>
  </si>
  <si>
    <t>Ali javed</t>
  </si>
  <si>
    <t>321-5377895</t>
  </si>
  <si>
    <t>Umar Saleem</t>
  </si>
  <si>
    <t>313-6362610</t>
  </si>
  <si>
    <t>Muhammad Naeem</t>
  </si>
  <si>
    <t>333-5262361</t>
  </si>
  <si>
    <t>Memoona Rafiq</t>
  </si>
  <si>
    <t>315-8249273</t>
  </si>
  <si>
    <t>Ayesha Amjad</t>
  </si>
  <si>
    <t>345-8801245</t>
  </si>
  <si>
    <t>Hafiz Irfan</t>
  </si>
  <si>
    <t>333-8712666</t>
  </si>
  <si>
    <t>Arsalan haider</t>
  </si>
  <si>
    <t>300-8143767</t>
  </si>
  <si>
    <t>Wasif Asif</t>
  </si>
  <si>
    <t>315-6892054</t>
  </si>
  <si>
    <t>Haroon Ahsan</t>
  </si>
  <si>
    <t>345-8185078</t>
  </si>
  <si>
    <t>Saad malik</t>
  </si>
  <si>
    <t>345-8547898</t>
  </si>
  <si>
    <t>333-8600893</t>
  </si>
  <si>
    <t>Fatima Arshad</t>
  </si>
  <si>
    <t>333-8608720</t>
  </si>
  <si>
    <t>Khalid Naveed</t>
  </si>
  <si>
    <t>315-4872094</t>
  </si>
  <si>
    <t>Yumna Ali</t>
  </si>
  <si>
    <t>315-8110851</t>
  </si>
  <si>
    <t>Syed Ali Shahid Zaidi</t>
  </si>
  <si>
    <t>313-7261476</t>
  </si>
  <si>
    <t>Saqib Irfan</t>
  </si>
  <si>
    <t>321-5443163</t>
  </si>
  <si>
    <t>Adnan Yousaf</t>
  </si>
  <si>
    <t>300-5646797</t>
  </si>
  <si>
    <t>Shoaib Tahir Alvi</t>
  </si>
  <si>
    <t>345-5164317</t>
  </si>
  <si>
    <t>Sumbal Ahmad</t>
  </si>
  <si>
    <t>300-9463504</t>
  </si>
  <si>
    <t>Saqib Ali</t>
  </si>
  <si>
    <t>315-8418100</t>
  </si>
  <si>
    <t>M IMRAN SADIQ</t>
  </si>
  <si>
    <t>321-6261310</t>
  </si>
  <si>
    <t>Wahid Mehmood</t>
  </si>
  <si>
    <t>321-7919672</t>
  </si>
  <si>
    <t>Khawaja Affan ul Haq</t>
  </si>
  <si>
    <t>315-5305623</t>
  </si>
  <si>
    <t>SHAROON GILL</t>
  </si>
  <si>
    <t>315-5569975</t>
  </si>
  <si>
    <t>HUMA AZIZ RAJA</t>
  </si>
  <si>
    <t>321-4476604</t>
  </si>
  <si>
    <t>345-5259263</t>
  </si>
  <si>
    <t>Sadia Saeed</t>
  </si>
  <si>
    <t>333-5491937</t>
  </si>
  <si>
    <t>Abdul wahab</t>
  </si>
  <si>
    <t>321-5620400</t>
  </si>
  <si>
    <t>Usman Tariq</t>
  </si>
  <si>
    <t>345-5690493</t>
  </si>
  <si>
    <t>Faiza Khawar</t>
  </si>
  <si>
    <t>345-4828298</t>
  </si>
  <si>
    <t>Hassan Aziz</t>
  </si>
  <si>
    <t>345-4522900</t>
  </si>
  <si>
    <t>Muhammad Mahmood</t>
  </si>
  <si>
    <t>300-7496661</t>
  </si>
  <si>
    <t>Sheraz Ahmad</t>
  </si>
  <si>
    <t>321-6455573</t>
  </si>
  <si>
    <t>315-5478817</t>
  </si>
  <si>
    <t>Ayesha Sattar</t>
  </si>
  <si>
    <t>321-9372140</t>
  </si>
  <si>
    <t>Omer Iqbal</t>
  </si>
  <si>
    <t>313-5368829</t>
  </si>
  <si>
    <t>Syed Saliq Mukhtar</t>
  </si>
  <si>
    <t>300-5320273</t>
  </si>
  <si>
    <t>MUHAMMAD NAEEM</t>
  </si>
  <si>
    <t>345-5262563</t>
  </si>
  <si>
    <t>Aroosa tahir</t>
  </si>
  <si>
    <t>333-9110114</t>
  </si>
  <si>
    <t>ZEESHAN TARIQ</t>
  </si>
  <si>
    <t>315-7080242</t>
  </si>
  <si>
    <t>SAMI ULLAH</t>
  </si>
  <si>
    <t>313-4891317</t>
  </si>
  <si>
    <t>Awais Qayyum</t>
  </si>
  <si>
    <t>300-6002770</t>
  </si>
  <si>
    <t>Rehan Naseem</t>
  </si>
  <si>
    <t>333-9760430</t>
  </si>
  <si>
    <t>MUHAMMAD NADEEM</t>
  </si>
  <si>
    <t>333-4773831</t>
  </si>
  <si>
    <t>Marium Israr</t>
  </si>
  <si>
    <t>321-4965258</t>
  </si>
  <si>
    <t>BINISH ZAKRIA</t>
  </si>
  <si>
    <t>345-9546101</t>
  </si>
  <si>
    <t>Aftab Sana</t>
  </si>
  <si>
    <t>333-6925549</t>
  </si>
  <si>
    <t>Muhammad Adnan Akhtar</t>
  </si>
  <si>
    <t>333-9665664</t>
  </si>
  <si>
    <t>Mahjabeen Hamid</t>
  </si>
  <si>
    <t>321-6014787</t>
  </si>
  <si>
    <t>Rozee.pk/Olx.pk</t>
  </si>
  <si>
    <t>Muhammad Nasir Iqbal</t>
  </si>
  <si>
    <t>315-5582389</t>
  </si>
  <si>
    <t>KHIZER BILAL</t>
  </si>
  <si>
    <t>321-7147417</t>
  </si>
  <si>
    <t>AJAB KHAN</t>
  </si>
  <si>
    <t>315-8148878</t>
  </si>
  <si>
    <t>Muhammad Nadeem</t>
  </si>
  <si>
    <t>300-5820845</t>
  </si>
  <si>
    <t>Sidra Mehboob</t>
  </si>
  <si>
    <t>321-8718714</t>
  </si>
  <si>
    <t>Huma Akbar</t>
  </si>
  <si>
    <t>345-7093273</t>
  </si>
  <si>
    <t xml:space="preserve">Uzair SIDDIQUI    </t>
  </si>
  <si>
    <t>300-5479913</t>
  </si>
  <si>
    <t>ZAINAB ZAFAR</t>
  </si>
  <si>
    <t>300-8476267</t>
  </si>
  <si>
    <t>Haseeb Ur rehman Azad</t>
  </si>
  <si>
    <t>315-7712299</t>
  </si>
  <si>
    <t>Sumra Chaudhry</t>
  </si>
  <si>
    <t>315-7278824</t>
  </si>
  <si>
    <t>Tayyab ul Hassan</t>
  </si>
  <si>
    <t>300-7426511</t>
  </si>
  <si>
    <t>321-4791086</t>
  </si>
  <si>
    <t xml:space="preserve">Zaheer-Ul-Hasan                                          </t>
  </si>
  <si>
    <t>321-9503661</t>
  </si>
  <si>
    <t>Rabia Khan</t>
  </si>
  <si>
    <t>315-8388091</t>
  </si>
  <si>
    <t>Muhammad Salman</t>
  </si>
  <si>
    <t>313-8021373</t>
  </si>
  <si>
    <t>Javeria Iqbal</t>
  </si>
  <si>
    <t>333-9859321</t>
  </si>
  <si>
    <t>Fatima Rasheed</t>
  </si>
  <si>
    <t>313-9436562</t>
  </si>
  <si>
    <t>Kiran Masood</t>
  </si>
  <si>
    <t>313-9198513</t>
  </si>
  <si>
    <t>Mahum Zahid</t>
  </si>
  <si>
    <t>300-5392709</t>
  </si>
  <si>
    <t>MAMOONA RAFIQ</t>
  </si>
  <si>
    <t>345-4587098</t>
  </si>
  <si>
    <t>Sehrish Akhtar</t>
  </si>
  <si>
    <t>321-7083611</t>
  </si>
  <si>
    <t>Fatima Ayub</t>
  </si>
  <si>
    <t>333-6850764</t>
  </si>
  <si>
    <t>M Ali Akbar</t>
  </si>
  <si>
    <t>300-6506658</t>
  </si>
  <si>
    <t>Syed Asaar Ali</t>
  </si>
  <si>
    <t>315-8458284</t>
  </si>
  <si>
    <t>Taimoor Khan</t>
  </si>
  <si>
    <t>313-9925624</t>
  </si>
  <si>
    <t>Amjad Latif</t>
  </si>
  <si>
    <t>313-5135703</t>
  </si>
  <si>
    <t>Tauseef Ahmed</t>
  </si>
  <si>
    <t>321-7624947</t>
  </si>
  <si>
    <t>Ali Zeeshan Khalid</t>
  </si>
  <si>
    <t>321-9489857</t>
  </si>
  <si>
    <t>Amjad Hussain</t>
  </si>
  <si>
    <t>300-7472028</t>
  </si>
  <si>
    <t>Anqa Ali</t>
  </si>
  <si>
    <t>300-5524130</t>
  </si>
  <si>
    <t>Adnan Ahmad</t>
  </si>
  <si>
    <t>345-6440693</t>
  </si>
  <si>
    <t>IQRA KHALID</t>
  </si>
  <si>
    <t>321-4461476</t>
  </si>
  <si>
    <t>Maria Khalid</t>
  </si>
  <si>
    <t>313-7501567</t>
  </si>
  <si>
    <t>Mehwish Saleem</t>
  </si>
  <si>
    <t>300-9002286</t>
  </si>
  <si>
    <t>Shireen Wali</t>
  </si>
  <si>
    <t>300-7709527</t>
  </si>
  <si>
    <t>Ilyas Butt</t>
  </si>
  <si>
    <t>321-5649251</t>
  </si>
  <si>
    <t>Rizwana Kausar</t>
  </si>
  <si>
    <t>345-8775239</t>
  </si>
  <si>
    <t>Shair haidar</t>
  </si>
  <si>
    <t>313-5644129</t>
  </si>
  <si>
    <t>Ansar Ali Choudhry</t>
  </si>
  <si>
    <t>315-5927653</t>
  </si>
  <si>
    <t>Saqib Safeer</t>
  </si>
  <si>
    <t>300-8296577</t>
  </si>
  <si>
    <t>Waqas Jamil</t>
  </si>
  <si>
    <t>315-9478899</t>
  </si>
  <si>
    <t>Bilal Javaid</t>
  </si>
  <si>
    <t>300-7645657</t>
  </si>
  <si>
    <t>Ghulam Ali</t>
  </si>
  <si>
    <t>345-5590153</t>
  </si>
  <si>
    <t>Syed Khawar Saleem</t>
  </si>
  <si>
    <t>321-4669013</t>
  </si>
  <si>
    <t>AAISHA T.A. KHAN</t>
  </si>
  <si>
    <t>345-9398423</t>
  </si>
  <si>
    <t>Ashfaq Amin</t>
  </si>
  <si>
    <t>313-7003708</t>
  </si>
  <si>
    <t>Aqsa Shahid</t>
  </si>
  <si>
    <t>321-5075984</t>
  </si>
  <si>
    <t>Arishia Ejaz</t>
  </si>
  <si>
    <t>333-6250829</t>
  </si>
  <si>
    <t>kiran shahzadii</t>
  </si>
  <si>
    <t>315-4522268</t>
  </si>
  <si>
    <t>Najia Nasir</t>
  </si>
  <si>
    <t>333-7821808</t>
  </si>
  <si>
    <t>Ali Umair</t>
  </si>
  <si>
    <t>333-5043811</t>
  </si>
  <si>
    <t xml:space="preserve">MOHAMMAD TALHA MANZOOR                                                        </t>
  </si>
  <si>
    <t>300-5134389</t>
  </si>
  <si>
    <t>Saad Qureshi</t>
  </si>
  <si>
    <t>321-9044201</t>
  </si>
  <si>
    <t>Saira Khan</t>
  </si>
  <si>
    <t>321-5756502</t>
  </si>
  <si>
    <t xml:space="preserve">Hina Arshad </t>
  </si>
  <si>
    <t>300-9451243</t>
  </si>
  <si>
    <t>Majid Shareef</t>
  </si>
  <si>
    <t>333-5727024</t>
  </si>
  <si>
    <t>Noman Farooq</t>
  </si>
  <si>
    <t>321-9272160</t>
  </si>
  <si>
    <t>Mehreen Haider</t>
  </si>
  <si>
    <t>345-6497874</t>
  </si>
  <si>
    <t>M. Awais Ilyas</t>
  </si>
  <si>
    <t>345-9503589</t>
  </si>
  <si>
    <t>Shadara, Lahore</t>
  </si>
  <si>
    <t>Bilawal Shahzad</t>
  </si>
  <si>
    <t>315-5168814</t>
  </si>
  <si>
    <t>Gulberg 3, Lahore</t>
  </si>
  <si>
    <t>M. Arslan Bashir</t>
  </si>
  <si>
    <t>333-5520068</t>
  </si>
  <si>
    <t>Lahore Cantt.</t>
  </si>
  <si>
    <t>Zeeshan Dilshad</t>
  </si>
  <si>
    <t>300-7832572</t>
  </si>
  <si>
    <t>Sh. Ayaz Ali</t>
  </si>
  <si>
    <t>315-9349107</t>
  </si>
  <si>
    <t>315-6540114</t>
  </si>
  <si>
    <t>Adnan Saleem</t>
  </si>
  <si>
    <t>321-5381296</t>
  </si>
  <si>
    <t>Saad Ahmed</t>
  </si>
  <si>
    <t>333-4992337</t>
  </si>
  <si>
    <t>Asim Din Muhammad</t>
  </si>
  <si>
    <t>313-8872204</t>
  </si>
  <si>
    <t>Shaharyar Ghori</t>
  </si>
  <si>
    <t>333-5204107</t>
  </si>
  <si>
    <t>Bilal Khalid</t>
  </si>
  <si>
    <t>313-5974044</t>
  </si>
  <si>
    <t>Sundas Naeem</t>
  </si>
  <si>
    <t>321-6193321</t>
  </si>
  <si>
    <t>Rizwan Khalid</t>
  </si>
  <si>
    <t>300-6882564</t>
  </si>
  <si>
    <t>M. Usman</t>
  </si>
  <si>
    <t>315-9560021</t>
  </si>
  <si>
    <t>Maida Mehmood</t>
  </si>
  <si>
    <t>345-5848278</t>
  </si>
  <si>
    <t>M. Asim</t>
  </si>
  <si>
    <t>333-8719669</t>
  </si>
  <si>
    <t>Qurat ul Ain</t>
  </si>
  <si>
    <t>315-4518621</t>
  </si>
  <si>
    <t>Syed Ahmad Taha</t>
  </si>
  <si>
    <t>313-5049232</t>
  </si>
  <si>
    <t>Anum Shahid</t>
  </si>
  <si>
    <t>315-5703203</t>
  </si>
  <si>
    <t>Nosheen Mushtaq</t>
  </si>
  <si>
    <t>345-9884546</t>
  </si>
  <si>
    <t>M. faizan Javed</t>
  </si>
  <si>
    <t>313-7543978</t>
  </si>
  <si>
    <t>Unaiza Kiran</t>
  </si>
  <si>
    <t>300-7856481</t>
  </si>
  <si>
    <t>Salman Munir</t>
  </si>
  <si>
    <t>313-6302932</t>
  </si>
  <si>
    <t>Mariam Rafiq</t>
  </si>
  <si>
    <t>321-4606516</t>
  </si>
  <si>
    <t>Tayyab Iqbal</t>
  </si>
  <si>
    <t>345-7316043</t>
  </si>
  <si>
    <t>Mehrooz Khan</t>
  </si>
  <si>
    <t>345-5880362</t>
  </si>
  <si>
    <t>Arslan Ahmad</t>
  </si>
  <si>
    <t>313-7471842</t>
  </si>
  <si>
    <t>Tanzeel Hayder</t>
  </si>
  <si>
    <t>313-9666448</t>
  </si>
  <si>
    <t>Abdul Rehman</t>
  </si>
  <si>
    <t>315-6733979</t>
  </si>
  <si>
    <t>Muhammad Umair</t>
  </si>
  <si>
    <t>333-8303497</t>
  </si>
  <si>
    <t>HAFIZ ANEES UR REHMAN</t>
  </si>
  <si>
    <t>315-7895506</t>
  </si>
  <si>
    <t>MUHAMMAD IMTIAZ</t>
  </si>
  <si>
    <t>321-9380442</t>
  </si>
  <si>
    <t>NABILA NIZAM DIN</t>
  </si>
  <si>
    <t>345-4895206</t>
  </si>
  <si>
    <t>ANAM AZHAR</t>
  </si>
  <si>
    <t>345-9463022</t>
  </si>
  <si>
    <t>Alia Ghafoor</t>
  </si>
  <si>
    <t>315-4599449</t>
  </si>
  <si>
    <t>ZAMAN NAZIR</t>
  </si>
  <si>
    <t>313-5346172</t>
  </si>
  <si>
    <t>Talha Khizar Hafiz</t>
  </si>
  <si>
    <t>300-4931532</t>
  </si>
  <si>
    <t>Mohammad Shan Nisar</t>
  </si>
  <si>
    <t>300-5443112</t>
  </si>
  <si>
    <t>SUNBAL LIAQAT</t>
  </si>
  <si>
    <t>321-5315625</t>
  </si>
  <si>
    <t>ZAQIB UL HASSAN</t>
  </si>
  <si>
    <t>300-7808045</t>
  </si>
  <si>
    <t>Muhammad Ahsan Rauf</t>
  </si>
  <si>
    <t>313-9785381</t>
  </si>
  <si>
    <t xml:space="preserve">SYED FURQAN HAIDER       </t>
  </si>
  <si>
    <t>313-5052943</t>
  </si>
  <si>
    <t>Rizwan Ahmad</t>
  </si>
  <si>
    <t>333-5876067</t>
  </si>
  <si>
    <t>Syed Masroor Ali</t>
  </si>
  <si>
    <t>313-6876083</t>
  </si>
  <si>
    <t>Hafiz Muhammad Waqas</t>
  </si>
  <si>
    <t>313-7224781</t>
  </si>
  <si>
    <t>Muhammad Haseeb UR Rehman</t>
  </si>
  <si>
    <t>333-5980865</t>
  </si>
  <si>
    <t>ABDUL WAHID</t>
  </si>
  <si>
    <t>315-8105376</t>
  </si>
  <si>
    <t>Muhammad Sarosh</t>
  </si>
  <si>
    <t>321-5877500</t>
  </si>
  <si>
    <t>Lamia Farooq</t>
  </si>
  <si>
    <t>300-5465670</t>
  </si>
  <si>
    <t>Sadaf Akram</t>
  </si>
  <si>
    <t>313-9206946</t>
  </si>
  <si>
    <t>Shiekhupura</t>
  </si>
  <si>
    <t>Hassaan Mahmood</t>
  </si>
  <si>
    <t>313-5179331</t>
  </si>
  <si>
    <t>Asad Aslam</t>
  </si>
  <si>
    <t>300-7006407</t>
  </si>
  <si>
    <t>BILAL EJAZ</t>
  </si>
  <si>
    <t>313-7900991</t>
  </si>
  <si>
    <t>KAMRAN MANSOOR</t>
  </si>
  <si>
    <t>313-7993160</t>
  </si>
  <si>
    <t>Olx.pk</t>
  </si>
  <si>
    <t>Hafiz abdul Basit</t>
  </si>
  <si>
    <t>345-5545387</t>
  </si>
  <si>
    <t>FROM Olx</t>
  </si>
  <si>
    <t>Musa</t>
  </si>
  <si>
    <t>345-9946113</t>
  </si>
  <si>
    <t>Farhan Anwar</t>
  </si>
  <si>
    <t>315-4617477</t>
  </si>
  <si>
    <t>Danish Ali</t>
  </si>
  <si>
    <t>333-5363117</t>
  </si>
  <si>
    <t>MUHAMMAD USMAN GULZAR</t>
  </si>
  <si>
    <t>321-6494179</t>
  </si>
  <si>
    <t>AMIR RAZA</t>
  </si>
  <si>
    <t>321-5437431</t>
  </si>
  <si>
    <t>RIZWAN MUNIR</t>
  </si>
  <si>
    <t>300-6533443</t>
  </si>
  <si>
    <t xml:space="preserve">Omer Butt </t>
  </si>
  <si>
    <t>313-7406842</t>
  </si>
  <si>
    <t xml:space="preserve">Rana Shahroz Haider         </t>
  </si>
  <si>
    <t>315-6088567</t>
  </si>
  <si>
    <t xml:space="preserve">MUHAMMAD MUBASHIR </t>
  </si>
  <si>
    <t>321-8345394</t>
  </si>
  <si>
    <t>321-8086268</t>
  </si>
  <si>
    <t>M Usman Zahid</t>
  </si>
  <si>
    <t>321-6339329</t>
  </si>
  <si>
    <t>M.IBRAHIM KHAN</t>
  </si>
  <si>
    <t>333-8421125</t>
  </si>
  <si>
    <t>Amir Ali</t>
  </si>
  <si>
    <t>333-7741286</t>
  </si>
  <si>
    <t xml:space="preserve">TABISH JAVAID  </t>
  </si>
  <si>
    <t>321-8700836</t>
  </si>
  <si>
    <t>Muhammad Jafir Abbas Khizer</t>
  </si>
  <si>
    <t>300-8610935</t>
  </si>
  <si>
    <t xml:space="preserve">Farooq khalil                                                                   </t>
  </si>
  <si>
    <t>315-9993957</t>
  </si>
  <si>
    <t>SHAIKH  ASAD  ALI</t>
  </si>
  <si>
    <t>321-7312905</t>
  </si>
  <si>
    <t>Waqas Amjed</t>
  </si>
  <si>
    <t>321-8415412</t>
  </si>
  <si>
    <t>Junaid Abbas</t>
  </si>
  <si>
    <t>313-6663022</t>
  </si>
  <si>
    <t xml:space="preserve">Muhammad Usman </t>
  </si>
  <si>
    <t>313-6024899</t>
  </si>
  <si>
    <t>Muhammad Asad</t>
  </si>
  <si>
    <t>300-5975752</t>
  </si>
  <si>
    <t>Raheel jamil</t>
  </si>
  <si>
    <t>345-8338920</t>
  </si>
  <si>
    <t>Zohaib Munir</t>
  </si>
  <si>
    <t>345-5547971</t>
  </si>
  <si>
    <t>HAMZA MUSHTAQ</t>
  </si>
  <si>
    <t>315-5171064</t>
  </si>
  <si>
    <t>ALI  JAVED</t>
  </si>
  <si>
    <t>300-5698501</t>
  </si>
  <si>
    <t>MUSTAFA HASSAN</t>
  </si>
  <si>
    <t>313-7874763</t>
  </si>
  <si>
    <t>Affan Nadeem</t>
  </si>
  <si>
    <t>315-8544455</t>
  </si>
  <si>
    <t>Muhammad Ijaz Aslam</t>
  </si>
  <si>
    <t>313-8483339</t>
  </si>
  <si>
    <t xml:space="preserve">Hafiz Muhammad Shoaib </t>
  </si>
  <si>
    <t>333-6098973</t>
  </si>
  <si>
    <t>Asim Nazir</t>
  </si>
  <si>
    <t>321-5138682</t>
  </si>
  <si>
    <t>Muhammad Usman shafiq</t>
  </si>
  <si>
    <t>321-5312450</t>
  </si>
  <si>
    <t xml:space="preserve">Muhammad Taimoor Bhutta   </t>
  </si>
  <si>
    <t>333-6009034</t>
  </si>
  <si>
    <t>ASIF ALI</t>
  </si>
  <si>
    <t>313-9342549</t>
  </si>
  <si>
    <t xml:space="preserve">Sameen Arif     </t>
  </si>
  <si>
    <t>300-8560168</t>
  </si>
  <si>
    <t>SEEMAB AMJAD</t>
  </si>
  <si>
    <t>345-5938190</t>
  </si>
  <si>
    <t>WARDAH KHALID</t>
  </si>
  <si>
    <t>321-7159098</t>
  </si>
  <si>
    <t>SYED ALI ABBAS KAZMI</t>
  </si>
  <si>
    <t>333-9560039</t>
  </si>
  <si>
    <t>MOHSIN NOOR</t>
  </si>
  <si>
    <t>315-5272879</t>
  </si>
  <si>
    <t>HASSAN NASIR</t>
  </si>
  <si>
    <t>300-9933529</t>
  </si>
  <si>
    <t>Kiran shahzadi</t>
  </si>
  <si>
    <t>321-8799906</t>
  </si>
  <si>
    <t>Zarnab Qadeer</t>
  </si>
  <si>
    <t>333-6154513</t>
  </si>
  <si>
    <t>USMAN YAQUB</t>
  </si>
  <si>
    <t>333-5169561</t>
  </si>
  <si>
    <t>Aamir Raza</t>
  </si>
  <si>
    <t>300-8392998</t>
  </si>
  <si>
    <t>Ahmad Yousaf</t>
  </si>
  <si>
    <t>313-5234938</t>
  </si>
  <si>
    <t xml:space="preserve">Muneeb- ur- Rasool                                      </t>
  </si>
  <si>
    <t>321-7952349</t>
  </si>
  <si>
    <t xml:space="preserve">WAQAR   AHMAD   </t>
  </si>
  <si>
    <t>345-9599742</t>
  </si>
  <si>
    <t>HAFIZ MUHAMMAD IMRAN YOUNAS</t>
  </si>
  <si>
    <t>321-9893639</t>
  </si>
  <si>
    <t>IRAM SHAHZADI</t>
  </si>
  <si>
    <t>345-7619950</t>
  </si>
  <si>
    <t>Azeem Basharat</t>
  </si>
  <si>
    <t>315-9854752</t>
  </si>
  <si>
    <t>Muhammad  Shakeel</t>
  </si>
  <si>
    <t>345-7951781</t>
  </si>
  <si>
    <t>Tayyaba Gulzar</t>
  </si>
  <si>
    <t>313-6842158</t>
  </si>
  <si>
    <t>ARFA HUSSAIN</t>
  </si>
  <si>
    <t>300-4730594</t>
  </si>
  <si>
    <t>KIRAN ARSHI</t>
  </si>
  <si>
    <t>321-9919539</t>
  </si>
  <si>
    <t>Saher Irshad</t>
  </si>
  <si>
    <t>300-9963249</t>
  </si>
  <si>
    <t>Faiqa Rehman</t>
  </si>
  <si>
    <t>300-6125080</t>
  </si>
  <si>
    <t>Ali Baig</t>
  </si>
  <si>
    <t>300-9569059</t>
  </si>
  <si>
    <t>Maham Amjad</t>
  </si>
  <si>
    <t>333-5145209</t>
  </si>
  <si>
    <t>Nawal Nasir</t>
  </si>
  <si>
    <t>333-6907692</t>
  </si>
  <si>
    <t>Sadia Naeem</t>
  </si>
  <si>
    <t>333-4691397</t>
  </si>
  <si>
    <t>SADAF AMAN</t>
  </si>
  <si>
    <t>321-7899111</t>
  </si>
  <si>
    <t>Sadaf Iftikhar</t>
  </si>
  <si>
    <t>315-7801053</t>
  </si>
  <si>
    <t>Maimoona Allauddin</t>
  </si>
  <si>
    <t>313-5192819</t>
  </si>
  <si>
    <t>ZUNAIRA KHAN</t>
  </si>
  <si>
    <t>333-7146239</t>
  </si>
  <si>
    <t>KHADIJA AZAM</t>
  </si>
  <si>
    <t>345-7684580</t>
  </si>
  <si>
    <t xml:space="preserve">TAZEEN REHMAN KHAN    </t>
  </si>
  <si>
    <t>313-5668452</t>
  </si>
  <si>
    <t>Maryam Mushtaq</t>
  </si>
  <si>
    <t>333-4524303</t>
  </si>
  <si>
    <t>Isma Rasheed</t>
  </si>
  <si>
    <t>345-6891096</t>
  </si>
  <si>
    <t>Hina Masood</t>
  </si>
  <si>
    <t>315-5164290</t>
  </si>
  <si>
    <t>Iqra Arshad</t>
  </si>
  <si>
    <t>333-7655801</t>
  </si>
  <si>
    <t>Aysha Rafique</t>
  </si>
  <si>
    <t>321-5555781</t>
  </si>
  <si>
    <t>AYESHA NAZIR</t>
  </si>
  <si>
    <t>321-4956637</t>
  </si>
  <si>
    <t>Mehreen Murshid</t>
  </si>
  <si>
    <t>321-5113951</t>
  </si>
  <si>
    <t>Saima Rasool</t>
  </si>
  <si>
    <t>300-5224866</t>
  </si>
  <si>
    <t>Munaza Amin</t>
  </si>
  <si>
    <t>345-7875435</t>
  </si>
  <si>
    <t>NAZIA SAJID</t>
  </si>
  <si>
    <t>315-7223966</t>
  </si>
  <si>
    <t>Faiza Mumtaz</t>
  </si>
  <si>
    <t>345-7940968</t>
  </si>
  <si>
    <t>BUSHRA NISAR</t>
  </si>
  <si>
    <t>313-6446595</t>
  </si>
  <si>
    <t>Faryal Khan</t>
  </si>
  <si>
    <t>313-5384611</t>
  </si>
  <si>
    <t>MARYAM SHAHID</t>
  </si>
  <si>
    <t>321-5468473</t>
  </si>
  <si>
    <t>Shahida Maqbool</t>
  </si>
  <si>
    <t>321-8263180</t>
  </si>
  <si>
    <t>MARIA SHOUKAT</t>
  </si>
  <si>
    <t>345-7401744</t>
  </si>
  <si>
    <t xml:space="preserve">Shamsa Ashraf </t>
  </si>
  <si>
    <t>315-6841325</t>
  </si>
  <si>
    <t xml:space="preserve">HUMERA NISA            </t>
  </si>
  <si>
    <t>313-7093421</t>
  </si>
  <si>
    <t>ahmad Hassan</t>
  </si>
  <si>
    <t>321-8471383</t>
  </si>
  <si>
    <t>Idrees Qayyum</t>
  </si>
  <si>
    <t>333-8034977</t>
  </si>
  <si>
    <t>Hafiz M.Imran</t>
  </si>
  <si>
    <t>321-8811752</t>
  </si>
  <si>
    <t>Jahangir</t>
  </si>
  <si>
    <t>333-9365128</t>
  </si>
  <si>
    <t xml:space="preserve">Numan Farooqi </t>
  </si>
  <si>
    <t>333-5732294</t>
  </si>
  <si>
    <t>Syed Saad</t>
  </si>
  <si>
    <t>300-7192149</t>
  </si>
  <si>
    <t>313-9538710</t>
  </si>
  <si>
    <t>For Job</t>
  </si>
  <si>
    <t>345-4890481</t>
  </si>
  <si>
    <t>unknown</t>
  </si>
  <si>
    <t>313-6175296</t>
  </si>
  <si>
    <t>M.Javed Iqbal</t>
  </si>
  <si>
    <t>300-8584852</t>
  </si>
  <si>
    <t>Mohsin Khalid</t>
  </si>
  <si>
    <t>321-5817036</t>
  </si>
  <si>
    <t>M.Kashif Hussain</t>
  </si>
  <si>
    <t>321-5977254</t>
  </si>
  <si>
    <t>M.sajid</t>
  </si>
  <si>
    <t>315-8542951</t>
  </si>
  <si>
    <t>Zaman Ali</t>
  </si>
  <si>
    <t>313-5044936</t>
  </si>
  <si>
    <t>Muhammad Asadullah Tabasum</t>
  </si>
  <si>
    <t>315-6490387</t>
  </si>
  <si>
    <t>Hassan Farooq</t>
  </si>
  <si>
    <t>345-6913724</t>
  </si>
  <si>
    <t>shiraz</t>
  </si>
  <si>
    <t>345-8930761</t>
  </si>
  <si>
    <t>bilal waris</t>
  </si>
  <si>
    <t>313-4710661</t>
  </si>
  <si>
    <t>Arshad Ali</t>
  </si>
  <si>
    <t>300-4920675</t>
  </si>
  <si>
    <t>Flyer Campaign</t>
  </si>
  <si>
    <t>300-5654418</t>
  </si>
  <si>
    <t>Syed Zain ul Abideen Ali</t>
  </si>
  <si>
    <t>313-7865172</t>
  </si>
  <si>
    <t>Zaroon Adnan</t>
  </si>
  <si>
    <t>300-6514394</t>
  </si>
  <si>
    <t>Syed Ali Turab Rizvi</t>
  </si>
  <si>
    <t>315-6751392</t>
  </si>
  <si>
    <t>345-4687727</t>
  </si>
  <si>
    <t>Kamil Manzoor</t>
  </si>
  <si>
    <t>345-6397468</t>
  </si>
  <si>
    <t>Ahmed Hassan </t>
  </si>
  <si>
    <t>333-7236397</t>
  </si>
  <si>
    <t>333-4760632</t>
  </si>
  <si>
    <t>Zubair Aman  C/O  Sadaf Aman</t>
  </si>
  <si>
    <t>313-9588231</t>
  </si>
  <si>
    <t>Hayder Ali</t>
  </si>
  <si>
    <t>345-4886802</t>
  </si>
  <si>
    <t>Rashid</t>
  </si>
  <si>
    <t>300-9870507</t>
  </si>
  <si>
    <t>Farooq</t>
  </si>
  <si>
    <t>321-9044717</t>
  </si>
  <si>
    <t>Rozee.Pk</t>
  </si>
  <si>
    <t>Syed Umair Zahid</t>
  </si>
  <si>
    <t>313-6996850</t>
  </si>
  <si>
    <t>Hafiz Mohd Younas</t>
  </si>
  <si>
    <t>313-4708856</t>
  </si>
  <si>
    <t>Bilal Hafeez</t>
  </si>
  <si>
    <t>313-7654399</t>
  </si>
  <si>
    <t xml:space="preserve">Imran </t>
  </si>
  <si>
    <t>313-8856860</t>
  </si>
  <si>
    <t>Farhan Ather</t>
  </si>
  <si>
    <t>321-4804083</t>
  </si>
  <si>
    <t>Mohd  Asghar</t>
  </si>
  <si>
    <t>313-6243961</t>
  </si>
  <si>
    <t>Referal</t>
  </si>
  <si>
    <t>315-9237483</t>
  </si>
  <si>
    <t>Hashim Nazim</t>
  </si>
  <si>
    <t>333-4871549</t>
  </si>
  <si>
    <t>Rashid Ashiq</t>
  </si>
  <si>
    <t>345-8329193</t>
  </si>
  <si>
    <t>Mohd Salman Butt</t>
  </si>
  <si>
    <t>315-5400446</t>
  </si>
  <si>
    <t>Fakhar Imam</t>
  </si>
  <si>
    <t>345-9157161</t>
  </si>
  <si>
    <t>Faheem Ahmad</t>
  </si>
  <si>
    <t>345-5620333</t>
  </si>
  <si>
    <t>Adil Hussain saddiqui</t>
  </si>
  <si>
    <t>345-6639959</t>
  </si>
  <si>
    <t>Muhammad Khalid</t>
  </si>
  <si>
    <t>333-7632454</t>
  </si>
  <si>
    <t>Umar Aftab</t>
  </si>
  <si>
    <t>315-5823877</t>
  </si>
  <si>
    <t>Mohsin Javed</t>
  </si>
  <si>
    <t>315-8771678</t>
  </si>
  <si>
    <t>Adnan Ilyas</t>
  </si>
  <si>
    <t>333-5972161</t>
  </si>
  <si>
    <t>Mohd Ali Khalid</t>
  </si>
  <si>
    <t>300-8993131</t>
  </si>
  <si>
    <t>Mohd Waqar</t>
  </si>
  <si>
    <t>313-5265893</t>
  </si>
  <si>
    <t xml:space="preserve">Aafaq </t>
  </si>
  <si>
    <t>333-8017655</t>
  </si>
  <si>
    <t xml:space="preserve">Hafiz Fahad Rafique </t>
  </si>
  <si>
    <t>333-6774817</t>
  </si>
  <si>
    <t>Mohd Muzammil Hanif</t>
  </si>
  <si>
    <t>300-8582395</t>
  </si>
  <si>
    <t>Zahid Bilal</t>
  </si>
  <si>
    <t>300-8476225</t>
  </si>
  <si>
    <t>Umair Ahmed</t>
  </si>
  <si>
    <t>313-7310410</t>
  </si>
  <si>
    <t>Zain</t>
  </si>
  <si>
    <t>345-6499303</t>
  </si>
  <si>
    <t>Ali Tariq</t>
  </si>
  <si>
    <t>321-5464146</t>
  </si>
  <si>
    <t>Khurram Shafique</t>
  </si>
  <si>
    <t>313-4479647</t>
  </si>
  <si>
    <t>Saqib Rashid</t>
  </si>
  <si>
    <t>300-7182920</t>
  </si>
  <si>
    <t>Irfan Rehmat</t>
  </si>
  <si>
    <t>345-5853925</t>
  </si>
  <si>
    <t>Umair Bin Saleem</t>
  </si>
  <si>
    <t>315-9095291</t>
  </si>
  <si>
    <t>Hassan Nawaz</t>
  </si>
  <si>
    <t>300-9696055</t>
  </si>
  <si>
    <t>Zeshan Ali Khan</t>
  </si>
  <si>
    <t>345-7905521</t>
  </si>
  <si>
    <t>M.Waleed</t>
  </si>
  <si>
    <t>313-9905843</t>
  </si>
  <si>
    <t>Mohd Bilal Shahzad</t>
  </si>
  <si>
    <t>345-5217012</t>
  </si>
  <si>
    <t>Ahmad Arslan</t>
  </si>
  <si>
    <t>315-9053430</t>
  </si>
  <si>
    <t>Zahid Mehmood</t>
  </si>
  <si>
    <t>313-6170179</t>
  </si>
  <si>
    <t>Habibullah</t>
  </si>
  <si>
    <t>315-7293270</t>
  </si>
  <si>
    <t>Shahid Mansha</t>
  </si>
  <si>
    <t>321-5758297</t>
  </si>
  <si>
    <t>Sidra Shaikh</t>
  </si>
  <si>
    <t>313-5679641</t>
  </si>
  <si>
    <t>Taimur Awan</t>
  </si>
  <si>
    <t>300-7492277</t>
  </si>
  <si>
    <t>Muhammad Riaz</t>
  </si>
  <si>
    <t>300-8891568</t>
  </si>
  <si>
    <t>Khizer Hamid</t>
  </si>
  <si>
    <t>321-8111039</t>
  </si>
  <si>
    <t>Umair Arshad</t>
  </si>
  <si>
    <t>321-8353439</t>
  </si>
  <si>
    <t>Hassan Muhammad</t>
  </si>
  <si>
    <t>300-9892926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</si>
</sst>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\-00\-0000"/>
    <numFmt numFmtId="165" formatCode="_(* #,##0_);_(* \(#,##0\);_(* &quot;-&quot;??_);_(@_)"/>
    <numFmt numFmtId="166" formatCode="dd/mm/yyyy;@"/>
    <numFmt numFmtId="167" formatCode="#,##0.00;#,##0.00"/>
    <numFmt numFmtId="168" formatCode="###0;###0"/>
    <numFmt numFmtId="169" formatCode="###0.00;###0.00"/>
    <numFmt numFmtId="170" formatCode="&quot;$&quot;#,##0.00"/>
    <numFmt numFmtId="171" formatCode="_(&quot;$&quot;* #,##0_);_(&quot;$&quot;* \(#,##0\);_(&quot;$&quot;* &quot;-&quot;??_);_(@_)"/>
    <numFmt numFmtId="172" formatCode="_([$$-409]* #,##0.00_);_([$$-409]* \(#,##0.00\);_([$$-409]* &quot;-&quot;??_);_(@_)"/>
    <numFmt numFmtId="173" formatCode="[$-409]mmm/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20"/>
      <color theme="0"/>
      <name val="AaSansOutline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sz val="8"/>
      <color theme="0"/>
      <name val="Tahoma"/>
      <family val="2"/>
    </font>
    <font>
      <b/>
      <sz val="10"/>
      <color theme="0"/>
      <name val="Tahoma"/>
      <family val="2"/>
    </font>
    <font>
      <b/>
      <u/>
      <sz val="8"/>
      <color theme="0"/>
      <name val="Tahoma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i/>
      <sz val="11"/>
      <color theme="0"/>
      <name val="Calibri"/>
      <family val="2"/>
      <charset val="238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i/>
      <sz val="22"/>
      <color theme="0"/>
      <name val="Calibri"/>
      <family val="2"/>
      <scheme val="minor"/>
    </font>
    <font>
      <b/>
      <sz val="14"/>
      <color theme="0"/>
      <name val="Aatrix OCRB"/>
      <family val="2"/>
    </font>
    <font>
      <sz val="14"/>
      <color theme="0"/>
      <name val="Aatrix OCRB"/>
      <family val="2"/>
    </font>
    <font>
      <sz val="14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0000FF"/>
      <name val="Calibri Light"/>
      <family val="1"/>
      <scheme val="major"/>
    </font>
    <font>
      <u/>
      <sz val="11"/>
      <color theme="10"/>
      <name val="Calibri"/>
      <family val="2"/>
    </font>
    <font>
      <u/>
      <sz val="11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2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2" tint="-0.249977111117893"/>
      <name val="Calibri Light"/>
      <family val="1"/>
      <scheme val="major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61"/>
      </top>
      <bottom style="medium">
        <color indexed="6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244">
    <xf numFmtId="0" fontId="0" fillId="0" borderId="0" xfId="0"/>
    <xf numFmtId="0" fontId="0" fillId="0" borderId="0" xfId="0" applyNumberFormat="1"/>
    <xf numFmtId="43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0" borderId="0" xfId="0" applyFont="1"/>
    <xf numFmtId="43" fontId="0" fillId="4" borderId="5" xfId="1" applyNumberFormat="1" applyFont="1" applyFill="1" applyBorder="1"/>
    <xf numFmtId="43" fontId="0" fillId="4" borderId="6" xfId="1" applyNumberFormat="1" applyFont="1" applyFill="1" applyBorder="1"/>
    <xf numFmtId="9" fontId="0" fillId="4" borderId="7" xfId="0" applyNumberFormat="1" applyFont="1" applyFill="1" applyBorder="1"/>
    <xf numFmtId="43" fontId="0" fillId="0" borderId="5" xfId="1" applyNumberFormat="1" applyFont="1" applyBorder="1"/>
    <xf numFmtId="43" fontId="0" fillId="0" borderId="6" xfId="1" applyNumberFormat="1" applyFont="1" applyBorder="1"/>
    <xf numFmtId="9" fontId="0" fillId="0" borderId="7" xfId="0" applyNumberFormat="1" applyFont="1" applyBorder="1"/>
    <xf numFmtId="43" fontId="0" fillId="4" borderId="8" xfId="1" applyNumberFormat="1" applyFont="1" applyFill="1" applyBorder="1"/>
    <xf numFmtId="43" fontId="0" fillId="4" borderId="9" xfId="1" applyNumberFormat="1" applyFont="1" applyFill="1" applyBorder="1"/>
    <xf numFmtId="9" fontId="0" fillId="4" borderId="10" xfId="0" applyNumberFormat="1" applyFont="1" applyFill="1" applyBorder="1"/>
    <xf numFmtId="14" fontId="0" fillId="0" borderId="0" xfId="0" applyNumberFormat="1"/>
    <xf numFmtId="9" fontId="0" fillId="0" borderId="0" xfId="2" applyFont="1"/>
    <xf numFmtId="0" fontId="0" fillId="5" borderId="11" xfId="0" applyFill="1" applyBorder="1" applyAlignment="1">
      <alignment horizontal="center"/>
    </xf>
    <xf numFmtId="0" fontId="0" fillId="0" borderId="11" xfId="0" applyBorder="1"/>
    <xf numFmtId="0" fontId="0" fillId="0" borderId="0" xfId="0" quotePrefix="1"/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11" xfId="0" applyFont="1" applyBorder="1"/>
    <xf numFmtId="14" fontId="4" fillId="0" borderId="11" xfId="0" applyNumberFormat="1" applyFont="1" applyBorder="1"/>
    <xf numFmtId="0" fontId="2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/>
    </xf>
    <xf numFmtId="165" fontId="4" fillId="0" borderId="11" xfId="1" applyNumberFormat="1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0" fillId="0" borderId="0" xfId="0" applyNumberFormat="1" applyFont="1" applyFill="1" applyAlignment="1"/>
    <xf numFmtId="0" fontId="0" fillId="0" borderId="0" xfId="0" applyFont="1" applyFill="1" applyAlignment="1"/>
    <xf numFmtId="43" fontId="1" fillId="0" borderId="0" xfId="1" applyFont="1" applyFill="1" applyAlignment="1"/>
    <xf numFmtId="0" fontId="3" fillId="8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0" fontId="0" fillId="0" borderId="18" xfId="2" applyNumberFormat="1" applyFont="1" applyBorder="1" applyAlignment="1">
      <alignment horizontal="center"/>
    </xf>
    <xf numFmtId="0" fontId="7" fillId="0" borderId="0" xfId="3" applyFont="1" applyAlignment="1">
      <alignment horizontal="left" vertical="top"/>
    </xf>
    <xf numFmtId="0" fontId="6" fillId="0" borderId="0" xfId="3" applyAlignment="1">
      <alignment horizontal="left" vertical="top"/>
    </xf>
    <xf numFmtId="166" fontId="8" fillId="0" borderId="0" xfId="3" applyNumberFormat="1" applyFont="1" applyAlignment="1">
      <alignment horizontal="left" vertical="top" wrapText="1"/>
    </xf>
    <xf numFmtId="0" fontId="9" fillId="0" borderId="0" xfId="3" applyFont="1" applyAlignment="1">
      <alignment horizontal="left" vertical="top" wrapText="1"/>
    </xf>
    <xf numFmtId="0" fontId="6" fillId="0" borderId="0" xfId="3" applyAlignment="1">
      <alignment horizontal="left" vertical="top" wrapText="1"/>
    </xf>
    <xf numFmtId="167" fontId="8" fillId="0" borderId="0" xfId="3" applyNumberFormat="1" applyFont="1" applyAlignment="1">
      <alignment horizontal="left" vertical="top" wrapText="1"/>
    </xf>
    <xf numFmtId="168" fontId="8" fillId="0" borderId="0" xfId="3" applyNumberFormat="1" applyFont="1" applyAlignment="1">
      <alignment horizontal="left" vertical="top" wrapText="1"/>
    </xf>
    <xf numFmtId="169" fontId="8" fillId="0" borderId="0" xfId="3" applyNumberFormat="1" applyFont="1" applyAlignment="1">
      <alignment horizontal="left" vertical="top" wrapText="1"/>
    </xf>
    <xf numFmtId="43" fontId="6" fillId="0" borderId="0" xfId="1" applyFont="1" applyFill="1" applyBorder="1" applyAlignment="1">
      <alignment horizontal="left" vertical="top"/>
    </xf>
    <xf numFmtId="0" fontId="10" fillId="9" borderId="11" xfId="0" applyFont="1" applyFill="1" applyBorder="1" applyAlignment="1">
      <alignment vertical="center" wrapText="1"/>
    </xf>
    <xf numFmtId="0" fontId="11" fillId="9" borderId="11" xfId="0" applyFont="1" applyFill="1" applyBorder="1" applyAlignment="1">
      <alignment vertical="center"/>
    </xf>
    <xf numFmtId="0" fontId="11" fillId="9" borderId="11" xfId="0" applyFont="1" applyFill="1" applyBorder="1" applyAlignment="1">
      <alignment vertical="center" wrapText="1"/>
    </xf>
    <xf numFmtId="0" fontId="11" fillId="10" borderId="11" xfId="0" applyFont="1" applyFill="1" applyBorder="1"/>
    <xf numFmtId="8" fontId="0" fillId="11" borderId="11" xfId="0" applyNumberFormat="1" applyFill="1" applyBorder="1"/>
    <xf numFmtId="0" fontId="0" fillId="11" borderId="11" xfId="0" applyFill="1" applyBorder="1"/>
    <xf numFmtId="0" fontId="0" fillId="0" borderId="0" xfId="0" applyAlignment="1"/>
    <xf numFmtId="0" fontId="12" fillId="7" borderId="0" xfId="0" applyFont="1" applyFill="1" applyBorder="1"/>
    <xf numFmtId="43" fontId="12" fillId="7" borderId="0" xfId="1" applyFont="1" applyFill="1" applyBorder="1"/>
    <xf numFmtId="0" fontId="0" fillId="0" borderId="0" xfId="0" applyBorder="1"/>
    <xf numFmtId="43" fontId="0" fillId="0" borderId="0" xfId="1" applyFont="1" applyBorder="1"/>
    <xf numFmtId="43" fontId="2" fillId="12" borderId="0" xfId="1" applyFont="1" applyFill="1"/>
    <xf numFmtId="43" fontId="12" fillId="12" borderId="0" xfId="1" applyFont="1" applyFill="1" applyBorder="1" applyAlignment="1"/>
    <xf numFmtId="43" fontId="0" fillId="0" borderId="0" xfId="2" applyNumberFormat="1" applyFont="1" applyBorder="1" applyAlignment="1">
      <alignment horizontal="center" vertical="center"/>
    </xf>
    <xf numFmtId="8" fontId="11" fillId="13" borderId="11" xfId="0" applyNumberFormat="1" applyFont="1" applyFill="1" applyBorder="1"/>
    <xf numFmtId="0" fontId="13" fillId="0" borderId="0" xfId="4"/>
    <xf numFmtId="0" fontId="14" fillId="0" borderId="0" xfId="4" applyFont="1" applyAlignment="1">
      <alignment horizontal="left"/>
    </xf>
    <xf numFmtId="14" fontId="15" fillId="0" borderId="0" xfId="4" applyNumberFormat="1" applyFont="1"/>
    <xf numFmtId="0" fontId="16" fillId="0" borderId="0" xfId="4" applyFont="1" applyAlignment="1">
      <alignment horizontal="left"/>
    </xf>
    <xf numFmtId="0" fontId="13" fillId="0" borderId="0" xfId="4" applyAlignment="1">
      <alignment horizontal="left"/>
    </xf>
    <xf numFmtId="0" fontId="15" fillId="0" borderId="0" xfId="4" applyFont="1"/>
    <xf numFmtId="0" fontId="17" fillId="0" borderId="0" xfId="4" applyFont="1"/>
    <xf numFmtId="14" fontId="18" fillId="0" borderId="0" xfId="4" applyNumberFormat="1" applyFont="1"/>
    <xf numFmtId="0" fontId="18" fillId="0" borderId="0" xfId="4" applyFont="1"/>
    <xf numFmtId="1" fontId="18" fillId="0" borderId="0" xfId="4" applyNumberFormat="1" applyFont="1" applyAlignment="1">
      <alignment horizontal="left"/>
    </xf>
    <xf numFmtId="0" fontId="18" fillId="0" borderId="0" xfId="4" applyFont="1" applyAlignment="1">
      <alignment horizontal="left"/>
    </xf>
    <xf numFmtId="1" fontId="18" fillId="0" borderId="0" xfId="4" applyNumberFormat="1" applyFont="1" applyAlignment="1">
      <alignment horizontal="right"/>
    </xf>
    <xf numFmtId="0" fontId="18" fillId="0" borderId="0" xfId="4" applyFont="1" applyAlignment="1">
      <alignment horizontal="right"/>
    </xf>
    <xf numFmtId="2" fontId="18" fillId="0" borderId="0" xfId="4" applyNumberFormat="1" applyFont="1"/>
    <xf numFmtId="1" fontId="1" fillId="0" borderId="0" xfId="5" applyNumberFormat="1"/>
    <xf numFmtId="49" fontId="1" fillId="0" borderId="0" xfId="5" applyNumberFormat="1"/>
    <xf numFmtId="2" fontId="1" fillId="0" borderId="0" xfId="5" applyNumberFormat="1"/>
    <xf numFmtId="43" fontId="13" fillId="0" borderId="0" xfId="1" applyFont="1"/>
    <xf numFmtId="0" fontId="18" fillId="8" borderId="0" xfId="4" applyFont="1" applyFill="1" applyAlignment="1">
      <alignment horizontal="left"/>
    </xf>
    <xf numFmtId="1" fontId="1" fillId="0" borderId="19" xfId="5" applyNumberFormat="1" applyBorder="1"/>
    <xf numFmtId="49" fontId="1" fillId="0" borderId="19" xfId="5" applyNumberFormat="1" applyBorder="1"/>
    <xf numFmtId="2" fontId="1" fillId="0" borderId="19" xfId="5" applyNumberFormat="1" applyBorder="1"/>
    <xf numFmtId="14" fontId="18" fillId="8" borderId="0" xfId="4" applyNumberFormat="1" applyFont="1" applyFill="1"/>
    <xf numFmtId="0" fontId="18" fillId="8" borderId="0" xfId="4" applyFont="1" applyFill="1"/>
    <xf numFmtId="0" fontId="13" fillId="8" borderId="0" xfId="4" applyFill="1"/>
    <xf numFmtId="1" fontId="18" fillId="8" borderId="0" xfId="4" applyNumberFormat="1" applyFont="1" applyFill="1" applyAlignment="1">
      <alignment horizontal="right"/>
    </xf>
    <xf numFmtId="0" fontId="18" fillId="8" borderId="0" xfId="4" applyFont="1" applyFill="1" applyAlignment="1">
      <alignment horizontal="right"/>
    </xf>
    <xf numFmtId="2" fontId="18" fillId="8" borderId="0" xfId="4" applyNumberFormat="1" applyFont="1" applyFill="1"/>
    <xf numFmtId="1" fontId="18" fillId="8" borderId="0" xfId="4" applyNumberFormat="1" applyFont="1" applyFill="1" applyAlignment="1">
      <alignment horizontal="left"/>
    </xf>
    <xf numFmtId="1" fontId="1" fillId="8" borderId="19" xfId="5" applyNumberFormat="1" applyFill="1" applyBorder="1"/>
    <xf numFmtId="49" fontId="1" fillId="8" borderId="19" xfId="5" applyNumberFormat="1" applyFill="1" applyBorder="1"/>
    <xf numFmtId="2" fontId="1" fillId="8" borderId="19" xfId="5" applyNumberFormat="1" applyFill="1" applyBorder="1"/>
    <xf numFmtId="0" fontId="20" fillId="0" borderId="0" xfId="0" applyFont="1"/>
    <xf numFmtId="0" fontId="21" fillId="0" borderId="0" xfId="0" applyFont="1"/>
    <xf numFmtId="0" fontId="12" fillId="15" borderId="12" xfId="0" applyFont="1" applyFill="1" applyBorder="1"/>
    <xf numFmtId="0" fontId="22" fillId="16" borderId="20" xfId="0" applyFont="1" applyFill="1" applyBorder="1"/>
    <xf numFmtId="0" fontId="23" fillId="16" borderId="21" xfId="0" applyFont="1" applyFill="1" applyBorder="1"/>
    <xf numFmtId="0" fontId="12" fillId="17" borderId="0" xfId="0" applyFont="1" applyFill="1"/>
    <xf numFmtId="0" fontId="22" fillId="9" borderId="22" xfId="0" applyFont="1" applyFill="1" applyBorder="1"/>
    <xf numFmtId="0" fontId="22" fillId="9" borderId="23" xfId="0" applyFont="1" applyFill="1" applyBorder="1"/>
    <xf numFmtId="0" fontId="22" fillId="9" borderId="24" xfId="0" applyFont="1" applyFill="1" applyBorder="1"/>
    <xf numFmtId="0" fontId="24" fillId="18" borderId="25" xfId="0" applyFont="1" applyFill="1" applyBorder="1"/>
    <xf numFmtId="0" fontId="24" fillId="0" borderId="26" xfId="0" applyFont="1" applyBorder="1"/>
    <xf numFmtId="0" fontId="24" fillId="18" borderId="26" xfId="0" applyFont="1" applyFill="1" applyBorder="1"/>
    <xf numFmtId="44" fontId="24" fillId="18" borderId="27" xfId="6" applyFont="1" applyFill="1" applyBorder="1"/>
    <xf numFmtId="0" fontId="24" fillId="18" borderId="28" xfId="0" applyFont="1" applyFill="1" applyBorder="1"/>
    <xf numFmtId="0" fontId="24" fillId="0" borderId="11" xfId="0" applyFont="1" applyBorder="1"/>
    <xf numFmtId="0" fontId="24" fillId="18" borderId="11" xfId="0" applyFont="1" applyFill="1" applyBorder="1"/>
    <xf numFmtId="44" fontId="24" fillId="18" borderId="29" xfId="6" applyFont="1" applyFill="1" applyBorder="1"/>
    <xf numFmtId="0" fontId="24" fillId="18" borderId="30" xfId="0" applyFont="1" applyFill="1" applyBorder="1"/>
    <xf numFmtId="0" fontId="24" fillId="0" borderId="31" xfId="0" applyFont="1" applyBorder="1"/>
    <xf numFmtId="0" fontId="24" fillId="18" borderId="31" xfId="0" applyFont="1" applyFill="1" applyBorder="1"/>
    <xf numFmtId="44" fontId="24" fillId="18" borderId="32" xfId="6" applyFont="1" applyFill="1" applyBorder="1"/>
    <xf numFmtId="0" fontId="22" fillId="19" borderId="11" xfId="0" applyFont="1" applyFill="1" applyBorder="1"/>
    <xf numFmtId="0" fontId="20" fillId="0" borderId="11" xfId="0" applyFont="1" applyBorder="1"/>
    <xf numFmtId="170" fontId="20" fillId="10" borderId="11" xfId="0" applyNumberFormat="1" applyFont="1" applyFill="1" applyBorder="1"/>
    <xf numFmtId="0" fontId="20" fillId="10" borderId="11" xfId="0" applyFont="1" applyFill="1" applyBorder="1"/>
    <xf numFmtId="14" fontId="1" fillId="0" borderId="0" xfId="5" applyNumberFormat="1"/>
    <xf numFmtId="14" fontId="1" fillId="0" borderId="19" xfId="5" applyNumberFormat="1" applyBorder="1"/>
    <xf numFmtId="14" fontId="1" fillId="8" borderId="19" xfId="5" applyNumberFormat="1" applyFill="1" applyBorder="1"/>
    <xf numFmtId="0" fontId="18" fillId="0" borderId="0" xfId="4" applyFont="1" applyFill="1" applyAlignment="1">
      <alignment horizontal="left"/>
    </xf>
    <xf numFmtId="0" fontId="22" fillId="0" borderId="0" xfId="0" applyFont="1" applyFill="1" applyBorder="1"/>
    <xf numFmtId="0" fontId="24" fillId="0" borderId="0" xfId="0" applyFont="1" applyFill="1" applyBorder="1"/>
    <xf numFmtId="44" fontId="24" fillId="0" borderId="0" xfId="6" applyFont="1" applyFill="1" applyBorder="1"/>
    <xf numFmtId="0" fontId="20" fillId="0" borderId="0" xfId="0" applyFont="1" applyFill="1" applyBorder="1"/>
    <xf numFmtId="0" fontId="25" fillId="12" borderId="0" xfId="4" applyFont="1" applyFill="1"/>
    <xf numFmtId="0" fontId="26" fillId="12" borderId="0" xfId="4" applyFont="1" applyFill="1"/>
    <xf numFmtId="14" fontId="25" fillId="12" borderId="0" xfId="4" applyNumberFormat="1" applyFont="1" applyFill="1"/>
    <xf numFmtId="1" fontId="25" fillId="12" borderId="0" xfId="4" applyNumberFormat="1" applyFont="1" applyFill="1"/>
    <xf numFmtId="0" fontId="25" fillId="7" borderId="0" xfId="4" applyFont="1" applyFill="1" applyAlignment="1">
      <alignment horizontal="left"/>
    </xf>
    <xf numFmtId="0" fontId="25" fillId="7" borderId="0" xfId="4" applyFont="1" applyFill="1"/>
    <xf numFmtId="0" fontId="26" fillId="7" borderId="0" xfId="4" applyFont="1" applyFill="1"/>
    <xf numFmtId="0" fontId="27" fillId="7" borderId="0" xfId="4" applyFont="1" applyFill="1" applyAlignment="1">
      <alignment horizontal="left"/>
    </xf>
    <xf numFmtId="0" fontId="27" fillId="7" borderId="0" xfId="4" applyFont="1" applyFill="1"/>
    <xf numFmtId="0" fontId="27" fillId="7" borderId="0" xfId="4" applyFont="1" applyFill="1" applyAlignment="1">
      <alignment horizontal="right"/>
    </xf>
    <xf numFmtId="0" fontId="26" fillId="7" borderId="0" xfId="4" applyFont="1" applyFill="1" applyAlignment="1">
      <alignment horizontal="left"/>
    </xf>
    <xf numFmtId="0" fontId="28" fillId="0" borderId="0" xfId="0" applyFont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3" fillId="0" borderId="0" xfId="0" applyFont="1" applyAlignment="1">
      <alignment horizontal="right"/>
    </xf>
    <xf numFmtId="171" fontId="0" fillId="0" borderId="27" xfId="6" applyNumberFormat="1" applyFont="1" applyBorder="1"/>
    <xf numFmtId="171" fontId="0" fillId="0" borderId="29" xfId="6" applyNumberFormat="1" applyFont="1" applyBorder="1"/>
    <xf numFmtId="171" fontId="0" fillId="0" borderId="29" xfId="6" applyNumberFormat="1" applyFont="1" applyFill="1" applyBorder="1"/>
    <xf numFmtId="0" fontId="3" fillId="0" borderId="22" xfId="0" applyFont="1" applyBorder="1" applyAlignment="1">
      <alignment horizontal="right"/>
    </xf>
    <xf numFmtId="0" fontId="3" fillId="0" borderId="21" xfId="0" applyFont="1" applyBorder="1"/>
    <xf numFmtId="171" fontId="3" fillId="0" borderId="24" xfId="6" applyNumberFormat="1" applyFont="1" applyBorder="1"/>
    <xf numFmtId="14" fontId="29" fillId="0" borderId="0" xfId="7" applyNumberFormat="1"/>
    <xf numFmtId="0" fontId="29" fillId="0" borderId="0" xfId="7"/>
    <xf numFmtId="43" fontId="29" fillId="0" borderId="0" xfId="8"/>
    <xf numFmtId="0" fontId="30" fillId="0" borderId="0" xfId="7" applyFont="1"/>
    <xf numFmtId="0" fontId="31" fillId="0" borderId="33" xfId="7" applyFont="1" applyBorder="1" applyAlignment="1">
      <alignment horizontal="center" vertical="center" wrapText="1"/>
    </xf>
    <xf numFmtId="43" fontId="31" fillId="0" borderId="33" xfId="8" applyFont="1" applyBorder="1" applyAlignment="1">
      <alignment horizontal="center" vertical="center" wrapText="1"/>
    </xf>
    <xf numFmtId="0" fontId="32" fillId="0" borderId="34" xfId="7" applyFont="1" applyBorder="1" applyAlignment="1">
      <alignment horizontal="center" vertical="center" wrapText="1"/>
    </xf>
    <xf numFmtId="43" fontId="0" fillId="0" borderId="0" xfId="8" applyFont="1"/>
    <xf numFmtId="0" fontId="0" fillId="20" borderId="11" xfId="0" applyFill="1" applyBorder="1" applyAlignment="1">
      <alignment horizontal="center" vertical="center" wrapText="1"/>
    </xf>
    <xf numFmtId="0" fontId="3" fillId="9" borderId="20" xfId="0" applyFont="1" applyFill="1" applyBorder="1"/>
    <xf numFmtId="0" fontId="0" fillId="9" borderId="21" xfId="0" applyFill="1" applyBorder="1"/>
    <xf numFmtId="14" fontId="0" fillId="0" borderId="11" xfId="0" applyNumberFormat="1" applyBorder="1"/>
    <xf numFmtId="0" fontId="3" fillId="0" borderId="35" xfId="0" applyFont="1" applyBorder="1"/>
    <xf numFmtId="172" fontId="0" fillId="0" borderId="36" xfId="0" applyNumberFormat="1" applyBorder="1"/>
    <xf numFmtId="0" fontId="0" fillId="0" borderId="0" xfId="0" applyAlignment="1">
      <alignment horizontal="right"/>
    </xf>
    <xf numFmtId="0" fontId="3" fillId="0" borderId="13" xfId="0" applyFont="1" applyBorder="1"/>
    <xf numFmtId="172" fontId="0" fillId="0" borderId="37" xfId="0" applyNumberFormat="1" applyBorder="1"/>
    <xf numFmtId="0" fontId="3" fillId="0" borderId="14" xfId="0" applyFont="1" applyBorder="1"/>
    <xf numFmtId="172" fontId="0" fillId="0" borderId="38" xfId="0" applyNumberFormat="1" applyBorder="1"/>
    <xf numFmtId="0" fontId="0" fillId="0" borderId="11" xfId="0" applyBorder="1" applyAlignment="1">
      <alignment wrapText="1"/>
    </xf>
    <xf numFmtId="0" fontId="33" fillId="7" borderId="0" xfId="0" applyFont="1" applyFill="1"/>
    <xf numFmtId="0" fontId="2" fillId="7" borderId="22" xfId="0" applyFont="1" applyFill="1" applyBorder="1"/>
    <xf numFmtId="0" fontId="2" fillId="7" borderId="23" xfId="0" applyFont="1" applyFill="1" applyBorder="1"/>
    <xf numFmtId="0" fontId="2" fillId="7" borderId="24" xfId="0" applyFont="1" applyFill="1" applyBorder="1"/>
    <xf numFmtId="43" fontId="0" fillId="0" borderId="0" xfId="8" applyFont="1" applyFill="1"/>
    <xf numFmtId="43" fontId="34" fillId="0" borderId="0" xfId="7" applyNumberFormat="1" applyFont="1" applyFill="1"/>
    <xf numFmtId="0" fontId="0" fillId="0" borderId="0" xfId="0" applyFill="1" applyAlignment="1">
      <alignment horizontal="left"/>
    </xf>
    <xf numFmtId="0" fontId="36" fillId="0" borderId="19" xfId="0" applyFont="1" applyBorder="1"/>
    <xf numFmtId="0" fontId="37" fillId="0" borderId="0" xfId="0" applyFont="1"/>
    <xf numFmtId="0" fontId="38" fillId="21" borderId="22" xfId="0" applyFont="1" applyFill="1" applyBorder="1" applyAlignment="1">
      <alignment horizontal="center"/>
    </xf>
    <xf numFmtId="0" fontId="38" fillId="21" borderId="23" xfId="0" applyFont="1" applyFill="1" applyBorder="1" applyAlignment="1">
      <alignment horizontal="center"/>
    </xf>
    <xf numFmtId="0" fontId="38" fillId="21" borderId="24" xfId="0" applyFont="1" applyFill="1" applyBorder="1" applyAlignment="1">
      <alignment horizontal="center"/>
    </xf>
    <xf numFmtId="0" fontId="38" fillId="21" borderId="11" xfId="0" applyFont="1" applyFill="1" applyBorder="1"/>
    <xf numFmtId="0" fontId="39" fillId="21" borderId="11" xfId="0" applyFont="1" applyFill="1" applyBorder="1"/>
    <xf numFmtId="0" fontId="37" fillId="0" borderId="26" xfId="0" applyFont="1" applyBorder="1"/>
    <xf numFmtId="43" fontId="37" fillId="0" borderId="26" xfId="1" applyFont="1" applyBorder="1"/>
    <xf numFmtId="43" fontId="37" fillId="0" borderId="26" xfId="0" applyNumberFormat="1" applyFont="1" applyBorder="1"/>
    <xf numFmtId="0" fontId="37" fillId="0" borderId="11" xfId="0" applyFont="1" applyBorder="1"/>
    <xf numFmtId="43" fontId="37" fillId="0" borderId="11" xfId="1" applyFont="1" applyBorder="1"/>
    <xf numFmtId="43" fontId="37" fillId="0" borderId="11" xfId="0" applyNumberFormat="1" applyFont="1" applyBorder="1"/>
    <xf numFmtId="9" fontId="37" fillId="0" borderId="11" xfId="0" applyNumberFormat="1" applyFont="1" applyBorder="1"/>
    <xf numFmtId="0" fontId="37" fillId="0" borderId="39" xfId="0" applyFont="1" applyBorder="1"/>
    <xf numFmtId="43" fontId="37" fillId="0" borderId="39" xfId="1" applyFont="1" applyBorder="1"/>
    <xf numFmtId="43" fontId="37" fillId="0" borderId="39" xfId="0" applyNumberFormat="1" applyFont="1" applyBorder="1"/>
    <xf numFmtId="0" fontId="35" fillId="0" borderId="0" xfId="0" applyFont="1"/>
    <xf numFmtId="0" fontId="0" fillId="23" borderId="0" xfId="0" applyFill="1"/>
    <xf numFmtId="17" fontId="3" fillId="23" borderId="0" xfId="0" applyNumberFormat="1" applyFont="1" applyFill="1"/>
    <xf numFmtId="0" fontId="3" fillId="24" borderId="0" xfId="0" applyFont="1" applyFill="1"/>
    <xf numFmtId="43" fontId="0" fillId="0" borderId="11" xfId="1" applyFont="1" applyBorder="1"/>
    <xf numFmtId="43" fontId="0" fillId="0" borderId="41" xfId="1" applyFont="1" applyBorder="1"/>
    <xf numFmtId="43" fontId="2" fillId="25" borderId="11" xfId="1" applyFont="1" applyFill="1" applyBorder="1"/>
    <xf numFmtId="0" fontId="43" fillId="19" borderId="11" xfId="0" applyFont="1" applyFill="1" applyBorder="1" applyAlignment="1">
      <alignment horizontal="center"/>
    </xf>
    <xf numFmtId="0" fontId="43" fillId="19" borderId="11" xfId="0" applyFont="1" applyFill="1" applyBorder="1" applyAlignment="1">
      <alignment horizontal="left"/>
    </xf>
    <xf numFmtId="0" fontId="44" fillId="0" borderId="0" xfId="0" applyFont="1"/>
    <xf numFmtId="0" fontId="44" fillId="0" borderId="11" xfId="0" applyFont="1" applyBorder="1" applyAlignment="1">
      <alignment horizontal="center"/>
    </xf>
    <xf numFmtId="0" fontId="44" fillId="0" borderId="11" xfId="0" applyFont="1" applyBorder="1" applyAlignment="1">
      <alignment horizontal="left"/>
    </xf>
    <xf numFmtId="0" fontId="45" fillId="0" borderId="0" xfId="0" applyFont="1"/>
    <xf numFmtId="0" fontId="47" fillId="0" borderId="11" xfId="9" applyFont="1" applyFill="1" applyBorder="1" applyAlignment="1" applyProtection="1">
      <alignment horizontal="center"/>
    </xf>
    <xf numFmtId="0" fontId="44" fillId="0" borderId="39" xfId="0" applyFont="1" applyBorder="1" applyAlignment="1">
      <alignment horizontal="center"/>
    </xf>
    <xf numFmtId="0" fontId="44" fillId="0" borderId="39" xfId="0" applyFont="1" applyBorder="1" applyAlignment="1">
      <alignment horizontal="left"/>
    </xf>
    <xf numFmtId="0" fontId="44" fillId="0" borderId="26" xfId="0" applyFont="1" applyBorder="1" applyAlignment="1">
      <alignment horizontal="center"/>
    </xf>
    <xf numFmtId="0" fontId="44" fillId="0" borderId="26" xfId="0" applyFont="1" applyBorder="1" applyAlignment="1">
      <alignment horizontal="left"/>
    </xf>
    <xf numFmtId="0" fontId="44" fillId="0" borderId="11" xfId="0" applyFont="1" applyBorder="1"/>
    <xf numFmtId="0" fontId="44" fillId="0" borderId="26" xfId="0" applyFont="1" applyBorder="1"/>
    <xf numFmtId="0" fontId="48" fillId="0" borderId="0" xfId="0" applyFont="1"/>
    <xf numFmtId="0" fontId="47" fillId="0" borderId="11" xfId="9" applyFont="1" applyFill="1" applyBorder="1" applyAlignment="1" applyProtection="1"/>
    <xf numFmtId="0" fontId="49" fillId="0" borderId="11" xfId="0" applyFont="1" applyBorder="1"/>
    <xf numFmtId="0" fontId="44" fillId="0" borderId="39" xfId="0" applyFont="1" applyBorder="1"/>
    <xf numFmtId="0" fontId="50" fillId="0" borderId="11" xfId="0" applyFont="1" applyBorder="1" applyAlignment="1">
      <alignment horizontal="left"/>
    </xf>
    <xf numFmtId="0" fontId="49" fillId="0" borderId="11" xfId="0" applyFont="1" applyBorder="1" applyAlignment="1">
      <alignment horizontal="left"/>
    </xf>
    <xf numFmtId="0" fontId="47" fillId="0" borderId="11" xfId="0" applyFont="1" applyBorder="1" applyAlignment="1">
      <alignment horizontal="left"/>
    </xf>
    <xf numFmtId="0" fontId="11" fillId="0" borderId="11" xfId="0" applyFont="1" applyBorder="1"/>
    <xf numFmtId="0" fontId="51" fillId="0" borderId="0" xfId="0" applyFont="1"/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5" fillId="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/>
    </xf>
    <xf numFmtId="0" fontId="40" fillId="15" borderId="0" xfId="0" applyFont="1" applyFill="1" applyAlignment="1">
      <alignment horizontal="center"/>
    </xf>
    <xf numFmtId="173" fontId="41" fillId="22" borderId="40" xfId="0" applyNumberFormat="1" applyFont="1" applyFill="1" applyBorder="1" applyAlignment="1">
      <alignment horizontal="center" vertical="center"/>
    </xf>
    <xf numFmtId="173" fontId="41" fillId="22" borderId="0" xfId="0" applyNumberFormat="1" applyFont="1" applyFill="1" applyAlignment="1">
      <alignment horizontal="center" vertical="center"/>
    </xf>
    <xf numFmtId="43" fontId="42" fillId="21" borderId="0" xfId="1" applyFont="1" applyFill="1" applyBorder="1" applyAlignment="1">
      <alignment horizontal="center" vertical="center"/>
    </xf>
  </cellXfs>
  <cellStyles count="10">
    <cellStyle name="Comma" xfId="1" builtinId="3"/>
    <cellStyle name="Comma 3" xfId="8" xr:uid="{572D3441-2EBA-4959-B869-FCA81BE84D89}"/>
    <cellStyle name="Currency 2" xfId="6" xr:uid="{67A32006-F2AF-4F24-918F-87F10BA98CFE}"/>
    <cellStyle name="Hyperlink 2" xfId="9" xr:uid="{185C7E2B-E084-48A0-9BF2-5B53D05D8100}"/>
    <cellStyle name="Normal" xfId="0" builtinId="0"/>
    <cellStyle name="Normal 2 2" xfId="5" xr:uid="{5787F46E-DD81-485E-9B0E-AD062F25185E}"/>
    <cellStyle name="Normal 3" xfId="4" xr:uid="{7DA61375-223E-43D2-AFB5-4857B714FDA0}"/>
    <cellStyle name="Normal 3 2" xfId="7" xr:uid="{FF5D226C-4A6F-4F28-903D-77D0E761D8AB}"/>
    <cellStyle name="Normal 6" xfId="3" xr:uid="{1A682315-9CFD-4F3A-A9E8-DF4657D75E5E}"/>
    <cellStyle name="Percent" xfId="2" builtinId="5"/>
  </cellStyles>
  <dxfs count="2"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19050</xdr:rowOff>
    </xdr:from>
    <xdr:to>
      <xdr:col>5</xdr:col>
      <xdr:colOff>628650</xdr:colOff>
      <xdr:row>7</xdr:row>
      <xdr:rowOff>100542</xdr:rowOff>
    </xdr:to>
    <xdr:pic>
      <xdr:nvPicPr>
        <xdr:cNvPr id="2" name="Picture 1" descr="new-google-logo-knockoff.png">
          <a:extLst>
            <a:ext uri="{FF2B5EF4-FFF2-40B4-BE49-F238E27FC236}">
              <a16:creationId xmlns:a16="http://schemas.microsoft.com/office/drawing/2014/main" id="{BEBEA035-4EBB-405D-B73C-A3EB356F3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28135" y="19050"/>
          <a:ext cx="3724275" cy="13616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17.+Sumifs+With+Full+Column+Criteria+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1"/>
      <sheetName val="2"/>
      <sheetName val="3"/>
      <sheetName val="Sumif Basics 1"/>
      <sheetName val="Table Multiplication"/>
      <sheetName val="Sumif Basics 2"/>
      <sheetName val="Sumif and D formulas Exercise 1"/>
      <sheetName val="Sales Report - Subtotals"/>
      <sheetName val="Sum if Assesment Test"/>
      <sheetName val="AF-1-Master"/>
      <sheetName val="AF-2-Google Search"/>
    </sheetNames>
    <sheetDataSet>
      <sheetData sheetId="0"/>
      <sheetData sheetId="1"/>
      <sheetData sheetId="2"/>
      <sheetData sheetId="3"/>
      <sheetData sheetId="4">
        <row r="2">
          <cell r="A2" t="str">
            <v>East</v>
          </cell>
          <cell r="B2" t="str">
            <v>Games</v>
          </cell>
          <cell r="C2">
            <v>3</v>
          </cell>
        </row>
        <row r="3">
          <cell r="A3" t="str">
            <v>North</v>
          </cell>
          <cell r="B3" t="str">
            <v>Games</v>
          </cell>
          <cell r="C3">
            <v>452</v>
          </cell>
        </row>
        <row r="4">
          <cell r="A4" t="str">
            <v>South</v>
          </cell>
          <cell r="B4" t="str">
            <v>Games</v>
          </cell>
          <cell r="C4">
            <v>726</v>
          </cell>
        </row>
        <row r="5">
          <cell r="A5" t="str">
            <v>West</v>
          </cell>
          <cell r="B5" t="str">
            <v>Games</v>
          </cell>
          <cell r="C5">
            <v>579</v>
          </cell>
        </row>
        <row r="6">
          <cell r="A6" t="str">
            <v>East</v>
          </cell>
          <cell r="B6" t="str">
            <v>Sports</v>
          </cell>
          <cell r="C6">
            <v>92</v>
          </cell>
        </row>
        <row r="7">
          <cell r="A7" t="str">
            <v>North</v>
          </cell>
          <cell r="B7" t="str">
            <v>Sports</v>
          </cell>
          <cell r="C7">
            <v>449</v>
          </cell>
        </row>
        <row r="8">
          <cell r="A8" t="str">
            <v>South</v>
          </cell>
          <cell r="B8" t="str">
            <v>Sports</v>
          </cell>
          <cell r="C8">
            <v>133</v>
          </cell>
        </row>
        <row r="9">
          <cell r="A9" t="str">
            <v>West</v>
          </cell>
          <cell r="B9" t="str">
            <v>Sports</v>
          </cell>
          <cell r="C9">
            <v>663</v>
          </cell>
        </row>
        <row r="10">
          <cell r="A10" t="str">
            <v>East</v>
          </cell>
          <cell r="B10" t="str">
            <v>Toys</v>
          </cell>
          <cell r="C10">
            <v>257</v>
          </cell>
        </row>
        <row r="11">
          <cell r="A11" t="str">
            <v>North</v>
          </cell>
          <cell r="B11" t="str">
            <v>Toys</v>
          </cell>
          <cell r="C11">
            <v>339</v>
          </cell>
        </row>
        <row r="12">
          <cell r="A12" t="str">
            <v>South</v>
          </cell>
          <cell r="B12" t="str">
            <v>Toys</v>
          </cell>
          <cell r="C12">
            <v>631</v>
          </cell>
        </row>
        <row r="13">
          <cell r="A13" t="str">
            <v>West</v>
          </cell>
          <cell r="B13" t="str">
            <v>Toys</v>
          </cell>
          <cell r="C13">
            <v>309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0"/>
  <sheetViews>
    <sheetView tabSelected="1" zoomScale="115" zoomScaleNormal="115" workbookViewId="0">
      <selection activeCell="C4" sqref="C4"/>
    </sheetView>
  </sheetViews>
  <sheetFormatPr defaultRowHeight="14.4"/>
  <cols>
    <col min="1" max="1" width="13.44140625" style="1" bestFit="1" customWidth="1"/>
    <col min="2" max="2" width="10.5546875" style="21" bestFit="1" customWidth="1"/>
    <col min="3" max="3" width="9.44140625" bestFit="1" customWidth="1"/>
    <col min="4" max="4" width="13.33203125" bestFit="1" customWidth="1"/>
    <col min="5" max="5" width="7.21875" bestFit="1" customWidth="1"/>
    <col min="6" max="6" width="6.21875" bestFit="1" customWidth="1"/>
    <col min="7" max="7" width="19" style="2" bestFit="1" customWidth="1"/>
    <col min="8" max="11" width="8.44140625" style="2" customWidth="1"/>
    <col min="13" max="13" width="12" bestFit="1" customWidth="1"/>
    <col min="15" max="15" width="11.88671875" customWidth="1"/>
    <col min="16" max="16" width="13.44140625" bestFit="1" customWidth="1"/>
    <col min="17" max="17" width="11.5546875" bestFit="1" customWidth="1"/>
    <col min="18" max="18" width="9.88671875" customWidth="1"/>
    <col min="19" max="20" width="10" bestFit="1" customWidth="1"/>
    <col min="21" max="21" width="12" bestFit="1" customWidth="1"/>
    <col min="22" max="22" width="13.33203125" bestFit="1" customWidth="1"/>
  </cols>
  <sheetData>
    <row r="1" spans="1:22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0" t="s">
        <v>10</v>
      </c>
      <c r="L1" s="39" t="s">
        <v>11</v>
      </c>
      <c r="M1" s="40" t="s">
        <v>12</v>
      </c>
      <c r="O1" s="33"/>
      <c r="P1" s="3" t="s">
        <v>13</v>
      </c>
      <c r="Q1" s="4" t="s">
        <v>14</v>
      </c>
      <c r="S1" s="34"/>
      <c r="T1" s="34"/>
      <c r="U1" s="33"/>
      <c r="V1" s="33"/>
    </row>
    <row r="2" spans="1:22">
      <c r="A2" s="21">
        <v>44196</v>
      </c>
      <c r="B2">
        <v>1757</v>
      </c>
      <c r="C2" t="s">
        <v>15</v>
      </c>
      <c r="D2" t="s">
        <v>16</v>
      </c>
      <c r="E2" t="s">
        <v>17</v>
      </c>
      <c r="F2">
        <v>460</v>
      </c>
      <c r="G2"/>
      <c r="H2"/>
      <c r="I2" s="22"/>
      <c r="J2"/>
      <c r="K2"/>
      <c r="O2" s="36"/>
      <c r="P2" s="5" t="s">
        <v>18</v>
      </c>
      <c r="Q2" s="6">
        <v>168</v>
      </c>
      <c r="S2" s="34"/>
      <c r="T2" s="34"/>
      <c r="U2" s="34"/>
      <c r="V2" s="34"/>
    </row>
    <row r="3" spans="1:22">
      <c r="A3" s="21">
        <v>44196</v>
      </c>
      <c r="B3">
        <v>1758</v>
      </c>
      <c r="C3" t="s">
        <v>18</v>
      </c>
      <c r="D3" t="s">
        <v>19</v>
      </c>
      <c r="E3" t="s">
        <v>20</v>
      </c>
      <c r="F3">
        <v>875</v>
      </c>
      <c r="G3"/>
      <c r="H3"/>
      <c r="I3" s="22"/>
      <c r="J3"/>
      <c r="K3"/>
      <c r="O3" s="36"/>
      <c r="P3" s="7" t="s">
        <v>15</v>
      </c>
      <c r="Q3" s="8">
        <v>240</v>
      </c>
      <c r="S3" s="34"/>
      <c r="T3" s="34"/>
      <c r="U3" s="34"/>
      <c r="V3" s="34"/>
    </row>
    <row r="4" spans="1:22">
      <c r="A4" s="21">
        <v>44196</v>
      </c>
      <c r="B4">
        <v>1759</v>
      </c>
      <c r="C4" t="s">
        <v>18</v>
      </c>
      <c r="D4" t="s">
        <v>21</v>
      </c>
      <c r="E4" t="s">
        <v>22</v>
      </c>
      <c r="F4">
        <v>749</v>
      </c>
      <c r="G4"/>
      <c r="H4"/>
      <c r="I4" s="22"/>
      <c r="J4"/>
      <c r="K4"/>
      <c r="O4" s="36"/>
      <c r="P4" s="5" t="s">
        <v>23</v>
      </c>
      <c r="Q4" s="6">
        <v>288</v>
      </c>
      <c r="S4" s="34"/>
      <c r="T4" s="34"/>
      <c r="U4" s="34"/>
      <c r="V4" s="34"/>
    </row>
    <row r="5" spans="1:22">
      <c r="A5" s="21">
        <v>44195</v>
      </c>
      <c r="B5">
        <v>1756</v>
      </c>
      <c r="C5" t="s">
        <v>15</v>
      </c>
      <c r="D5" t="s">
        <v>24</v>
      </c>
      <c r="E5" t="s">
        <v>17</v>
      </c>
      <c r="F5">
        <v>102</v>
      </c>
      <c r="G5"/>
      <c r="H5"/>
      <c r="I5" s="22"/>
      <c r="J5"/>
      <c r="K5"/>
      <c r="O5" s="36"/>
      <c r="P5" s="7" t="s">
        <v>25</v>
      </c>
      <c r="Q5" s="8">
        <v>300</v>
      </c>
      <c r="S5" s="34"/>
      <c r="T5" s="34"/>
      <c r="U5" s="34"/>
      <c r="V5" s="34"/>
    </row>
    <row r="6" spans="1:22">
      <c r="A6" s="21">
        <v>44193</v>
      </c>
      <c r="B6">
        <v>1755</v>
      </c>
      <c r="C6" t="s">
        <v>18</v>
      </c>
      <c r="D6" t="s">
        <v>24</v>
      </c>
      <c r="E6" t="s">
        <v>17</v>
      </c>
      <c r="F6">
        <v>518</v>
      </c>
      <c r="G6"/>
      <c r="H6"/>
      <c r="I6" s="22"/>
      <c r="J6"/>
      <c r="K6"/>
      <c r="O6" s="36"/>
      <c r="P6" s="5" t="s">
        <v>26</v>
      </c>
      <c r="Q6" s="6">
        <v>324</v>
      </c>
      <c r="S6" s="34"/>
      <c r="T6" s="34"/>
      <c r="U6" s="34"/>
      <c r="V6" s="34"/>
    </row>
    <row r="7" spans="1:22">
      <c r="A7" s="21">
        <v>44190</v>
      </c>
      <c r="B7">
        <v>1753</v>
      </c>
      <c r="C7" t="s">
        <v>23</v>
      </c>
      <c r="D7" t="s">
        <v>27</v>
      </c>
      <c r="E7" t="s">
        <v>28</v>
      </c>
      <c r="F7">
        <v>980</v>
      </c>
      <c r="G7"/>
      <c r="H7"/>
      <c r="I7" s="22"/>
      <c r="J7"/>
      <c r="K7"/>
      <c r="O7" s="36"/>
      <c r="P7" s="9" t="s">
        <v>29</v>
      </c>
      <c r="Q7" s="10">
        <v>336</v>
      </c>
      <c r="S7" s="34"/>
      <c r="T7" s="34"/>
      <c r="U7" s="34"/>
      <c r="V7" s="34"/>
    </row>
    <row r="8" spans="1:22">
      <c r="A8" s="21">
        <v>44190</v>
      </c>
      <c r="B8">
        <v>1754</v>
      </c>
      <c r="C8" t="s">
        <v>18</v>
      </c>
      <c r="D8" t="s">
        <v>30</v>
      </c>
      <c r="E8" t="s">
        <v>31</v>
      </c>
      <c r="F8">
        <v>572</v>
      </c>
      <c r="G8"/>
      <c r="H8"/>
      <c r="I8" s="22"/>
      <c r="J8"/>
      <c r="K8"/>
      <c r="O8" s="34"/>
      <c r="S8" s="34"/>
      <c r="T8" s="34"/>
      <c r="U8" s="34"/>
      <c r="V8" s="34"/>
    </row>
    <row r="9" spans="1:22">
      <c r="A9" s="21">
        <v>44189</v>
      </c>
      <c r="B9">
        <v>1752</v>
      </c>
      <c r="C9" t="s">
        <v>29</v>
      </c>
      <c r="D9" t="s">
        <v>24</v>
      </c>
      <c r="E9" t="s">
        <v>32</v>
      </c>
      <c r="F9">
        <v>574</v>
      </c>
      <c r="G9"/>
      <c r="H9"/>
      <c r="I9" s="22"/>
      <c r="J9"/>
      <c r="K9"/>
      <c r="O9" s="34"/>
      <c r="S9" s="34"/>
      <c r="T9" s="34"/>
      <c r="U9" s="34"/>
      <c r="V9" s="34"/>
    </row>
    <row r="10" spans="1:22">
      <c r="A10" s="21">
        <v>44188</v>
      </c>
      <c r="B10">
        <v>1751</v>
      </c>
      <c r="C10" t="s">
        <v>23</v>
      </c>
      <c r="D10" t="s">
        <v>16</v>
      </c>
      <c r="E10" t="s">
        <v>28</v>
      </c>
      <c r="F10">
        <v>384</v>
      </c>
      <c r="G10"/>
      <c r="H10"/>
      <c r="I10" s="22"/>
      <c r="J10"/>
      <c r="K10"/>
      <c r="O10" s="34"/>
      <c r="P10" s="11" t="s">
        <v>33</v>
      </c>
      <c r="S10" s="34"/>
      <c r="T10" s="34"/>
      <c r="U10" s="34"/>
      <c r="V10" s="34"/>
    </row>
    <row r="11" spans="1:22">
      <c r="A11" s="21">
        <v>44184</v>
      </c>
      <c r="B11">
        <v>1750</v>
      </c>
      <c r="C11" t="s">
        <v>18</v>
      </c>
      <c r="D11" t="s">
        <v>19</v>
      </c>
      <c r="E11" t="s">
        <v>32</v>
      </c>
      <c r="F11">
        <v>234</v>
      </c>
      <c r="G11"/>
      <c r="H11"/>
      <c r="I11" s="22"/>
      <c r="J11"/>
      <c r="K11"/>
      <c r="O11" s="34"/>
      <c r="P11" s="12">
        <v>0</v>
      </c>
      <c r="Q11" s="13">
        <v>20000</v>
      </c>
      <c r="R11" s="14">
        <v>0.02</v>
      </c>
      <c r="S11" s="34"/>
      <c r="T11" s="34"/>
      <c r="U11" s="34"/>
      <c r="V11" s="34"/>
    </row>
    <row r="12" spans="1:22">
      <c r="A12" s="21">
        <v>44182</v>
      </c>
      <c r="B12">
        <v>1748</v>
      </c>
      <c r="C12" t="s">
        <v>25</v>
      </c>
      <c r="D12" t="s">
        <v>16</v>
      </c>
      <c r="E12" t="s">
        <v>31</v>
      </c>
      <c r="F12">
        <v>11</v>
      </c>
      <c r="G12"/>
      <c r="H12"/>
      <c r="I12" s="22"/>
      <c r="J12"/>
      <c r="K12"/>
      <c r="O12" s="189"/>
      <c r="P12" s="15">
        <v>20001</v>
      </c>
      <c r="Q12" s="16">
        <v>30000</v>
      </c>
      <c r="R12" s="17">
        <v>0.04</v>
      </c>
      <c r="S12" s="34"/>
      <c r="T12" s="34"/>
      <c r="U12" s="34"/>
      <c r="V12" s="34"/>
    </row>
    <row r="13" spans="1:22">
      <c r="A13" s="21">
        <v>44182</v>
      </c>
      <c r="B13">
        <v>1749</v>
      </c>
      <c r="C13" t="s">
        <v>29</v>
      </c>
      <c r="D13" t="s">
        <v>16</v>
      </c>
      <c r="E13" t="s">
        <v>31</v>
      </c>
      <c r="F13">
        <v>84</v>
      </c>
      <c r="G13"/>
      <c r="H13"/>
      <c r="I13" s="22"/>
      <c r="J13"/>
      <c r="K13"/>
      <c r="O13" s="34"/>
      <c r="P13" s="12">
        <v>30001</v>
      </c>
      <c r="Q13" s="13">
        <v>40000</v>
      </c>
      <c r="R13" s="14">
        <v>0.06</v>
      </c>
      <c r="S13" s="34"/>
      <c r="T13" s="34"/>
      <c r="U13" s="34"/>
      <c r="V13" s="34"/>
    </row>
    <row r="14" spans="1:22">
      <c r="A14" s="21">
        <v>44179</v>
      </c>
      <c r="B14">
        <v>1747</v>
      </c>
      <c r="C14" t="s">
        <v>29</v>
      </c>
      <c r="D14" t="s">
        <v>24</v>
      </c>
      <c r="E14" t="s">
        <v>32</v>
      </c>
      <c r="F14">
        <v>562</v>
      </c>
      <c r="G14"/>
      <c r="H14"/>
      <c r="I14" s="22"/>
      <c r="J14"/>
      <c r="K14"/>
      <c r="O14" s="34"/>
      <c r="P14" s="15">
        <v>40001</v>
      </c>
      <c r="Q14" s="16">
        <v>50000</v>
      </c>
      <c r="R14" s="17">
        <v>0.08</v>
      </c>
      <c r="S14" s="34"/>
      <c r="T14" s="34"/>
      <c r="U14" s="34"/>
      <c r="V14" s="34"/>
    </row>
    <row r="15" spans="1:22">
      <c r="A15" s="21">
        <v>44178</v>
      </c>
      <c r="B15">
        <v>1746</v>
      </c>
      <c r="C15" t="s">
        <v>29</v>
      </c>
      <c r="D15" t="s">
        <v>27</v>
      </c>
      <c r="E15" t="s">
        <v>32</v>
      </c>
      <c r="F15">
        <v>952</v>
      </c>
      <c r="G15"/>
      <c r="H15"/>
      <c r="I15" s="22"/>
      <c r="J15"/>
      <c r="K15"/>
      <c r="O15" s="34"/>
      <c r="P15" s="12">
        <v>50001</v>
      </c>
      <c r="Q15" s="13">
        <v>60000</v>
      </c>
      <c r="R15" s="14">
        <v>0.1</v>
      </c>
      <c r="S15" s="37"/>
      <c r="T15" s="37"/>
      <c r="U15" s="37"/>
      <c r="V15" s="37"/>
    </row>
    <row r="16" spans="1:22">
      <c r="A16" s="21">
        <v>44177</v>
      </c>
      <c r="B16">
        <v>1744</v>
      </c>
      <c r="C16" t="s">
        <v>15</v>
      </c>
      <c r="D16" t="s">
        <v>30</v>
      </c>
      <c r="E16" t="s">
        <v>22</v>
      </c>
      <c r="F16">
        <v>67</v>
      </c>
      <c r="G16"/>
      <c r="H16"/>
      <c r="I16" s="22"/>
      <c r="J16"/>
      <c r="K16"/>
      <c r="O16" s="37"/>
      <c r="P16" s="15">
        <v>60001</v>
      </c>
      <c r="Q16" s="16">
        <v>70000</v>
      </c>
      <c r="R16" s="17">
        <v>0.12</v>
      </c>
      <c r="S16" s="34"/>
      <c r="T16" s="34"/>
      <c r="U16" s="34"/>
      <c r="V16" s="34"/>
    </row>
    <row r="17" spans="1:22">
      <c r="A17" s="21">
        <v>44177</v>
      </c>
      <c r="B17">
        <v>1745</v>
      </c>
      <c r="C17" t="s">
        <v>29</v>
      </c>
      <c r="D17" t="s">
        <v>16</v>
      </c>
      <c r="E17" t="s">
        <v>31</v>
      </c>
      <c r="F17">
        <v>948</v>
      </c>
      <c r="G17"/>
      <c r="H17"/>
      <c r="I17" s="22"/>
      <c r="J17"/>
      <c r="K17"/>
      <c r="O17" s="37"/>
      <c r="P17" s="12">
        <v>70001</v>
      </c>
      <c r="Q17" s="13">
        <v>80000</v>
      </c>
      <c r="R17" s="14">
        <v>0.14000000000000001</v>
      </c>
      <c r="S17" s="34"/>
      <c r="T17" s="34"/>
      <c r="U17" s="34"/>
      <c r="V17" s="34"/>
    </row>
    <row r="18" spans="1:22">
      <c r="A18" s="21">
        <v>44174</v>
      </c>
      <c r="B18">
        <v>1743</v>
      </c>
      <c r="C18" t="s">
        <v>18</v>
      </c>
      <c r="D18" t="s">
        <v>19</v>
      </c>
      <c r="E18" t="s">
        <v>34</v>
      </c>
      <c r="F18">
        <v>744</v>
      </c>
      <c r="G18"/>
      <c r="H18"/>
      <c r="I18" s="22"/>
      <c r="J18"/>
      <c r="K18"/>
      <c r="O18" s="37"/>
      <c r="P18" s="15">
        <v>80001</v>
      </c>
      <c r="Q18" s="16">
        <v>90000</v>
      </c>
      <c r="R18" s="17">
        <v>0.16</v>
      </c>
      <c r="S18" s="34"/>
      <c r="T18" s="34"/>
      <c r="U18" s="34"/>
      <c r="V18" s="34"/>
    </row>
    <row r="19" spans="1:22">
      <c r="A19" s="21">
        <v>44173</v>
      </c>
      <c r="B19">
        <v>1741</v>
      </c>
      <c r="C19" t="s">
        <v>29</v>
      </c>
      <c r="D19" t="s">
        <v>30</v>
      </c>
      <c r="E19" t="s">
        <v>35</v>
      </c>
      <c r="F19">
        <v>854</v>
      </c>
      <c r="G19"/>
      <c r="H19"/>
      <c r="I19" s="22"/>
      <c r="J19"/>
      <c r="K19"/>
      <c r="O19" s="37"/>
      <c r="P19" s="12">
        <v>90001</v>
      </c>
      <c r="Q19" s="13">
        <v>100000</v>
      </c>
      <c r="R19" s="14">
        <v>0.18</v>
      </c>
      <c r="S19" s="34"/>
      <c r="T19" s="34"/>
      <c r="U19" s="34"/>
      <c r="V19" s="34"/>
    </row>
    <row r="20" spans="1:22">
      <c r="A20" s="21">
        <v>44173</v>
      </c>
      <c r="B20">
        <v>1742</v>
      </c>
      <c r="C20" t="s">
        <v>15</v>
      </c>
      <c r="D20" t="s">
        <v>30</v>
      </c>
      <c r="E20" t="s">
        <v>20</v>
      </c>
      <c r="F20">
        <v>613</v>
      </c>
      <c r="G20"/>
      <c r="H20"/>
      <c r="I20" s="22"/>
      <c r="J20"/>
      <c r="K20"/>
      <c r="O20" s="37"/>
      <c r="P20" s="15">
        <v>100001</v>
      </c>
      <c r="Q20" s="16">
        <v>110000</v>
      </c>
      <c r="R20" s="17">
        <v>0.2</v>
      </c>
      <c r="S20" s="34"/>
      <c r="T20" s="34"/>
      <c r="U20" s="34"/>
      <c r="V20" s="34"/>
    </row>
    <row r="21" spans="1:22">
      <c r="A21" s="21">
        <v>44167</v>
      </c>
      <c r="B21">
        <v>1740</v>
      </c>
      <c r="C21" t="s">
        <v>23</v>
      </c>
      <c r="D21" t="s">
        <v>21</v>
      </c>
      <c r="E21" t="s">
        <v>35</v>
      </c>
      <c r="F21">
        <v>196</v>
      </c>
      <c r="G21"/>
      <c r="H21"/>
      <c r="I21" s="22"/>
      <c r="J21"/>
      <c r="K21"/>
      <c r="O21" s="35" t="s">
        <v>26</v>
      </c>
      <c r="P21" s="12">
        <v>110001</v>
      </c>
      <c r="Q21" s="13">
        <v>120000</v>
      </c>
      <c r="R21" s="14">
        <v>0.22</v>
      </c>
    </row>
    <row r="22" spans="1:22">
      <c r="A22" s="21">
        <v>44166</v>
      </c>
      <c r="B22">
        <v>1739</v>
      </c>
      <c r="C22" t="s">
        <v>25</v>
      </c>
      <c r="D22" t="s">
        <v>30</v>
      </c>
      <c r="E22" t="s">
        <v>32</v>
      </c>
      <c r="F22">
        <v>104</v>
      </c>
      <c r="G22"/>
      <c r="H22"/>
      <c r="I22" s="22"/>
      <c r="J22"/>
      <c r="K22"/>
      <c r="P22" s="15">
        <v>120001</v>
      </c>
      <c r="Q22" s="16">
        <v>130000</v>
      </c>
      <c r="R22" s="17">
        <v>0.24</v>
      </c>
    </row>
    <row r="23" spans="1:22">
      <c r="A23" s="21">
        <v>44165</v>
      </c>
      <c r="B23">
        <v>1738</v>
      </c>
      <c r="C23" t="s">
        <v>18</v>
      </c>
      <c r="D23" t="s">
        <v>27</v>
      </c>
      <c r="E23" t="s">
        <v>35</v>
      </c>
      <c r="F23">
        <v>757</v>
      </c>
      <c r="G23"/>
      <c r="H23"/>
      <c r="I23" s="22"/>
      <c r="J23"/>
      <c r="K23"/>
      <c r="P23" s="12">
        <v>130001</v>
      </c>
      <c r="Q23" s="13">
        <v>140000</v>
      </c>
      <c r="R23" s="14">
        <v>0.26</v>
      </c>
    </row>
    <row r="24" spans="1:22">
      <c r="A24" s="21">
        <v>44164</v>
      </c>
      <c r="B24">
        <v>1736</v>
      </c>
      <c r="C24" t="s">
        <v>29</v>
      </c>
      <c r="D24" t="s">
        <v>19</v>
      </c>
      <c r="E24" t="s">
        <v>22</v>
      </c>
      <c r="F24">
        <v>420</v>
      </c>
      <c r="G24"/>
      <c r="H24"/>
      <c r="I24" s="22"/>
      <c r="J24"/>
      <c r="K24"/>
      <c r="P24" s="15">
        <v>140001</v>
      </c>
      <c r="Q24" s="16">
        <v>150000</v>
      </c>
      <c r="R24" s="17">
        <v>0.28000000000000003</v>
      </c>
    </row>
    <row r="25" spans="1:22">
      <c r="A25" s="21">
        <v>44164</v>
      </c>
      <c r="B25">
        <v>1737</v>
      </c>
      <c r="C25" t="s">
        <v>29</v>
      </c>
      <c r="D25" t="s">
        <v>21</v>
      </c>
      <c r="E25" t="s">
        <v>34</v>
      </c>
      <c r="F25">
        <v>361</v>
      </c>
      <c r="G25"/>
      <c r="H25"/>
      <c r="I25" s="22"/>
      <c r="J25"/>
      <c r="K25"/>
      <c r="P25" s="12">
        <v>150001</v>
      </c>
      <c r="Q25" s="13">
        <v>160000</v>
      </c>
      <c r="R25" s="14">
        <v>0.3</v>
      </c>
    </row>
    <row r="26" spans="1:22">
      <c r="A26" s="21">
        <v>44163</v>
      </c>
      <c r="B26">
        <v>1735</v>
      </c>
      <c r="C26" t="s">
        <v>18</v>
      </c>
      <c r="D26" t="s">
        <v>36</v>
      </c>
      <c r="E26" t="s">
        <v>32</v>
      </c>
      <c r="F26">
        <v>211</v>
      </c>
      <c r="G26"/>
      <c r="H26"/>
      <c r="I26" s="22"/>
      <c r="J26"/>
      <c r="K26"/>
      <c r="P26" s="15">
        <v>160001</v>
      </c>
      <c r="Q26" s="16">
        <v>170000</v>
      </c>
      <c r="R26" s="17">
        <v>0.32</v>
      </c>
    </row>
    <row r="27" spans="1:22">
      <c r="A27" s="21">
        <v>44162</v>
      </c>
      <c r="B27">
        <v>1734</v>
      </c>
      <c r="C27" t="s">
        <v>18</v>
      </c>
      <c r="D27" t="s">
        <v>30</v>
      </c>
      <c r="E27" t="s">
        <v>20</v>
      </c>
      <c r="F27">
        <v>208</v>
      </c>
      <c r="G27"/>
      <c r="H27"/>
      <c r="I27" s="22"/>
      <c r="J27"/>
      <c r="K27"/>
      <c r="P27" s="12">
        <v>170001</v>
      </c>
      <c r="Q27" s="13">
        <v>180000</v>
      </c>
      <c r="R27" s="14">
        <v>0.34</v>
      </c>
    </row>
    <row r="28" spans="1:22">
      <c r="A28" s="21">
        <v>44161</v>
      </c>
      <c r="B28">
        <v>1733</v>
      </c>
      <c r="C28" t="s">
        <v>15</v>
      </c>
      <c r="D28" t="s">
        <v>36</v>
      </c>
      <c r="E28" t="s">
        <v>22</v>
      </c>
      <c r="F28">
        <v>164</v>
      </c>
      <c r="G28"/>
      <c r="H28"/>
      <c r="I28" s="22"/>
      <c r="J28"/>
      <c r="K28"/>
      <c r="P28" s="15">
        <v>180001</v>
      </c>
      <c r="Q28" s="16">
        <v>190000</v>
      </c>
      <c r="R28" s="17">
        <v>0.36</v>
      </c>
    </row>
    <row r="29" spans="1:22">
      <c r="A29" s="21">
        <v>44159</v>
      </c>
      <c r="B29">
        <v>1732</v>
      </c>
      <c r="C29" t="s">
        <v>29</v>
      </c>
      <c r="D29" t="s">
        <v>21</v>
      </c>
      <c r="E29" t="s">
        <v>31</v>
      </c>
      <c r="F29">
        <v>206</v>
      </c>
      <c r="G29"/>
      <c r="H29"/>
      <c r="I29" s="22"/>
      <c r="J29"/>
      <c r="K29"/>
      <c r="P29" s="18">
        <v>190001</v>
      </c>
      <c r="Q29" s="19">
        <v>200000</v>
      </c>
      <c r="R29" s="20">
        <v>0.38</v>
      </c>
    </row>
    <row r="30" spans="1:22">
      <c r="A30" s="21">
        <v>44157</v>
      </c>
      <c r="B30">
        <v>1731</v>
      </c>
      <c r="C30" t="s">
        <v>23</v>
      </c>
      <c r="D30" t="s">
        <v>19</v>
      </c>
      <c r="E30" t="s">
        <v>22</v>
      </c>
      <c r="F30">
        <v>562</v>
      </c>
      <c r="G30"/>
      <c r="H30"/>
      <c r="I30" s="22"/>
      <c r="J30"/>
      <c r="K30"/>
    </row>
    <row r="31" spans="1:22">
      <c r="A31" s="21">
        <v>44156</v>
      </c>
      <c r="B31">
        <v>1730</v>
      </c>
      <c r="C31" t="s">
        <v>29</v>
      </c>
      <c r="D31" t="s">
        <v>30</v>
      </c>
      <c r="E31" t="s">
        <v>17</v>
      </c>
      <c r="F31">
        <v>438</v>
      </c>
      <c r="G31"/>
      <c r="H31"/>
      <c r="I31" s="22"/>
      <c r="J31"/>
      <c r="K31"/>
    </row>
    <row r="32" spans="1:22">
      <c r="A32" s="21">
        <v>44155</v>
      </c>
      <c r="B32">
        <v>1729</v>
      </c>
      <c r="C32" t="s">
        <v>18</v>
      </c>
      <c r="D32" t="s">
        <v>30</v>
      </c>
      <c r="E32" t="s">
        <v>17</v>
      </c>
      <c r="F32">
        <v>182</v>
      </c>
      <c r="G32"/>
      <c r="H32"/>
      <c r="I32" s="22"/>
      <c r="J32"/>
      <c r="K32"/>
    </row>
    <row r="33" spans="1:11">
      <c r="A33" s="21">
        <v>44154</v>
      </c>
      <c r="B33">
        <v>1728</v>
      </c>
      <c r="C33" t="s">
        <v>25</v>
      </c>
      <c r="D33" t="s">
        <v>21</v>
      </c>
      <c r="E33" t="s">
        <v>34</v>
      </c>
      <c r="F33">
        <v>907</v>
      </c>
      <c r="G33"/>
      <c r="H33"/>
      <c r="I33" s="22"/>
      <c r="J33"/>
      <c r="K33"/>
    </row>
    <row r="34" spans="1:11">
      <c r="A34" s="21">
        <v>44153</v>
      </c>
      <c r="B34">
        <v>1727</v>
      </c>
      <c r="C34" t="s">
        <v>26</v>
      </c>
      <c r="D34" t="s">
        <v>30</v>
      </c>
      <c r="E34" t="s">
        <v>22</v>
      </c>
      <c r="F34">
        <v>647</v>
      </c>
      <c r="G34"/>
      <c r="H34"/>
      <c r="I34" s="22"/>
      <c r="J34"/>
      <c r="K34"/>
    </row>
    <row r="35" spans="1:11">
      <c r="A35" s="21">
        <v>44151</v>
      </c>
      <c r="B35">
        <v>1725</v>
      </c>
      <c r="C35" t="s">
        <v>25</v>
      </c>
      <c r="D35" t="s">
        <v>36</v>
      </c>
      <c r="E35" t="s">
        <v>32</v>
      </c>
      <c r="F35">
        <v>63</v>
      </c>
      <c r="G35"/>
      <c r="H35"/>
      <c r="I35" s="22"/>
      <c r="J35"/>
      <c r="K35"/>
    </row>
    <row r="36" spans="1:11">
      <c r="A36" s="21">
        <v>44151</v>
      </c>
      <c r="B36">
        <v>1726</v>
      </c>
      <c r="C36" t="s">
        <v>26</v>
      </c>
      <c r="D36" t="s">
        <v>36</v>
      </c>
      <c r="E36" t="s">
        <v>34</v>
      </c>
      <c r="F36">
        <v>120</v>
      </c>
      <c r="G36"/>
      <c r="H36"/>
      <c r="I36" s="22"/>
      <c r="J36"/>
      <c r="K36"/>
    </row>
    <row r="37" spans="1:11">
      <c r="A37" s="21">
        <v>44150</v>
      </c>
      <c r="B37">
        <v>1724</v>
      </c>
      <c r="C37" t="s">
        <v>26</v>
      </c>
      <c r="D37" t="s">
        <v>27</v>
      </c>
      <c r="E37" t="s">
        <v>20</v>
      </c>
      <c r="F37">
        <v>670</v>
      </c>
      <c r="G37"/>
      <c r="H37"/>
      <c r="I37" s="22"/>
      <c r="J37"/>
      <c r="K37"/>
    </row>
    <row r="38" spans="1:11">
      <c r="A38" s="21">
        <v>44149</v>
      </c>
      <c r="B38">
        <v>1722</v>
      </c>
      <c r="C38" t="s">
        <v>15</v>
      </c>
      <c r="D38" t="s">
        <v>27</v>
      </c>
      <c r="E38" t="s">
        <v>35</v>
      </c>
      <c r="F38">
        <v>380</v>
      </c>
      <c r="G38"/>
      <c r="H38"/>
      <c r="I38" s="22"/>
      <c r="J38"/>
      <c r="K38"/>
    </row>
    <row r="39" spans="1:11">
      <c r="A39" s="21">
        <v>44149</v>
      </c>
      <c r="B39">
        <v>1723</v>
      </c>
      <c r="C39" t="s">
        <v>18</v>
      </c>
      <c r="D39" t="s">
        <v>16</v>
      </c>
      <c r="E39" t="s">
        <v>20</v>
      </c>
      <c r="F39">
        <v>634</v>
      </c>
      <c r="G39"/>
      <c r="H39"/>
      <c r="I39" s="22"/>
      <c r="J39"/>
      <c r="K39"/>
    </row>
    <row r="40" spans="1:11">
      <c r="A40" s="21">
        <v>44146</v>
      </c>
      <c r="B40">
        <v>1721</v>
      </c>
      <c r="C40" t="s">
        <v>15</v>
      </c>
      <c r="D40" t="s">
        <v>21</v>
      </c>
      <c r="E40" t="s">
        <v>34</v>
      </c>
      <c r="F40">
        <v>850</v>
      </c>
      <c r="G40"/>
      <c r="H40"/>
      <c r="I40" s="22"/>
      <c r="J40"/>
      <c r="K40"/>
    </row>
    <row r="41" spans="1:11">
      <c r="A41" s="21">
        <v>44145</v>
      </c>
      <c r="B41">
        <v>1720</v>
      </c>
      <c r="C41" t="s">
        <v>18</v>
      </c>
      <c r="D41" t="s">
        <v>36</v>
      </c>
      <c r="E41" t="s">
        <v>31</v>
      </c>
      <c r="F41">
        <v>731</v>
      </c>
      <c r="G41"/>
      <c r="H41"/>
      <c r="I41" s="22"/>
      <c r="J41"/>
      <c r="K41"/>
    </row>
    <row r="42" spans="1:11">
      <c r="A42" s="21">
        <v>44144</v>
      </c>
      <c r="B42">
        <v>1719</v>
      </c>
      <c r="C42" t="s">
        <v>26</v>
      </c>
      <c r="D42" t="s">
        <v>36</v>
      </c>
      <c r="E42" t="s">
        <v>35</v>
      </c>
      <c r="F42">
        <v>453</v>
      </c>
      <c r="G42"/>
      <c r="H42"/>
      <c r="I42" s="22"/>
      <c r="J42"/>
      <c r="K42"/>
    </row>
    <row r="43" spans="1:11">
      <c r="A43" s="21">
        <v>44143</v>
      </c>
      <c r="B43">
        <v>1717</v>
      </c>
      <c r="C43" t="s">
        <v>23</v>
      </c>
      <c r="D43" t="s">
        <v>30</v>
      </c>
      <c r="E43" t="s">
        <v>32</v>
      </c>
      <c r="F43">
        <v>214</v>
      </c>
      <c r="G43"/>
      <c r="H43"/>
      <c r="I43" s="22"/>
      <c r="J43"/>
      <c r="K43"/>
    </row>
    <row r="44" spans="1:11">
      <c r="A44" s="21">
        <v>44143</v>
      </c>
      <c r="B44">
        <v>1718</v>
      </c>
      <c r="C44" t="s">
        <v>25</v>
      </c>
      <c r="D44" t="s">
        <v>30</v>
      </c>
      <c r="E44" t="s">
        <v>28</v>
      </c>
      <c r="F44">
        <v>935</v>
      </c>
      <c r="G44"/>
      <c r="H44"/>
      <c r="I44" s="22"/>
      <c r="J44"/>
      <c r="K44"/>
    </row>
    <row r="45" spans="1:11">
      <c r="A45" s="21">
        <v>44138</v>
      </c>
      <c r="B45">
        <v>1715</v>
      </c>
      <c r="C45" t="s">
        <v>15</v>
      </c>
      <c r="D45" t="s">
        <v>30</v>
      </c>
      <c r="E45" t="s">
        <v>31</v>
      </c>
      <c r="F45">
        <v>442</v>
      </c>
      <c r="G45"/>
      <c r="H45"/>
      <c r="I45" s="22"/>
      <c r="J45"/>
      <c r="K45"/>
    </row>
    <row r="46" spans="1:11">
      <c r="A46" s="21">
        <v>44138</v>
      </c>
      <c r="B46">
        <v>1716</v>
      </c>
      <c r="C46" t="s">
        <v>15</v>
      </c>
      <c r="D46" t="s">
        <v>36</v>
      </c>
      <c r="E46" t="s">
        <v>32</v>
      </c>
      <c r="F46">
        <v>89</v>
      </c>
      <c r="G46"/>
      <c r="H46"/>
      <c r="I46" s="22"/>
      <c r="J46"/>
      <c r="K46"/>
    </row>
    <row r="47" spans="1:11">
      <c r="A47" s="21">
        <v>44137</v>
      </c>
      <c r="B47">
        <v>1714</v>
      </c>
      <c r="C47" t="s">
        <v>25</v>
      </c>
      <c r="D47" t="s">
        <v>24</v>
      </c>
      <c r="E47" t="s">
        <v>17</v>
      </c>
      <c r="F47">
        <v>769</v>
      </c>
      <c r="G47"/>
      <c r="H47"/>
      <c r="I47" s="22"/>
      <c r="J47"/>
      <c r="K47"/>
    </row>
    <row r="48" spans="1:11">
      <c r="A48" s="21">
        <v>44134</v>
      </c>
      <c r="B48">
        <v>1713</v>
      </c>
      <c r="C48" t="s">
        <v>23</v>
      </c>
      <c r="D48" t="s">
        <v>21</v>
      </c>
      <c r="E48" t="s">
        <v>35</v>
      </c>
      <c r="F48">
        <v>819</v>
      </c>
      <c r="G48"/>
      <c r="H48"/>
      <c r="I48" s="22"/>
      <c r="J48"/>
      <c r="K48"/>
    </row>
    <row r="49" spans="1:11">
      <c r="A49" s="21">
        <v>44132</v>
      </c>
      <c r="B49">
        <v>1712</v>
      </c>
      <c r="C49" t="s">
        <v>18</v>
      </c>
      <c r="D49" t="s">
        <v>21</v>
      </c>
      <c r="E49" t="s">
        <v>28</v>
      </c>
      <c r="F49">
        <v>453</v>
      </c>
      <c r="G49"/>
      <c r="H49"/>
      <c r="I49" s="22"/>
      <c r="J49"/>
      <c r="K49"/>
    </row>
    <row r="50" spans="1:11">
      <c r="A50" s="21">
        <v>44131</v>
      </c>
      <c r="B50">
        <v>1710</v>
      </c>
      <c r="C50" t="s">
        <v>29</v>
      </c>
      <c r="D50" t="s">
        <v>36</v>
      </c>
      <c r="E50" t="s">
        <v>32</v>
      </c>
      <c r="F50">
        <v>998</v>
      </c>
      <c r="G50"/>
      <c r="H50"/>
      <c r="I50" s="22"/>
      <c r="J50"/>
      <c r="K50"/>
    </row>
    <row r="51" spans="1:11">
      <c r="A51" s="21">
        <v>44131</v>
      </c>
      <c r="B51">
        <v>1711</v>
      </c>
      <c r="C51" t="s">
        <v>29</v>
      </c>
      <c r="D51" t="s">
        <v>21</v>
      </c>
      <c r="E51" t="s">
        <v>28</v>
      </c>
      <c r="F51">
        <v>982</v>
      </c>
      <c r="G51"/>
      <c r="H51"/>
      <c r="I51" s="22"/>
      <c r="J51"/>
      <c r="K51"/>
    </row>
    <row r="52" spans="1:11">
      <c r="A52" s="21">
        <v>44128</v>
      </c>
      <c r="B52">
        <v>1708</v>
      </c>
      <c r="C52" t="s">
        <v>18</v>
      </c>
      <c r="D52" t="s">
        <v>21</v>
      </c>
      <c r="E52" t="s">
        <v>22</v>
      </c>
      <c r="F52">
        <v>237</v>
      </c>
      <c r="G52"/>
      <c r="H52"/>
      <c r="I52" s="22"/>
      <c r="J52"/>
      <c r="K52"/>
    </row>
    <row r="53" spans="1:11">
      <c r="A53" s="21">
        <v>44128</v>
      </c>
      <c r="B53">
        <v>1709</v>
      </c>
      <c r="C53" t="s">
        <v>29</v>
      </c>
      <c r="D53" t="s">
        <v>30</v>
      </c>
      <c r="E53" t="s">
        <v>34</v>
      </c>
      <c r="F53">
        <v>148</v>
      </c>
      <c r="G53"/>
      <c r="H53"/>
      <c r="I53" s="22"/>
      <c r="J53"/>
      <c r="K53"/>
    </row>
    <row r="54" spans="1:11">
      <c r="A54" s="21">
        <v>44127</v>
      </c>
      <c r="B54">
        <v>1706</v>
      </c>
      <c r="C54" t="s">
        <v>23</v>
      </c>
      <c r="D54" t="s">
        <v>21</v>
      </c>
      <c r="E54" t="s">
        <v>28</v>
      </c>
      <c r="F54">
        <v>479</v>
      </c>
      <c r="G54"/>
      <c r="H54"/>
      <c r="I54" s="22"/>
      <c r="J54"/>
      <c r="K54"/>
    </row>
    <row r="55" spans="1:11">
      <c r="A55" s="21">
        <v>44127</v>
      </c>
      <c r="B55">
        <v>1707</v>
      </c>
      <c r="C55" t="s">
        <v>29</v>
      </c>
      <c r="D55" t="s">
        <v>16</v>
      </c>
      <c r="E55" t="s">
        <v>32</v>
      </c>
      <c r="F55">
        <v>237</v>
      </c>
      <c r="G55"/>
      <c r="H55"/>
      <c r="I55" s="22"/>
      <c r="J55"/>
      <c r="K55"/>
    </row>
    <row r="56" spans="1:11">
      <c r="A56" s="21">
        <v>44126</v>
      </c>
      <c r="B56">
        <v>1703</v>
      </c>
      <c r="C56" t="s">
        <v>18</v>
      </c>
      <c r="D56" t="s">
        <v>36</v>
      </c>
      <c r="E56" t="s">
        <v>22</v>
      </c>
      <c r="F56">
        <v>614</v>
      </c>
      <c r="G56"/>
      <c r="H56"/>
      <c r="I56" s="22"/>
      <c r="J56"/>
      <c r="K56"/>
    </row>
    <row r="57" spans="1:11">
      <c r="A57" s="21">
        <v>44126</v>
      </c>
      <c r="B57">
        <v>1704</v>
      </c>
      <c r="C57" t="s">
        <v>26</v>
      </c>
      <c r="D57" t="s">
        <v>16</v>
      </c>
      <c r="E57" t="s">
        <v>17</v>
      </c>
      <c r="F57">
        <v>452</v>
      </c>
      <c r="G57"/>
      <c r="H57"/>
      <c r="I57" s="22"/>
      <c r="J57"/>
      <c r="K57"/>
    </row>
    <row r="58" spans="1:11">
      <c r="A58" s="21">
        <v>44126</v>
      </c>
      <c r="B58">
        <v>1705</v>
      </c>
      <c r="C58" t="s">
        <v>15</v>
      </c>
      <c r="D58" t="s">
        <v>24</v>
      </c>
      <c r="E58" t="s">
        <v>20</v>
      </c>
      <c r="F58">
        <v>785</v>
      </c>
      <c r="G58"/>
      <c r="H58"/>
      <c r="I58" s="22"/>
      <c r="J58"/>
      <c r="K58"/>
    </row>
    <row r="59" spans="1:11">
      <c r="A59" s="21">
        <v>44124</v>
      </c>
      <c r="B59">
        <v>1701</v>
      </c>
      <c r="C59" t="s">
        <v>26</v>
      </c>
      <c r="D59" t="s">
        <v>21</v>
      </c>
      <c r="E59" t="s">
        <v>34</v>
      </c>
      <c r="F59">
        <v>596</v>
      </c>
      <c r="G59"/>
      <c r="H59"/>
      <c r="I59" s="22"/>
      <c r="J59"/>
      <c r="K59"/>
    </row>
    <row r="60" spans="1:11">
      <c r="A60" s="21">
        <v>44124</v>
      </c>
      <c r="B60">
        <v>1702</v>
      </c>
      <c r="C60" t="s">
        <v>15</v>
      </c>
      <c r="D60" t="s">
        <v>16</v>
      </c>
      <c r="E60" t="s">
        <v>35</v>
      </c>
      <c r="F60">
        <v>115</v>
      </c>
      <c r="G60"/>
      <c r="H60"/>
      <c r="I60" s="22"/>
      <c r="J60"/>
      <c r="K60"/>
    </row>
    <row r="61" spans="1:11">
      <c r="A61" s="21">
        <v>44121</v>
      </c>
      <c r="B61">
        <v>1700</v>
      </c>
      <c r="C61" t="s">
        <v>25</v>
      </c>
      <c r="D61" t="s">
        <v>24</v>
      </c>
      <c r="E61" t="s">
        <v>20</v>
      </c>
      <c r="F61">
        <v>664</v>
      </c>
      <c r="G61"/>
      <c r="H61"/>
      <c r="I61" s="22"/>
      <c r="J61"/>
      <c r="K61"/>
    </row>
    <row r="62" spans="1:11">
      <c r="A62" s="21">
        <v>44119</v>
      </c>
      <c r="B62">
        <v>1698</v>
      </c>
      <c r="C62" t="s">
        <v>18</v>
      </c>
      <c r="D62" t="s">
        <v>24</v>
      </c>
      <c r="E62" t="s">
        <v>35</v>
      </c>
      <c r="F62">
        <v>791</v>
      </c>
      <c r="G62"/>
      <c r="H62"/>
      <c r="I62" s="22"/>
      <c r="J62"/>
      <c r="K62"/>
    </row>
    <row r="63" spans="1:11">
      <c r="A63" s="21">
        <v>44119</v>
      </c>
      <c r="B63">
        <v>1699</v>
      </c>
      <c r="C63" t="s">
        <v>23</v>
      </c>
      <c r="D63" t="s">
        <v>30</v>
      </c>
      <c r="E63" t="s">
        <v>32</v>
      </c>
      <c r="F63">
        <v>833</v>
      </c>
      <c r="G63"/>
      <c r="H63"/>
      <c r="I63" s="22"/>
      <c r="J63"/>
      <c r="K63"/>
    </row>
    <row r="64" spans="1:11">
      <c r="A64" s="21">
        <v>44118</v>
      </c>
      <c r="B64">
        <v>1697</v>
      </c>
      <c r="C64" t="s">
        <v>29</v>
      </c>
      <c r="D64" t="s">
        <v>27</v>
      </c>
      <c r="E64" t="s">
        <v>28</v>
      </c>
      <c r="F64">
        <v>225</v>
      </c>
      <c r="G64"/>
      <c r="H64"/>
      <c r="I64" s="22"/>
      <c r="J64"/>
      <c r="K64"/>
    </row>
    <row r="65" spans="1:11">
      <c r="A65" s="21">
        <v>44114</v>
      </c>
      <c r="B65">
        <v>1696</v>
      </c>
      <c r="C65" t="s">
        <v>25</v>
      </c>
      <c r="D65" t="s">
        <v>36</v>
      </c>
      <c r="E65" t="s">
        <v>20</v>
      </c>
      <c r="F65">
        <v>236</v>
      </c>
      <c r="G65"/>
      <c r="H65"/>
      <c r="I65" s="22"/>
      <c r="J65"/>
      <c r="K65"/>
    </row>
    <row r="66" spans="1:11">
      <c r="A66" s="21">
        <v>44113</v>
      </c>
      <c r="B66">
        <v>1694</v>
      </c>
      <c r="C66" t="s">
        <v>29</v>
      </c>
      <c r="D66" t="s">
        <v>24</v>
      </c>
      <c r="E66" t="s">
        <v>32</v>
      </c>
      <c r="F66">
        <v>774</v>
      </c>
      <c r="G66"/>
      <c r="H66"/>
      <c r="I66" s="22"/>
      <c r="J66"/>
      <c r="K66"/>
    </row>
    <row r="67" spans="1:11">
      <c r="A67" s="21">
        <v>44113</v>
      </c>
      <c r="B67">
        <v>1695</v>
      </c>
      <c r="C67" t="s">
        <v>18</v>
      </c>
      <c r="D67" t="s">
        <v>27</v>
      </c>
      <c r="E67" t="s">
        <v>28</v>
      </c>
      <c r="F67">
        <v>398</v>
      </c>
      <c r="G67"/>
      <c r="H67"/>
      <c r="I67" s="22"/>
      <c r="J67"/>
      <c r="K67"/>
    </row>
    <row r="68" spans="1:11">
      <c r="A68" s="21">
        <v>44112</v>
      </c>
      <c r="B68">
        <v>1693</v>
      </c>
      <c r="C68" t="s">
        <v>29</v>
      </c>
      <c r="D68" t="s">
        <v>19</v>
      </c>
      <c r="E68" t="s">
        <v>22</v>
      </c>
      <c r="F68">
        <v>530</v>
      </c>
      <c r="G68"/>
      <c r="H68"/>
      <c r="I68" s="22"/>
      <c r="J68"/>
      <c r="K68"/>
    </row>
    <row r="69" spans="1:11">
      <c r="A69" s="21">
        <v>44110</v>
      </c>
      <c r="B69">
        <v>1692</v>
      </c>
      <c r="C69" t="s">
        <v>18</v>
      </c>
      <c r="D69" t="s">
        <v>36</v>
      </c>
      <c r="E69" t="s">
        <v>32</v>
      </c>
      <c r="F69">
        <v>124</v>
      </c>
      <c r="G69"/>
      <c r="H69"/>
      <c r="I69" s="22"/>
      <c r="J69"/>
      <c r="K69"/>
    </row>
    <row r="70" spans="1:11">
      <c r="A70" s="21">
        <v>44109</v>
      </c>
      <c r="B70">
        <v>1691</v>
      </c>
      <c r="C70" t="s">
        <v>29</v>
      </c>
      <c r="D70" t="s">
        <v>21</v>
      </c>
      <c r="E70" t="s">
        <v>32</v>
      </c>
      <c r="F70">
        <v>606</v>
      </c>
      <c r="G70"/>
      <c r="H70"/>
      <c r="I70" s="22"/>
      <c r="J70"/>
      <c r="K70"/>
    </row>
    <row r="71" spans="1:11">
      <c r="A71" s="21">
        <v>44108</v>
      </c>
      <c r="B71">
        <v>1690</v>
      </c>
      <c r="C71" t="s">
        <v>18</v>
      </c>
      <c r="D71" t="s">
        <v>16</v>
      </c>
      <c r="E71" t="s">
        <v>22</v>
      </c>
      <c r="F71">
        <v>573</v>
      </c>
      <c r="G71"/>
      <c r="H71"/>
      <c r="I71" s="22"/>
      <c r="J71"/>
      <c r="K71"/>
    </row>
    <row r="72" spans="1:11">
      <c r="A72" s="21">
        <v>44107</v>
      </c>
      <c r="B72">
        <v>1687</v>
      </c>
      <c r="C72" t="s">
        <v>23</v>
      </c>
      <c r="D72" t="s">
        <v>21</v>
      </c>
      <c r="E72" t="s">
        <v>28</v>
      </c>
      <c r="F72">
        <v>325</v>
      </c>
      <c r="G72"/>
      <c r="H72"/>
      <c r="I72" s="22"/>
      <c r="J72"/>
      <c r="K72"/>
    </row>
    <row r="73" spans="1:11">
      <c r="A73" s="21">
        <v>44107</v>
      </c>
      <c r="B73">
        <v>1688</v>
      </c>
      <c r="C73" t="s">
        <v>29</v>
      </c>
      <c r="D73" t="s">
        <v>36</v>
      </c>
      <c r="E73" t="s">
        <v>31</v>
      </c>
      <c r="F73">
        <v>237</v>
      </c>
      <c r="G73"/>
      <c r="H73"/>
      <c r="I73" s="22"/>
      <c r="J73"/>
      <c r="K73"/>
    </row>
    <row r="74" spans="1:11">
      <c r="A74" s="21">
        <v>44107</v>
      </c>
      <c r="B74">
        <v>1689</v>
      </c>
      <c r="C74" t="s">
        <v>26</v>
      </c>
      <c r="D74" t="s">
        <v>24</v>
      </c>
      <c r="E74" t="s">
        <v>22</v>
      </c>
      <c r="F74">
        <v>203</v>
      </c>
      <c r="G74"/>
      <c r="H74"/>
      <c r="I74" s="22"/>
      <c r="J74"/>
      <c r="K74"/>
    </row>
    <row r="75" spans="1:11">
      <c r="A75" s="21">
        <v>44104</v>
      </c>
      <c r="B75">
        <v>1686</v>
      </c>
      <c r="C75" t="s">
        <v>29</v>
      </c>
      <c r="D75" t="s">
        <v>21</v>
      </c>
      <c r="E75" t="s">
        <v>31</v>
      </c>
      <c r="F75">
        <v>676</v>
      </c>
      <c r="G75"/>
      <c r="H75"/>
      <c r="I75" s="22"/>
      <c r="J75"/>
      <c r="K75"/>
    </row>
    <row r="76" spans="1:11">
      <c r="A76" s="21">
        <v>44103</v>
      </c>
      <c r="B76">
        <v>1685</v>
      </c>
      <c r="C76" t="s">
        <v>15</v>
      </c>
      <c r="D76" t="s">
        <v>16</v>
      </c>
      <c r="E76" t="s">
        <v>20</v>
      </c>
      <c r="F76">
        <v>630</v>
      </c>
      <c r="G76"/>
      <c r="H76"/>
      <c r="I76" s="22"/>
      <c r="J76"/>
      <c r="K76"/>
    </row>
    <row r="77" spans="1:11">
      <c r="A77" s="21">
        <v>44101</v>
      </c>
      <c r="B77">
        <v>1684</v>
      </c>
      <c r="C77" t="s">
        <v>23</v>
      </c>
      <c r="D77" t="s">
        <v>21</v>
      </c>
      <c r="E77" t="s">
        <v>17</v>
      </c>
      <c r="F77">
        <v>482</v>
      </c>
      <c r="G77"/>
      <c r="H77"/>
      <c r="I77" s="22"/>
      <c r="J77"/>
      <c r="K77"/>
    </row>
    <row r="78" spans="1:11">
      <c r="A78" s="21">
        <v>44098</v>
      </c>
      <c r="B78">
        <v>1683</v>
      </c>
      <c r="C78" t="s">
        <v>15</v>
      </c>
      <c r="D78" t="s">
        <v>36</v>
      </c>
      <c r="E78" t="s">
        <v>17</v>
      </c>
      <c r="F78">
        <v>112</v>
      </c>
      <c r="G78"/>
      <c r="H78"/>
      <c r="I78" s="22"/>
      <c r="J78"/>
      <c r="K78"/>
    </row>
    <row r="79" spans="1:11">
      <c r="A79" s="21">
        <v>44095</v>
      </c>
      <c r="B79">
        <v>1682</v>
      </c>
      <c r="C79" t="s">
        <v>18</v>
      </c>
      <c r="D79" t="s">
        <v>27</v>
      </c>
      <c r="E79" t="s">
        <v>32</v>
      </c>
      <c r="F79">
        <v>917</v>
      </c>
      <c r="G79"/>
      <c r="H79"/>
      <c r="I79" s="22"/>
      <c r="J79"/>
      <c r="K79"/>
    </row>
    <row r="80" spans="1:11">
      <c r="A80" s="21">
        <v>44094</v>
      </c>
      <c r="B80">
        <v>1681</v>
      </c>
      <c r="C80" t="s">
        <v>15</v>
      </c>
      <c r="D80" t="s">
        <v>30</v>
      </c>
      <c r="E80" t="s">
        <v>22</v>
      </c>
      <c r="F80">
        <v>225</v>
      </c>
      <c r="G80"/>
      <c r="H80"/>
      <c r="I80" s="22"/>
      <c r="J80"/>
      <c r="K80"/>
    </row>
    <row r="81" spans="1:11">
      <c r="A81" s="21">
        <v>44091</v>
      </c>
      <c r="B81">
        <v>1680</v>
      </c>
      <c r="C81" t="s">
        <v>29</v>
      </c>
      <c r="D81" t="s">
        <v>19</v>
      </c>
      <c r="E81" t="s">
        <v>31</v>
      </c>
      <c r="F81">
        <v>28</v>
      </c>
      <c r="G81"/>
      <c r="H81"/>
      <c r="I81" s="22"/>
      <c r="J81"/>
      <c r="K81"/>
    </row>
    <row r="82" spans="1:11">
      <c r="A82" s="21">
        <v>44090</v>
      </c>
      <c r="B82">
        <v>1679</v>
      </c>
      <c r="C82" t="s">
        <v>23</v>
      </c>
      <c r="D82" t="s">
        <v>30</v>
      </c>
      <c r="E82" t="s">
        <v>32</v>
      </c>
      <c r="F82">
        <v>251</v>
      </c>
      <c r="G82"/>
      <c r="H82"/>
      <c r="I82" s="22"/>
      <c r="J82"/>
      <c r="K82"/>
    </row>
    <row r="83" spans="1:11">
      <c r="A83" s="21">
        <v>44086</v>
      </c>
      <c r="B83">
        <v>1678</v>
      </c>
      <c r="C83" t="s">
        <v>23</v>
      </c>
      <c r="D83" t="s">
        <v>16</v>
      </c>
      <c r="E83" t="s">
        <v>20</v>
      </c>
      <c r="F83">
        <v>621</v>
      </c>
      <c r="G83"/>
      <c r="H83"/>
      <c r="I83" s="22"/>
      <c r="J83"/>
      <c r="K83"/>
    </row>
    <row r="84" spans="1:11">
      <c r="A84" s="21">
        <v>44085</v>
      </c>
      <c r="B84">
        <v>1676</v>
      </c>
      <c r="C84" t="s">
        <v>18</v>
      </c>
      <c r="D84" t="s">
        <v>36</v>
      </c>
      <c r="E84" t="s">
        <v>31</v>
      </c>
      <c r="F84">
        <v>599</v>
      </c>
      <c r="G84"/>
      <c r="H84"/>
      <c r="I84" s="22"/>
      <c r="J84"/>
      <c r="K84"/>
    </row>
    <row r="85" spans="1:11">
      <c r="A85" s="21">
        <v>44085</v>
      </c>
      <c r="B85">
        <v>1677</v>
      </c>
      <c r="C85" t="s">
        <v>15</v>
      </c>
      <c r="D85" t="s">
        <v>36</v>
      </c>
      <c r="E85" t="s">
        <v>22</v>
      </c>
      <c r="F85">
        <v>922</v>
      </c>
      <c r="G85"/>
      <c r="H85"/>
      <c r="I85" s="22"/>
      <c r="J85"/>
      <c r="K85"/>
    </row>
    <row r="86" spans="1:11">
      <c r="A86" s="21">
        <v>44084</v>
      </c>
      <c r="B86">
        <v>1673</v>
      </c>
      <c r="C86" t="s">
        <v>23</v>
      </c>
      <c r="D86" t="s">
        <v>36</v>
      </c>
      <c r="E86" t="s">
        <v>28</v>
      </c>
      <c r="F86">
        <v>318</v>
      </c>
      <c r="G86"/>
      <c r="H86"/>
      <c r="I86" s="22"/>
      <c r="J86"/>
      <c r="K86"/>
    </row>
    <row r="87" spans="1:11">
      <c r="A87" s="21">
        <v>44084</v>
      </c>
      <c r="B87">
        <v>1674</v>
      </c>
      <c r="C87" t="s">
        <v>25</v>
      </c>
      <c r="D87" t="s">
        <v>27</v>
      </c>
      <c r="E87" t="s">
        <v>31</v>
      </c>
      <c r="F87">
        <v>557</v>
      </c>
      <c r="G87"/>
      <c r="H87"/>
      <c r="I87" s="22"/>
      <c r="J87"/>
      <c r="K87"/>
    </row>
    <row r="88" spans="1:11">
      <c r="A88" s="21">
        <v>44084</v>
      </c>
      <c r="B88">
        <v>1675</v>
      </c>
      <c r="C88" t="s">
        <v>25</v>
      </c>
      <c r="D88" t="s">
        <v>21</v>
      </c>
      <c r="E88" t="s">
        <v>34</v>
      </c>
      <c r="F88">
        <v>320</v>
      </c>
      <c r="G88"/>
      <c r="H88"/>
      <c r="I88" s="22"/>
      <c r="J88"/>
      <c r="K88"/>
    </row>
    <row r="89" spans="1:11">
      <c r="A89" s="21">
        <v>44083</v>
      </c>
      <c r="B89">
        <v>1672</v>
      </c>
      <c r="C89" t="s">
        <v>29</v>
      </c>
      <c r="D89" t="s">
        <v>21</v>
      </c>
      <c r="E89" t="s">
        <v>34</v>
      </c>
      <c r="F89">
        <v>466</v>
      </c>
      <c r="G89"/>
      <c r="H89"/>
      <c r="I89" s="22"/>
      <c r="J89"/>
      <c r="K89"/>
    </row>
    <row r="90" spans="1:11">
      <c r="A90" s="21">
        <v>44080</v>
      </c>
      <c r="B90">
        <v>1671</v>
      </c>
      <c r="C90" t="s">
        <v>29</v>
      </c>
      <c r="D90" t="s">
        <v>30</v>
      </c>
      <c r="E90" t="s">
        <v>28</v>
      </c>
      <c r="F90">
        <v>836</v>
      </c>
      <c r="G90"/>
      <c r="H90"/>
      <c r="I90" s="22"/>
      <c r="J90"/>
      <c r="K90"/>
    </row>
    <row r="91" spans="1:11">
      <c r="A91" s="21">
        <v>44078</v>
      </c>
      <c r="B91">
        <v>1670</v>
      </c>
      <c r="C91" t="s">
        <v>23</v>
      </c>
      <c r="D91" t="s">
        <v>24</v>
      </c>
      <c r="E91" t="s">
        <v>28</v>
      </c>
      <c r="F91">
        <v>325</v>
      </c>
      <c r="G91"/>
      <c r="H91"/>
      <c r="I91" s="22"/>
      <c r="J91"/>
      <c r="K91"/>
    </row>
    <row r="92" spans="1:11">
      <c r="A92" s="21">
        <v>44077</v>
      </c>
      <c r="B92">
        <v>1669</v>
      </c>
      <c r="C92" t="s">
        <v>29</v>
      </c>
      <c r="D92" t="s">
        <v>21</v>
      </c>
      <c r="E92" t="s">
        <v>20</v>
      </c>
      <c r="F92">
        <v>134</v>
      </c>
      <c r="G92"/>
      <c r="H92"/>
      <c r="I92" s="22"/>
      <c r="J92"/>
      <c r="K92"/>
    </row>
    <row r="93" spans="1:11">
      <c r="A93" s="21">
        <v>44076</v>
      </c>
      <c r="B93">
        <v>1667</v>
      </c>
      <c r="C93" t="s">
        <v>23</v>
      </c>
      <c r="D93" t="s">
        <v>19</v>
      </c>
      <c r="E93" t="s">
        <v>32</v>
      </c>
      <c r="F93">
        <v>319</v>
      </c>
      <c r="G93"/>
      <c r="H93"/>
      <c r="I93" s="22"/>
      <c r="J93"/>
      <c r="K93"/>
    </row>
    <row r="94" spans="1:11">
      <c r="A94" s="21">
        <v>44076</v>
      </c>
      <c r="B94">
        <v>1668</v>
      </c>
      <c r="C94" t="s">
        <v>18</v>
      </c>
      <c r="D94" t="s">
        <v>27</v>
      </c>
      <c r="E94" t="s">
        <v>28</v>
      </c>
      <c r="F94">
        <v>268</v>
      </c>
      <c r="G94"/>
      <c r="H94"/>
      <c r="I94" s="22"/>
      <c r="J94"/>
      <c r="K94"/>
    </row>
    <row r="95" spans="1:11">
      <c r="A95" s="21">
        <v>44073</v>
      </c>
      <c r="B95">
        <v>1666</v>
      </c>
      <c r="C95" t="s">
        <v>26</v>
      </c>
      <c r="D95" t="s">
        <v>27</v>
      </c>
      <c r="E95" t="s">
        <v>35</v>
      </c>
      <c r="F95">
        <v>411</v>
      </c>
      <c r="G95"/>
      <c r="H95"/>
      <c r="I95" s="22"/>
      <c r="J95"/>
      <c r="K95"/>
    </row>
    <row r="96" spans="1:11">
      <c r="A96" s="21">
        <v>44071</v>
      </c>
      <c r="B96">
        <v>1664</v>
      </c>
      <c r="C96" t="s">
        <v>25</v>
      </c>
      <c r="D96" t="s">
        <v>27</v>
      </c>
      <c r="E96" t="s">
        <v>32</v>
      </c>
      <c r="F96">
        <v>273</v>
      </c>
      <c r="G96"/>
      <c r="H96"/>
      <c r="I96" s="22"/>
      <c r="J96"/>
      <c r="K96"/>
    </row>
    <row r="97" spans="1:11">
      <c r="A97" s="21">
        <v>44071</v>
      </c>
      <c r="B97">
        <v>1665</v>
      </c>
      <c r="C97" t="s">
        <v>23</v>
      </c>
      <c r="D97" t="s">
        <v>30</v>
      </c>
      <c r="E97" t="s">
        <v>17</v>
      </c>
      <c r="F97">
        <v>770</v>
      </c>
      <c r="G97"/>
      <c r="H97"/>
      <c r="I97" s="22"/>
      <c r="J97"/>
      <c r="K97"/>
    </row>
    <row r="98" spans="1:11">
      <c r="A98" s="21">
        <v>44070</v>
      </c>
      <c r="B98">
        <v>1662</v>
      </c>
      <c r="C98" t="s">
        <v>15</v>
      </c>
      <c r="D98" t="s">
        <v>27</v>
      </c>
      <c r="E98" t="s">
        <v>17</v>
      </c>
      <c r="F98">
        <v>984</v>
      </c>
      <c r="G98"/>
      <c r="H98"/>
      <c r="I98" s="22"/>
      <c r="J98"/>
      <c r="K98"/>
    </row>
    <row r="99" spans="1:11">
      <c r="A99" s="21">
        <v>44070</v>
      </c>
      <c r="B99">
        <v>1663</v>
      </c>
      <c r="C99" t="s">
        <v>29</v>
      </c>
      <c r="D99" t="s">
        <v>21</v>
      </c>
      <c r="E99" t="s">
        <v>28</v>
      </c>
      <c r="F99">
        <v>633</v>
      </c>
      <c r="G99"/>
      <c r="H99"/>
      <c r="I99" s="22"/>
      <c r="J99"/>
      <c r="K99"/>
    </row>
    <row r="100" spans="1:11">
      <c r="A100" s="21">
        <v>44068</v>
      </c>
      <c r="B100">
        <v>1658</v>
      </c>
      <c r="C100" t="s">
        <v>23</v>
      </c>
      <c r="D100" t="s">
        <v>36</v>
      </c>
      <c r="E100" t="s">
        <v>28</v>
      </c>
      <c r="F100">
        <v>519</v>
      </c>
      <c r="G100"/>
      <c r="H100"/>
      <c r="I100" s="22"/>
      <c r="J100"/>
      <c r="K100"/>
    </row>
    <row r="101" spans="1:11">
      <c r="A101" s="21">
        <v>44068</v>
      </c>
      <c r="B101">
        <v>1659</v>
      </c>
      <c r="C101" t="s">
        <v>29</v>
      </c>
      <c r="D101" t="s">
        <v>19</v>
      </c>
      <c r="E101" t="s">
        <v>31</v>
      </c>
      <c r="F101">
        <v>462</v>
      </c>
      <c r="G101"/>
      <c r="H101"/>
      <c r="I101" s="22"/>
      <c r="J101"/>
      <c r="K101"/>
    </row>
    <row r="102" spans="1:11">
      <c r="A102" s="21">
        <v>44068</v>
      </c>
      <c r="B102">
        <v>1660</v>
      </c>
      <c r="C102" t="s">
        <v>29</v>
      </c>
      <c r="D102" t="s">
        <v>16</v>
      </c>
      <c r="E102" t="s">
        <v>28</v>
      </c>
      <c r="F102">
        <v>263</v>
      </c>
      <c r="G102"/>
      <c r="H102"/>
      <c r="I102" s="22"/>
      <c r="J102"/>
      <c r="K102"/>
    </row>
    <row r="103" spans="1:11">
      <c r="A103" s="21">
        <v>44068</v>
      </c>
      <c r="B103">
        <v>1661</v>
      </c>
      <c r="C103" t="s">
        <v>29</v>
      </c>
      <c r="D103" t="s">
        <v>36</v>
      </c>
      <c r="E103" t="s">
        <v>32</v>
      </c>
      <c r="F103">
        <v>37</v>
      </c>
      <c r="G103"/>
      <c r="H103"/>
      <c r="I103" s="22"/>
      <c r="J103"/>
      <c r="K103"/>
    </row>
    <row r="104" spans="1:11">
      <c r="A104" s="21">
        <v>44067</v>
      </c>
      <c r="B104">
        <v>1656</v>
      </c>
      <c r="C104" t="s">
        <v>25</v>
      </c>
      <c r="D104" t="s">
        <v>21</v>
      </c>
      <c r="E104" t="s">
        <v>20</v>
      </c>
      <c r="F104">
        <v>750</v>
      </c>
      <c r="G104"/>
      <c r="H104"/>
      <c r="I104" s="22"/>
      <c r="J104"/>
      <c r="K104"/>
    </row>
    <row r="105" spans="1:11">
      <c r="A105" s="21">
        <v>44067</v>
      </c>
      <c r="B105">
        <v>1657</v>
      </c>
      <c r="C105" t="s">
        <v>23</v>
      </c>
      <c r="D105" t="s">
        <v>36</v>
      </c>
      <c r="E105" t="s">
        <v>34</v>
      </c>
      <c r="F105">
        <v>275</v>
      </c>
      <c r="G105"/>
      <c r="H105"/>
      <c r="I105" s="22"/>
      <c r="J105"/>
      <c r="K105"/>
    </row>
    <row r="106" spans="1:11">
      <c r="A106" s="21">
        <v>44064</v>
      </c>
      <c r="B106">
        <v>1655</v>
      </c>
      <c r="C106" t="s">
        <v>15</v>
      </c>
      <c r="D106" t="s">
        <v>24</v>
      </c>
      <c r="E106" t="s">
        <v>35</v>
      </c>
      <c r="F106">
        <v>543</v>
      </c>
      <c r="G106"/>
      <c r="H106"/>
      <c r="I106" s="22"/>
      <c r="J106"/>
      <c r="K106"/>
    </row>
    <row r="107" spans="1:11">
      <c r="A107" s="21">
        <v>44060</v>
      </c>
      <c r="B107">
        <v>1654</v>
      </c>
      <c r="C107" t="s">
        <v>25</v>
      </c>
      <c r="D107" t="s">
        <v>30</v>
      </c>
      <c r="E107" t="s">
        <v>28</v>
      </c>
      <c r="F107">
        <v>737</v>
      </c>
      <c r="G107"/>
      <c r="H107"/>
      <c r="I107" s="22"/>
      <c r="J107"/>
      <c r="K107"/>
    </row>
    <row r="108" spans="1:11">
      <c r="A108" s="21">
        <v>44057</v>
      </c>
      <c r="B108">
        <v>1652</v>
      </c>
      <c r="C108" t="s">
        <v>23</v>
      </c>
      <c r="D108" t="s">
        <v>27</v>
      </c>
      <c r="E108" t="s">
        <v>34</v>
      </c>
      <c r="F108">
        <v>173</v>
      </c>
      <c r="G108"/>
      <c r="H108"/>
      <c r="I108" s="22"/>
      <c r="J108"/>
      <c r="K108"/>
    </row>
    <row r="109" spans="1:11">
      <c r="A109" s="21">
        <v>44057</v>
      </c>
      <c r="B109">
        <v>1653</v>
      </c>
      <c r="C109" t="s">
        <v>15</v>
      </c>
      <c r="D109" t="s">
        <v>21</v>
      </c>
      <c r="E109" t="s">
        <v>28</v>
      </c>
      <c r="F109">
        <v>243</v>
      </c>
      <c r="G109"/>
      <c r="H109"/>
      <c r="I109" s="22"/>
      <c r="J109"/>
      <c r="K109"/>
    </row>
    <row r="110" spans="1:11">
      <c r="A110" s="21">
        <v>44056</v>
      </c>
      <c r="B110">
        <v>1650</v>
      </c>
      <c r="C110" t="s">
        <v>25</v>
      </c>
      <c r="D110" t="s">
        <v>19</v>
      </c>
      <c r="E110" t="s">
        <v>22</v>
      </c>
      <c r="F110">
        <v>16</v>
      </c>
      <c r="G110"/>
      <c r="H110"/>
      <c r="I110" s="22"/>
      <c r="J110"/>
      <c r="K110"/>
    </row>
    <row r="111" spans="1:11">
      <c r="A111" s="21">
        <v>44056</v>
      </c>
      <c r="B111">
        <v>1651</v>
      </c>
      <c r="C111" t="s">
        <v>15</v>
      </c>
      <c r="D111" t="s">
        <v>27</v>
      </c>
      <c r="E111" t="s">
        <v>31</v>
      </c>
      <c r="F111">
        <v>473</v>
      </c>
      <c r="G111"/>
      <c r="H111"/>
      <c r="I111" s="22"/>
      <c r="J111"/>
      <c r="K111"/>
    </row>
    <row r="112" spans="1:11">
      <c r="A112" s="21">
        <v>44055</v>
      </c>
      <c r="B112">
        <v>1649</v>
      </c>
      <c r="C112" t="s">
        <v>18</v>
      </c>
      <c r="D112" t="s">
        <v>24</v>
      </c>
      <c r="E112" t="s">
        <v>32</v>
      </c>
      <c r="F112">
        <v>946</v>
      </c>
      <c r="G112"/>
      <c r="H112"/>
      <c r="I112" s="22"/>
      <c r="J112"/>
      <c r="K112"/>
    </row>
    <row r="113" spans="1:11">
      <c r="A113" s="21">
        <v>44054</v>
      </c>
      <c r="B113">
        <v>1648</v>
      </c>
      <c r="C113" t="s">
        <v>26</v>
      </c>
      <c r="D113" t="s">
        <v>16</v>
      </c>
      <c r="E113" t="s">
        <v>22</v>
      </c>
      <c r="F113">
        <v>101</v>
      </c>
      <c r="G113"/>
      <c r="H113"/>
      <c r="I113" s="22"/>
      <c r="J113"/>
      <c r="K113"/>
    </row>
    <row r="114" spans="1:11">
      <c r="A114" s="21">
        <v>44053</v>
      </c>
      <c r="B114">
        <v>1647</v>
      </c>
      <c r="C114" t="s">
        <v>26</v>
      </c>
      <c r="D114" t="s">
        <v>24</v>
      </c>
      <c r="E114" t="s">
        <v>28</v>
      </c>
      <c r="F114">
        <v>439</v>
      </c>
      <c r="G114"/>
      <c r="H114"/>
      <c r="I114" s="22"/>
      <c r="J114"/>
      <c r="K114"/>
    </row>
    <row r="115" spans="1:11">
      <c r="A115" s="21">
        <v>44052</v>
      </c>
      <c r="B115">
        <v>1646</v>
      </c>
      <c r="C115" t="s">
        <v>15</v>
      </c>
      <c r="D115" t="s">
        <v>30</v>
      </c>
      <c r="E115" t="s">
        <v>34</v>
      </c>
      <c r="F115">
        <v>928</v>
      </c>
      <c r="G115"/>
      <c r="H115"/>
      <c r="I115" s="22"/>
      <c r="J115"/>
      <c r="K115"/>
    </row>
    <row r="116" spans="1:11">
      <c r="A116" s="21">
        <v>44051</v>
      </c>
      <c r="B116">
        <v>1645</v>
      </c>
      <c r="C116" t="s">
        <v>15</v>
      </c>
      <c r="D116" t="s">
        <v>36</v>
      </c>
      <c r="E116" t="s">
        <v>35</v>
      </c>
      <c r="F116">
        <v>753</v>
      </c>
      <c r="G116"/>
      <c r="H116"/>
      <c r="I116" s="22"/>
      <c r="J116"/>
      <c r="K116"/>
    </row>
    <row r="117" spans="1:11">
      <c r="A117" s="21">
        <v>44048</v>
      </c>
      <c r="B117">
        <v>1644</v>
      </c>
      <c r="C117" t="s">
        <v>29</v>
      </c>
      <c r="D117" t="s">
        <v>24</v>
      </c>
      <c r="E117" t="s">
        <v>31</v>
      </c>
      <c r="F117">
        <v>119</v>
      </c>
      <c r="G117"/>
      <c r="H117"/>
      <c r="I117" s="22"/>
      <c r="J117"/>
      <c r="K117"/>
    </row>
    <row r="118" spans="1:11">
      <c r="A118" s="21">
        <v>44047</v>
      </c>
      <c r="B118">
        <v>1643</v>
      </c>
      <c r="C118" t="s">
        <v>26</v>
      </c>
      <c r="D118" t="s">
        <v>36</v>
      </c>
      <c r="E118" t="s">
        <v>17</v>
      </c>
      <c r="F118">
        <v>41</v>
      </c>
      <c r="G118"/>
      <c r="H118"/>
      <c r="I118" s="22"/>
      <c r="J118"/>
      <c r="K118"/>
    </row>
    <row r="119" spans="1:11">
      <c r="A119" s="21">
        <v>44046</v>
      </c>
      <c r="B119">
        <v>1642</v>
      </c>
      <c r="C119" t="s">
        <v>25</v>
      </c>
      <c r="D119" t="s">
        <v>21</v>
      </c>
      <c r="E119" t="s">
        <v>32</v>
      </c>
      <c r="F119">
        <v>924</v>
      </c>
      <c r="G119"/>
      <c r="H119"/>
      <c r="I119" s="22"/>
      <c r="J119"/>
      <c r="K119"/>
    </row>
    <row r="120" spans="1:11">
      <c r="A120" s="21">
        <v>44045</v>
      </c>
      <c r="B120">
        <v>1640</v>
      </c>
      <c r="C120" t="s">
        <v>26</v>
      </c>
      <c r="D120" t="s">
        <v>36</v>
      </c>
      <c r="E120" t="s">
        <v>31</v>
      </c>
      <c r="F120">
        <v>779</v>
      </c>
      <c r="G120"/>
      <c r="H120"/>
      <c r="I120" s="22"/>
      <c r="J120"/>
      <c r="K120"/>
    </row>
    <row r="121" spans="1:11">
      <c r="A121" s="21">
        <v>44045</v>
      </c>
      <c r="B121">
        <v>1641</v>
      </c>
      <c r="C121" t="s">
        <v>18</v>
      </c>
      <c r="D121" t="s">
        <v>36</v>
      </c>
      <c r="E121" t="s">
        <v>31</v>
      </c>
      <c r="F121">
        <v>873</v>
      </c>
      <c r="G121"/>
      <c r="H121"/>
      <c r="I121" s="22"/>
      <c r="J121"/>
      <c r="K121"/>
    </row>
    <row r="122" spans="1:11">
      <c r="A122" s="21">
        <v>44042</v>
      </c>
      <c r="B122">
        <v>1638</v>
      </c>
      <c r="C122" t="s">
        <v>15</v>
      </c>
      <c r="D122" t="s">
        <v>16</v>
      </c>
      <c r="E122" t="s">
        <v>17</v>
      </c>
      <c r="F122">
        <v>109</v>
      </c>
      <c r="G122"/>
      <c r="H122"/>
      <c r="I122" s="22"/>
      <c r="J122"/>
      <c r="K122"/>
    </row>
    <row r="123" spans="1:11">
      <c r="A123" s="21">
        <v>44042</v>
      </c>
      <c r="B123">
        <v>1639</v>
      </c>
      <c r="C123" t="s">
        <v>15</v>
      </c>
      <c r="D123" t="s">
        <v>27</v>
      </c>
      <c r="E123" t="s">
        <v>20</v>
      </c>
      <c r="F123">
        <v>152</v>
      </c>
      <c r="G123"/>
      <c r="H123"/>
      <c r="I123" s="22"/>
      <c r="J123"/>
      <c r="K123"/>
    </row>
    <row r="124" spans="1:11">
      <c r="A124" s="21">
        <v>44041</v>
      </c>
      <c r="B124">
        <v>1637</v>
      </c>
      <c r="C124" t="s">
        <v>25</v>
      </c>
      <c r="D124" t="s">
        <v>36</v>
      </c>
      <c r="E124" t="s">
        <v>22</v>
      </c>
      <c r="F124">
        <v>89</v>
      </c>
      <c r="G124"/>
      <c r="H124"/>
      <c r="I124" s="22"/>
      <c r="J124"/>
      <c r="K124"/>
    </row>
    <row r="125" spans="1:11">
      <c r="A125" s="21">
        <v>44040</v>
      </c>
      <c r="B125">
        <v>1636</v>
      </c>
      <c r="C125" t="s">
        <v>29</v>
      </c>
      <c r="D125" t="s">
        <v>19</v>
      </c>
      <c r="E125" t="s">
        <v>22</v>
      </c>
      <c r="F125">
        <v>327</v>
      </c>
      <c r="G125"/>
      <c r="H125"/>
      <c r="I125" s="22"/>
      <c r="J125"/>
      <c r="K125"/>
    </row>
    <row r="126" spans="1:11">
      <c r="A126" s="21">
        <v>44039</v>
      </c>
      <c r="B126">
        <v>1634</v>
      </c>
      <c r="C126" t="s">
        <v>26</v>
      </c>
      <c r="D126" t="s">
        <v>36</v>
      </c>
      <c r="E126" t="s">
        <v>28</v>
      </c>
      <c r="F126">
        <v>743</v>
      </c>
      <c r="G126"/>
      <c r="H126"/>
      <c r="I126" s="22"/>
      <c r="J126"/>
      <c r="K126"/>
    </row>
    <row r="127" spans="1:11">
      <c r="A127" s="21">
        <v>44039</v>
      </c>
      <c r="B127">
        <v>1635</v>
      </c>
      <c r="C127" t="s">
        <v>25</v>
      </c>
      <c r="D127" t="s">
        <v>19</v>
      </c>
      <c r="E127" t="s">
        <v>17</v>
      </c>
      <c r="F127">
        <v>594</v>
      </c>
      <c r="G127"/>
      <c r="H127"/>
      <c r="I127" s="22"/>
      <c r="J127"/>
      <c r="K127"/>
    </row>
    <row r="128" spans="1:11">
      <c r="A128" s="21">
        <v>44037</v>
      </c>
      <c r="B128">
        <v>1632</v>
      </c>
      <c r="C128" t="s">
        <v>26</v>
      </c>
      <c r="D128" t="s">
        <v>21</v>
      </c>
      <c r="E128" t="s">
        <v>34</v>
      </c>
      <c r="F128">
        <v>121</v>
      </c>
      <c r="G128"/>
      <c r="H128"/>
      <c r="I128" s="22"/>
      <c r="J128"/>
      <c r="K128"/>
    </row>
    <row r="129" spans="1:11">
      <c r="A129" s="21">
        <v>44037</v>
      </c>
      <c r="B129">
        <v>1633</v>
      </c>
      <c r="C129" t="s">
        <v>29</v>
      </c>
      <c r="D129" t="s">
        <v>16</v>
      </c>
      <c r="E129" t="s">
        <v>17</v>
      </c>
      <c r="F129">
        <v>16</v>
      </c>
      <c r="G129"/>
      <c r="H129"/>
      <c r="I129" s="22"/>
      <c r="J129"/>
      <c r="K129"/>
    </row>
    <row r="130" spans="1:11">
      <c r="A130" s="21">
        <v>44036</v>
      </c>
      <c r="B130">
        <v>1631</v>
      </c>
      <c r="C130" t="s">
        <v>23</v>
      </c>
      <c r="D130" t="s">
        <v>16</v>
      </c>
      <c r="E130" t="s">
        <v>28</v>
      </c>
      <c r="F130">
        <v>405</v>
      </c>
      <c r="G130"/>
      <c r="H130"/>
      <c r="I130" s="22"/>
      <c r="J130"/>
      <c r="K130"/>
    </row>
    <row r="131" spans="1:11">
      <c r="A131" s="21">
        <v>44035</v>
      </c>
      <c r="B131">
        <v>1630</v>
      </c>
      <c r="C131" t="s">
        <v>29</v>
      </c>
      <c r="D131" t="s">
        <v>16</v>
      </c>
      <c r="E131" t="s">
        <v>32</v>
      </c>
      <c r="F131">
        <v>195</v>
      </c>
      <c r="G131"/>
      <c r="H131"/>
      <c r="I131" s="22"/>
      <c r="J131"/>
      <c r="K131"/>
    </row>
    <row r="132" spans="1:11">
      <c r="A132" s="21">
        <v>44034</v>
      </c>
      <c r="B132">
        <v>1628</v>
      </c>
      <c r="C132" t="s">
        <v>26</v>
      </c>
      <c r="D132" t="s">
        <v>21</v>
      </c>
      <c r="E132" t="s">
        <v>20</v>
      </c>
      <c r="F132">
        <v>130</v>
      </c>
      <c r="G132"/>
      <c r="H132"/>
      <c r="I132" s="22"/>
      <c r="J132"/>
      <c r="K132"/>
    </row>
    <row r="133" spans="1:11">
      <c r="A133" s="21">
        <v>44034</v>
      </c>
      <c r="B133">
        <v>1629</v>
      </c>
      <c r="C133" t="s">
        <v>15</v>
      </c>
      <c r="D133" t="s">
        <v>16</v>
      </c>
      <c r="E133" t="s">
        <v>31</v>
      </c>
      <c r="F133">
        <v>79</v>
      </c>
      <c r="G133"/>
      <c r="H133"/>
      <c r="I133" s="22"/>
      <c r="J133"/>
      <c r="K133"/>
    </row>
    <row r="134" spans="1:11">
      <c r="A134" s="21">
        <v>44033</v>
      </c>
      <c r="B134">
        <v>1627</v>
      </c>
      <c r="C134" t="s">
        <v>18</v>
      </c>
      <c r="D134" t="s">
        <v>36</v>
      </c>
      <c r="E134" t="s">
        <v>28</v>
      </c>
      <c r="F134">
        <v>380</v>
      </c>
      <c r="G134"/>
      <c r="H134"/>
      <c r="I134" s="22"/>
      <c r="J134"/>
      <c r="K134"/>
    </row>
    <row r="135" spans="1:11">
      <c r="A135" s="21">
        <v>44031</v>
      </c>
      <c r="B135">
        <v>1626</v>
      </c>
      <c r="C135" t="s">
        <v>26</v>
      </c>
      <c r="D135" t="s">
        <v>21</v>
      </c>
      <c r="E135" t="s">
        <v>20</v>
      </c>
      <c r="F135">
        <v>335</v>
      </c>
      <c r="G135"/>
      <c r="H135"/>
      <c r="I135" s="22"/>
      <c r="J135"/>
      <c r="K135"/>
    </row>
    <row r="136" spans="1:11">
      <c r="A136" s="21">
        <v>44030</v>
      </c>
      <c r="B136">
        <v>1625</v>
      </c>
      <c r="C136" t="s">
        <v>18</v>
      </c>
      <c r="D136" t="s">
        <v>30</v>
      </c>
      <c r="E136" t="s">
        <v>17</v>
      </c>
      <c r="F136">
        <v>891</v>
      </c>
      <c r="G136"/>
      <c r="H136"/>
      <c r="I136" s="22"/>
      <c r="J136"/>
      <c r="K136"/>
    </row>
    <row r="137" spans="1:11">
      <c r="A137" s="21">
        <v>44029</v>
      </c>
      <c r="B137">
        <v>1623</v>
      </c>
      <c r="C137" t="s">
        <v>25</v>
      </c>
      <c r="D137" t="s">
        <v>36</v>
      </c>
      <c r="E137" t="s">
        <v>22</v>
      </c>
      <c r="F137">
        <v>625</v>
      </c>
      <c r="G137"/>
      <c r="H137"/>
      <c r="I137" s="22"/>
      <c r="J137"/>
      <c r="K137"/>
    </row>
    <row r="138" spans="1:11">
      <c r="A138" s="21">
        <v>44029</v>
      </c>
      <c r="B138">
        <v>1624</v>
      </c>
      <c r="C138" t="s">
        <v>29</v>
      </c>
      <c r="D138" t="s">
        <v>21</v>
      </c>
      <c r="E138" t="s">
        <v>31</v>
      </c>
      <c r="F138">
        <v>876</v>
      </c>
      <c r="G138"/>
      <c r="H138"/>
      <c r="I138" s="22"/>
      <c r="J138"/>
      <c r="K138"/>
    </row>
    <row r="139" spans="1:11">
      <c r="A139" s="21">
        <v>44028</v>
      </c>
      <c r="B139">
        <v>1621</v>
      </c>
      <c r="C139" t="s">
        <v>29</v>
      </c>
      <c r="D139" t="s">
        <v>21</v>
      </c>
      <c r="E139" t="s">
        <v>32</v>
      </c>
      <c r="F139">
        <v>25</v>
      </c>
      <c r="G139"/>
      <c r="H139"/>
      <c r="I139" s="22"/>
      <c r="J139"/>
      <c r="K139"/>
    </row>
    <row r="140" spans="1:11">
      <c r="A140" s="21">
        <v>44028</v>
      </c>
      <c r="B140">
        <v>1622</v>
      </c>
      <c r="C140" t="s">
        <v>15</v>
      </c>
      <c r="D140" t="s">
        <v>16</v>
      </c>
      <c r="E140" t="s">
        <v>17</v>
      </c>
      <c r="F140">
        <v>327</v>
      </c>
      <c r="G140"/>
      <c r="H140"/>
      <c r="I140" s="22"/>
      <c r="J140"/>
      <c r="K140"/>
    </row>
    <row r="141" spans="1:11">
      <c r="A141" s="21">
        <v>44026</v>
      </c>
      <c r="B141">
        <v>1620</v>
      </c>
      <c r="C141" t="s">
        <v>29</v>
      </c>
      <c r="D141" t="s">
        <v>21</v>
      </c>
      <c r="E141" t="s">
        <v>35</v>
      </c>
      <c r="F141">
        <v>849</v>
      </c>
      <c r="G141"/>
      <c r="H141"/>
      <c r="I141" s="22"/>
      <c r="J141"/>
      <c r="K141"/>
    </row>
    <row r="142" spans="1:11">
      <c r="A142" s="21">
        <v>44025</v>
      </c>
      <c r="B142">
        <v>1619</v>
      </c>
      <c r="C142" t="s">
        <v>29</v>
      </c>
      <c r="D142" t="s">
        <v>27</v>
      </c>
      <c r="E142" t="s">
        <v>31</v>
      </c>
      <c r="F142">
        <v>865</v>
      </c>
      <c r="G142"/>
      <c r="H142"/>
      <c r="I142" s="22"/>
      <c r="J142"/>
      <c r="K142"/>
    </row>
    <row r="143" spans="1:11">
      <c r="A143" s="21">
        <v>44024</v>
      </c>
      <c r="B143">
        <v>1618</v>
      </c>
      <c r="C143" t="s">
        <v>25</v>
      </c>
      <c r="D143" t="s">
        <v>27</v>
      </c>
      <c r="E143" t="s">
        <v>35</v>
      </c>
      <c r="F143">
        <v>811</v>
      </c>
      <c r="G143"/>
      <c r="H143"/>
      <c r="I143" s="22"/>
      <c r="J143"/>
      <c r="K143"/>
    </row>
    <row r="144" spans="1:11">
      <c r="A144" s="21">
        <v>44023</v>
      </c>
      <c r="B144">
        <v>1617</v>
      </c>
      <c r="C144" t="s">
        <v>25</v>
      </c>
      <c r="D144" t="s">
        <v>16</v>
      </c>
      <c r="E144" t="s">
        <v>34</v>
      </c>
      <c r="F144">
        <v>901</v>
      </c>
      <c r="G144"/>
      <c r="H144"/>
      <c r="I144" s="22"/>
      <c r="J144"/>
      <c r="K144"/>
    </row>
    <row r="145" spans="1:11">
      <c r="A145" s="21">
        <v>44021</v>
      </c>
      <c r="B145">
        <v>1616</v>
      </c>
      <c r="C145" t="s">
        <v>23</v>
      </c>
      <c r="D145" t="s">
        <v>36</v>
      </c>
      <c r="E145" t="s">
        <v>17</v>
      </c>
      <c r="F145">
        <v>115</v>
      </c>
      <c r="G145"/>
      <c r="H145"/>
      <c r="I145" s="22"/>
      <c r="J145"/>
      <c r="K145"/>
    </row>
    <row r="146" spans="1:11">
      <c r="A146" s="21">
        <v>44013</v>
      </c>
      <c r="B146">
        <v>1614</v>
      </c>
      <c r="C146" t="s">
        <v>15</v>
      </c>
      <c r="D146" t="s">
        <v>30</v>
      </c>
      <c r="E146" t="s">
        <v>20</v>
      </c>
      <c r="F146">
        <v>773</v>
      </c>
      <c r="G146"/>
      <c r="H146"/>
      <c r="I146" s="22"/>
      <c r="J146"/>
      <c r="K146"/>
    </row>
    <row r="147" spans="1:11">
      <c r="A147" s="21">
        <v>44013</v>
      </c>
      <c r="B147">
        <v>1615</v>
      </c>
      <c r="C147" t="s">
        <v>25</v>
      </c>
      <c r="D147" t="s">
        <v>27</v>
      </c>
      <c r="E147" t="s">
        <v>31</v>
      </c>
      <c r="F147">
        <v>187</v>
      </c>
      <c r="G147"/>
      <c r="H147"/>
      <c r="I147" s="22"/>
      <c r="J147"/>
      <c r="K147"/>
    </row>
    <row r="148" spans="1:11">
      <c r="A148" s="21">
        <v>44012</v>
      </c>
      <c r="B148">
        <v>1610</v>
      </c>
      <c r="C148" t="s">
        <v>29</v>
      </c>
      <c r="D148" t="s">
        <v>24</v>
      </c>
      <c r="E148" t="s">
        <v>17</v>
      </c>
      <c r="F148">
        <v>284</v>
      </c>
      <c r="G148"/>
      <c r="H148"/>
      <c r="I148" s="22"/>
      <c r="J148"/>
      <c r="K148"/>
    </row>
    <row r="149" spans="1:11">
      <c r="A149" s="21">
        <v>44012</v>
      </c>
      <c r="B149">
        <v>1611</v>
      </c>
      <c r="C149" t="s">
        <v>25</v>
      </c>
      <c r="D149" t="s">
        <v>21</v>
      </c>
      <c r="E149" t="s">
        <v>32</v>
      </c>
      <c r="F149">
        <v>13</v>
      </c>
      <c r="G149"/>
      <c r="H149"/>
      <c r="I149" s="22"/>
      <c r="J149"/>
      <c r="K149"/>
    </row>
    <row r="150" spans="1:11">
      <c r="A150" s="21">
        <v>44012</v>
      </c>
      <c r="B150">
        <v>1612</v>
      </c>
      <c r="C150" t="s">
        <v>18</v>
      </c>
      <c r="D150" t="s">
        <v>36</v>
      </c>
      <c r="E150" t="s">
        <v>32</v>
      </c>
      <c r="F150">
        <v>925</v>
      </c>
      <c r="G150"/>
      <c r="H150"/>
      <c r="I150" s="22"/>
      <c r="J150"/>
      <c r="K150"/>
    </row>
    <row r="151" spans="1:11">
      <c r="A151" s="21">
        <v>44012</v>
      </c>
      <c r="B151">
        <v>1613</v>
      </c>
      <c r="C151" t="s">
        <v>23</v>
      </c>
      <c r="D151" t="s">
        <v>36</v>
      </c>
      <c r="E151" t="s">
        <v>28</v>
      </c>
      <c r="F151">
        <v>336</v>
      </c>
      <c r="G151"/>
      <c r="H151"/>
      <c r="I151" s="22"/>
      <c r="J151"/>
      <c r="K151"/>
    </row>
    <row r="152" spans="1:11">
      <c r="A152" s="21">
        <v>44010</v>
      </c>
      <c r="B152">
        <v>1609</v>
      </c>
      <c r="C152" t="s">
        <v>18</v>
      </c>
      <c r="D152" t="s">
        <v>36</v>
      </c>
      <c r="E152" t="s">
        <v>28</v>
      </c>
      <c r="F152">
        <v>403</v>
      </c>
      <c r="G152"/>
      <c r="H152"/>
      <c r="I152" s="22"/>
      <c r="J152"/>
      <c r="K152"/>
    </row>
    <row r="153" spans="1:11">
      <c r="A153" s="21">
        <v>44009</v>
      </c>
      <c r="B153">
        <v>1607</v>
      </c>
      <c r="C153" t="s">
        <v>29</v>
      </c>
      <c r="D153" t="s">
        <v>30</v>
      </c>
      <c r="E153" t="s">
        <v>28</v>
      </c>
      <c r="F153">
        <v>224</v>
      </c>
      <c r="G153"/>
      <c r="H153"/>
      <c r="I153" s="22"/>
      <c r="J153"/>
      <c r="K153"/>
    </row>
    <row r="154" spans="1:11">
      <c r="A154" s="21">
        <v>44009</v>
      </c>
      <c r="B154">
        <v>1608</v>
      </c>
      <c r="C154" t="s">
        <v>29</v>
      </c>
      <c r="D154" t="s">
        <v>36</v>
      </c>
      <c r="E154" t="s">
        <v>32</v>
      </c>
      <c r="F154">
        <v>906</v>
      </c>
      <c r="G154"/>
      <c r="H154"/>
      <c r="I154" s="22"/>
      <c r="J154"/>
      <c r="K154"/>
    </row>
    <row r="155" spans="1:11">
      <c r="A155" s="21">
        <v>44008</v>
      </c>
      <c r="B155">
        <v>1606</v>
      </c>
      <c r="C155" t="s">
        <v>29</v>
      </c>
      <c r="D155" t="s">
        <v>24</v>
      </c>
      <c r="E155" t="s">
        <v>32</v>
      </c>
      <c r="F155">
        <v>938</v>
      </c>
      <c r="G155"/>
      <c r="H155"/>
      <c r="I155" s="22"/>
      <c r="J155"/>
      <c r="K155"/>
    </row>
    <row r="156" spans="1:11">
      <c r="A156" s="21">
        <v>44007</v>
      </c>
      <c r="B156">
        <v>1604</v>
      </c>
      <c r="C156" t="s">
        <v>29</v>
      </c>
      <c r="D156" t="s">
        <v>21</v>
      </c>
      <c r="E156" t="s">
        <v>31</v>
      </c>
      <c r="F156">
        <v>890</v>
      </c>
      <c r="G156"/>
      <c r="H156"/>
      <c r="I156" s="22"/>
      <c r="J156"/>
      <c r="K156"/>
    </row>
    <row r="157" spans="1:11">
      <c r="A157" s="21">
        <v>44007</v>
      </c>
      <c r="B157">
        <v>1605</v>
      </c>
      <c r="C157" t="s">
        <v>26</v>
      </c>
      <c r="D157" t="s">
        <v>21</v>
      </c>
      <c r="E157" t="s">
        <v>28</v>
      </c>
      <c r="F157">
        <v>691</v>
      </c>
      <c r="G157"/>
      <c r="H157"/>
      <c r="I157" s="22"/>
      <c r="J157"/>
      <c r="K157"/>
    </row>
    <row r="158" spans="1:11">
      <c r="A158" s="21">
        <v>44006</v>
      </c>
      <c r="B158">
        <v>1603</v>
      </c>
      <c r="C158" t="s">
        <v>23</v>
      </c>
      <c r="D158" t="s">
        <v>16</v>
      </c>
      <c r="E158" t="s">
        <v>31</v>
      </c>
      <c r="F158">
        <v>131</v>
      </c>
      <c r="G158"/>
      <c r="H158"/>
      <c r="I158" s="22"/>
      <c r="J158"/>
      <c r="K158"/>
    </row>
    <row r="159" spans="1:11">
      <c r="A159" s="21">
        <v>44003</v>
      </c>
      <c r="B159">
        <v>1602</v>
      </c>
      <c r="C159" t="s">
        <v>29</v>
      </c>
      <c r="D159" t="s">
        <v>21</v>
      </c>
      <c r="E159" t="s">
        <v>35</v>
      </c>
      <c r="F159">
        <v>116</v>
      </c>
      <c r="G159"/>
      <c r="H159"/>
      <c r="I159" s="22"/>
      <c r="J159"/>
      <c r="K159"/>
    </row>
    <row r="160" spans="1:11">
      <c r="A160" s="21">
        <v>44000</v>
      </c>
      <c r="B160">
        <v>1601</v>
      </c>
      <c r="C160" t="s">
        <v>23</v>
      </c>
      <c r="D160" t="s">
        <v>30</v>
      </c>
      <c r="E160" t="s">
        <v>34</v>
      </c>
      <c r="F160">
        <v>409</v>
      </c>
      <c r="G160"/>
      <c r="H160"/>
      <c r="I160" s="22"/>
      <c r="J160"/>
      <c r="K160"/>
    </row>
    <row r="161" spans="1:11">
      <c r="A161" s="21">
        <v>43998</v>
      </c>
      <c r="B161">
        <v>1600</v>
      </c>
      <c r="C161" t="s">
        <v>23</v>
      </c>
      <c r="D161" t="s">
        <v>16</v>
      </c>
      <c r="E161" t="s">
        <v>31</v>
      </c>
      <c r="F161">
        <v>239</v>
      </c>
      <c r="G161"/>
      <c r="H161"/>
      <c r="I161" s="22"/>
      <c r="J161"/>
      <c r="K161"/>
    </row>
    <row r="162" spans="1:11">
      <c r="A162" s="21">
        <v>43997</v>
      </c>
      <c r="B162">
        <v>1598</v>
      </c>
      <c r="C162" t="s">
        <v>25</v>
      </c>
      <c r="D162" t="s">
        <v>24</v>
      </c>
      <c r="E162" t="s">
        <v>20</v>
      </c>
      <c r="F162">
        <v>942</v>
      </c>
      <c r="G162"/>
      <c r="H162"/>
      <c r="I162" s="22"/>
      <c r="J162"/>
      <c r="K162"/>
    </row>
    <row r="163" spans="1:11">
      <c r="A163" s="21">
        <v>43997</v>
      </c>
      <c r="B163">
        <v>1599</v>
      </c>
      <c r="C163" t="s">
        <v>15</v>
      </c>
      <c r="D163" t="s">
        <v>19</v>
      </c>
      <c r="E163" t="s">
        <v>31</v>
      </c>
      <c r="F163">
        <v>59</v>
      </c>
      <c r="G163"/>
      <c r="H163"/>
      <c r="I163" s="22"/>
      <c r="J163"/>
      <c r="K163"/>
    </row>
    <row r="164" spans="1:11">
      <c r="A164" s="21">
        <v>43990</v>
      </c>
      <c r="B164">
        <v>1597</v>
      </c>
      <c r="C164" t="s">
        <v>15</v>
      </c>
      <c r="D164" t="s">
        <v>30</v>
      </c>
      <c r="E164" t="s">
        <v>31</v>
      </c>
      <c r="F164">
        <v>129</v>
      </c>
      <c r="G164"/>
      <c r="H164"/>
      <c r="I164" s="22"/>
      <c r="J164"/>
      <c r="K164"/>
    </row>
    <row r="165" spans="1:11">
      <c r="A165" s="21">
        <v>43989</v>
      </c>
      <c r="B165">
        <v>1596</v>
      </c>
      <c r="C165" t="s">
        <v>23</v>
      </c>
      <c r="D165" t="s">
        <v>24</v>
      </c>
      <c r="E165" t="s">
        <v>28</v>
      </c>
      <c r="F165">
        <v>90</v>
      </c>
      <c r="G165"/>
      <c r="H165"/>
      <c r="I165" s="22"/>
      <c r="J165"/>
      <c r="K165"/>
    </row>
    <row r="166" spans="1:11">
      <c r="A166" s="21">
        <v>43986</v>
      </c>
      <c r="B166">
        <v>1594</v>
      </c>
      <c r="C166" t="s">
        <v>23</v>
      </c>
      <c r="D166" t="s">
        <v>16</v>
      </c>
      <c r="E166" t="s">
        <v>35</v>
      </c>
      <c r="F166">
        <v>851</v>
      </c>
      <c r="G166"/>
      <c r="H166"/>
      <c r="I166" s="22"/>
      <c r="J166"/>
      <c r="K166"/>
    </row>
    <row r="167" spans="1:11">
      <c r="A167" s="21">
        <v>43986</v>
      </c>
      <c r="B167">
        <v>1595</v>
      </c>
      <c r="C167" t="s">
        <v>15</v>
      </c>
      <c r="D167" t="s">
        <v>21</v>
      </c>
      <c r="E167" t="s">
        <v>20</v>
      </c>
      <c r="F167">
        <v>32</v>
      </c>
      <c r="G167"/>
      <c r="H167"/>
      <c r="I167" s="22"/>
      <c r="J167"/>
      <c r="K167"/>
    </row>
    <row r="168" spans="1:11">
      <c r="A168" s="21">
        <v>43985</v>
      </c>
      <c r="B168">
        <v>1592</v>
      </c>
      <c r="C168" t="s">
        <v>29</v>
      </c>
      <c r="D168" t="s">
        <v>19</v>
      </c>
      <c r="E168" t="s">
        <v>34</v>
      </c>
      <c r="F168">
        <v>592</v>
      </c>
      <c r="G168"/>
      <c r="H168"/>
      <c r="I168" s="22"/>
      <c r="J168"/>
      <c r="K168"/>
    </row>
    <row r="169" spans="1:11">
      <c r="A169" s="21">
        <v>43985</v>
      </c>
      <c r="B169">
        <v>1593</v>
      </c>
      <c r="C169" t="s">
        <v>25</v>
      </c>
      <c r="D169" t="s">
        <v>21</v>
      </c>
      <c r="E169" t="s">
        <v>17</v>
      </c>
      <c r="F169">
        <v>226</v>
      </c>
      <c r="G169"/>
      <c r="H169"/>
      <c r="I169" s="22"/>
      <c r="J169"/>
      <c r="K169"/>
    </row>
    <row r="170" spans="1:11">
      <c r="A170" s="21">
        <v>43984</v>
      </c>
      <c r="B170">
        <v>1590</v>
      </c>
      <c r="C170" t="s">
        <v>15</v>
      </c>
      <c r="D170" t="s">
        <v>27</v>
      </c>
      <c r="E170" t="s">
        <v>20</v>
      </c>
      <c r="F170">
        <v>977</v>
      </c>
      <c r="G170"/>
      <c r="H170"/>
      <c r="I170" s="22"/>
      <c r="J170"/>
      <c r="K170"/>
    </row>
    <row r="171" spans="1:11">
      <c r="A171" s="21">
        <v>43984</v>
      </c>
      <c r="B171">
        <v>1591</v>
      </c>
      <c r="C171" t="s">
        <v>18</v>
      </c>
      <c r="D171" t="s">
        <v>24</v>
      </c>
      <c r="E171" t="s">
        <v>35</v>
      </c>
      <c r="F171">
        <v>592</v>
      </c>
      <c r="G171"/>
      <c r="H171"/>
      <c r="I171" s="22"/>
      <c r="J171"/>
      <c r="K171"/>
    </row>
    <row r="172" spans="1:11">
      <c r="A172" s="21">
        <v>43982</v>
      </c>
      <c r="B172">
        <v>1589</v>
      </c>
      <c r="C172" t="s">
        <v>26</v>
      </c>
      <c r="D172" t="s">
        <v>27</v>
      </c>
      <c r="E172" t="s">
        <v>17</v>
      </c>
      <c r="F172">
        <v>853</v>
      </c>
      <c r="G172"/>
      <c r="H172"/>
      <c r="I172" s="22"/>
      <c r="J172"/>
      <c r="K172"/>
    </row>
    <row r="173" spans="1:11">
      <c r="A173" s="21">
        <v>43981</v>
      </c>
      <c r="B173">
        <v>1588</v>
      </c>
      <c r="C173" t="s">
        <v>15</v>
      </c>
      <c r="D173" t="s">
        <v>30</v>
      </c>
      <c r="E173" t="s">
        <v>34</v>
      </c>
      <c r="F173">
        <v>487</v>
      </c>
      <c r="G173"/>
      <c r="H173"/>
      <c r="I173" s="22"/>
      <c r="J173"/>
      <c r="K173"/>
    </row>
    <row r="174" spans="1:11">
      <c r="A174" s="21">
        <v>43980</v>
      </c>
      <c r="B174">
        <v>1587</v>
      </c>
      <c r="C174" t="s">
        <v>29</v>
      </c>
      <c r="D174" t="s">
        <v>24</v>
      </c>
      <c r="E174" t="s">
        <v>32</v>
      </c>
      <c r="F174">
        <v>503</v>
      </c>
      <c r="G174"/>
      <c r="H174"/>
      <c r="I174" s="22"/>
      <c r="J174"/>
      <c r="K174"/>
    </row>
    <row r="175" spans="1:11">
      <c r="A175" s="21">
        <v>43977</v>
      </c>
      <c r="B175">
        <v>1586</v>
      </c>
      <c r="C175" t="s">
        <v>29</v>
      </c>
      <c r="D175" t="s">
        <v>30</v>
      </c>
      <c r="E175" t="s">
        <v>34</v>
      </c>
      <c r="F175">
        <v>809</v>
      </c>
      <c r="G175"/>
      <c r="H175"/>
      <c r="I175" s="22"/>
      <c r="J175"/>
      <c r="K175"/>
    </row>
    <row r="176" spans="1:11">
      <c r="A176" s="21">
        <v>43975</v>
      </c>
      <c r="B176">
        <v>1585</v>
      </c>
      <c r="C176" t="s">
        <v>15</v>
      </c>
      <c r="D176" t="s">
        <v>27</v>
      </c>
      <c r="E176" t="s">
        <v>20</v>
      </c>
      <c r="F176">
        <v>61</v>
      </c>
      <c r="G176"/>
      <c r="H176"/>
      <c r="I176" s="22"/>
      <c r="J176"/>
      <c r="K176"/>
    </row>
    <row r="177" spans="1:11">
      <c r="A177" s="21">
        <v>43974</v>
      </c>
      <c r="B177">
        <v>1584</v>
      </c>
      <c r="C177" t="s">
        <v>25</v>
      </c>
      <c r="D177" t="s">
        <v>27</v>
      </c>
      <c r="E177" t="s">
        <v>35</v>
      </c>
      <c r="F177">
        <v>869</v>
      </c>
      <c r="G177"/>
      <c r="H177"/>
      <c r="I177" s="22"/>
      <c r="J177"/>
      <c r="K177"/>
    </row>
    <row r="178" spans="1:11">
      <c r="A178" s="21">
        <v>43973</v>
      </c>
      <c r="B178">
        <v>1583</v>
      </c>
      <c r="C178" t="s">
        <v>18</v>
      </c>
      <c r="D178" t="s">
        <v>21</v>
      </c>
      <c r="E178" t="s">
        <v>20</v>
      </c>
      <c r="F178">
        <v>894</v>
      </c>
      <c r="G178"/>
      <c r="H178"/>
      <c r="I178" s="22"/>
      <c r="J178"/>
      <c r="K178"/>
    </row>
    <row r="179" spans="1:11">
      <c r="A179" s="21">
        <v>43972</v>
      </c>
      <c r="B179">
        <v>1582</v>
      </c>
      <c r="C179" t="s">
        <v>23</v>
      </c>
      <c r="D179" t="s">
        <v>24</v>
      </c>
      <c r="E179" t="s">
        <v>17</v>
      </c>
      <c r="F179">
        <v>706</v>
      </c>
      <c r="G179"/>
      <c r="H179"/>
      <c r="I179" s="22"/>
      <c r="J179"/>
      <c r="K179"/>
    </row>
    <row r="180" spans="1:11">
      <c r="A180" s="21">
        <v>43963</v>
      </c>
      <c r="B180">
        <v>1581</v>
      </c>
      <c r="C180" t="s">
        <v>18</v>
      </c>
      <c r="D180" t="s">
        <v>19</v>
      </c>
      <c r="E180" t="s">
        <v>35</v>
      </c>
      <c r="F180">
        <v>922</v>
      </c>
      <c r="G180"/>
      <c r="H180"/>
      <c r="I180" s="22"/>
      <c r="J180"/>
      <c r="K180"/>
    </row>
    <row r="181" spans="1:11">
      <c r="A181" s="21">
        <v>43962</v>
      </c>
      <c r="B181">
        <v>1579</v>
      </c>
      <c r="C181" t="s">
        <v>23</v>
      </c>
      <c r="D181" t="s">
        <v>21</v>
      </c>
      <c r="E181" t="s">
        <v>34</v>
      </c>
      <c r="F181">
        <v>838</v>
      </c>
      <c r="G181"/>
      <c r="H181"/>
      <c r="I181" s="22"/>
      <c r="J181"/>
      <c r="K181"/>
    </row>
    <row r="182" spans="1:11">
      <c r="A182" s="21">
        <v>43962</v>
      </c>
      <c r="B182">
        <v>1580</v>
      </c>
      <c r="C182" t="s">
        <v>18</v>
      </c>
      <c r="D182" t="s">
        <v>21</v>
      </c>
      <c r="E182" t="s">
        <v>28</v>
      </c>
      <c r="F182">
        <v>913</v>
      </c>
      <c r="G182"/>
      <c r="H182"/>
      <c r="I182" s="22"/>
      <c r="J182"/>
      <c r="K182"/>
    </row>
    <row r="183" spans="1:11">
      <c r="A183" s="21">
        <v>43960</v>
      </c>
      <c r="B183">
        <v>1578</v>
      </c>
      <c r="C183" t="s">
        <v>26</v>
      </c>
      <c r="D183" t="s">
        <v>16</v>
      </c>
      <c r="E183" t="s">
        <v>34</v>
      </c>
      <c r="F183">
        <v>425</v>
      </c>
      <c r="G183"/>
      <c r="H183"/>
      <c r="I183" s="22"/>
      <c r="J183"/>
      <c r="K183"/>
    </row>
    <row r="184" spans="1:11">
      <c r="A184" s="21">
        <v>43957</v>
      </c>
      <c r="B184">
        <v>1574</v>
      </c>
      <c r="C184" t="s">
        <v>29</v>
      </c>
      <c r="D184" t="s">
        <v>24</v>
      </c>
      <c r="E184" t="s">
        <v>17</v>
      </c>
      <c r="F184">
        <v>911</v>
      </c>
      <c r="G184"/>
      <c r="H184"/>
      <c r="I184" s="22"/>
      <c r="J184"/>
      <c r="K184"/>
    </row>
    <row r="185" spans="1:11">
      <c r="A185" s="21">
        <v>43957</v>
      </c>
      <c r="B185">
        <v>1575</v>
      </c>
      <c r="C185" t="s">
        <v>23</v>
      </c>
      <c r="D185" t="s">
        <v>27</v>
      </c>
      <c r="E185" t="s">
        <v>22</v>
      </c>
      <c r="F185">
        <v>412</v>
      </c>
      <c r="G185"/>
      <c r="H185"/>
      <c r="I185" s="22"/>
      <c r="J185"/>
      <c r="K185"/>
    </row>
    <row r="186" spans="1:11">
      <c r="A186" s="21">
        <v>43957</v>
      </c>
      <c r="B186">
        <v>1576</v>
      </c>
      <c r="C186" t="s">
        <v>29</v>
      </c>
      <c r="D186" t="s">
        <v>16</v>
      </c>
      <c r="E186" t="s">
        <v>28</v>
      </c>
      <c r="F186">
        <v>954</v>
      </c>
      <c r="G186"/>
      <c r="H186"/>
      <c r="I186" s="22"/>
      <c r="J186"/>
      <c r="K186"/>
    </row>
    <row r="187" spans="1:11">
      <c r="A187" s="21">
        <v>43957</v>
      </c>
      <c r="B187">
        <v>1577</v>
      </c>
      <c r="C187" t="s">
        <v>25</v>
      </c>
      <c r="D187" t="s">
        <v>27</v>
      </c>
      <c r="E187" t="s">
        <v>31</v>
      </c>
      <c r="F187">
        <v>978</v>
      </c>
      <c r="G187"/>
      <c r="H187"/>
      <c r="I187" s="22"/>
      <c r="J187"/>
      <c r="K187"/>
    </row>
    <row r="188" spans="1:11">
      <c r="A188" s="21">
        <v>43954</v>
      </c>
      <c r="B188">
        <v>1573</v>
      </c>
      <c r="C188" t="s">
        <v>15</v>
      </c>
      <c r="D188" t="s">
        <v>27</v>
      </c>
      <c r="E188" t="s">
        <v>20</v>
      </c>
      <c r="F188">
        <v>234</v>
      </c>
      <c r="G188"/>
      <c r="H188"/>
      <c r="I188" s="22"/>
      <c r="J188"/>
      <c r="K188"/>
    </row>
    <row r="189" spans="1:11">
      <c r="A189" s="21">
        <v>43953</v>
      </c>
      <c r="B189">
        <v>1572</v>
      </c>
      <c r="C189" t="s">
        <v>29</v>
      </c>
      <c r="D189" t="s">
        <v>19</v>
      </c>
      <c r="E189" t="s">
        <v>31</v>
      </c>
      <c r="F189">
        <v>745</v>
      </c>
      <c r="G189"/>
      <c r="H189"/>
      <c r="I189" s="22"/>
      <c r="J189"/>
      <c r="K189"/>
    </row>
    <row r="190" spans="1:11">
      <c r="A190" s="21">
        <v>43951</v>
      </c>
      <c r="B190">
        <v>1571</v>
      </c>
      <c r="C190" t="s">
        <v>15</v>
      </c>
      <c r="D190" t="s">
        <v>21</v>
      </c>
      <c r="E190" t="s">
        <v>20</v>
      </c>
      <c r="F190">
        <v>356</v>
      </c>
      <c r="G190"/>
      <c r="H190"/>
      <c r="I190" s="22"/>
      <c r="J190"/>
      <c r="K190"/>
    </row>
    <row r="191" spans="1:11">
      <c r="A191" s="21">
        <v>43948</v>
      </c>
      <c r="B191">
        <v>1569</v>
      </c>
      <c r="C191" t="s">
        <v>29</v>
      </c>
      <c r="D191" t="s">
        <v>36</v>
      </c>
      <c r="E191" t="s">
        <v>35</v>
      </c>
      <c r="F191">
        <v>429</v>
      </c>
      <c r="G191"/>
      <c r="H191"/>
      <c r="I191" s="22"/>
      <c r="J191"/>
      <c r="K191"/>
    </row>
    <row r="192" spans="1:11">
      <c r="A192" s="21">
        <v>43948</v>
      </c>
      <c r="B192">
        <v>1570</v>
      </c>
      <c r="C192" t="s">
        <v>25</v>
      </c>
      <c r="D192" t="s">
        <v>36</v>
      </c>
      <c r="E192" t="s">
        <v>34</v>
      </c>
      <c r="F192">
        <v>22</v>
      </c>
      <c r="G192"/>
      <c r="H192"/>
      <c r="I192" s="22"/>
      <c r="J192"/>
      <c r="K192"/>
    </row>
    <row r="193" spans="1:11">
      <c r="A193" s="21">
        <v>43946</v>
      </c>
      <c r="B193">
        <v>1568</v>
      </c>
      <c r="C193" t="s">
        <v>26</v>
      </c>
      <c r="D193" t="s">
        <v>21</v>
      </c>
      <c r="E193" t="s">
        <v>20</v>
      </c>
      <c r="F193">
        <v>568</v>
      </c>
      <c r="G193"/>
      <c r="H193"/>
      <c r="I193" s="22"/>
      <c r="J193"/>
      <c r="K193"/>
    </row>
    <row r="194" spans="1:11">
      <c r="A194" s="21">
        <v>43944</v>
      </c>
      <c r="B194">
        <v>1567</v>
      </c>
      <c r="C194" t="s">
        <v>18</v>
      </c>
      <c r="D194" t="s">
        <v>36</v>
      </c>
      <c r="E194" t="s">
        <v>22</v>
      </c>
      <c r="F194">
        <v>745</v>
      </c>
      <c r="G194"/>
      <c r="H194"/>
      <c r="I194" s="22"/>
      <c r="J194"/>
      <c r="K194"/>
    </row>
    <row r="195" spans="1:11">
      <c r="A195" s="21">
        <v>43941</v>
      </c>
      <c r="B195">
        <v>1565</v>
      </c>
      <c r="C195" t="s">
        <v>15</v>
      </c>
      <c r="D195" t="s">
        <v>16</v>
      </c>
      <c r="E195" t="s">
        <v>20</v>
      </c>
      <c r="F195">
        <v>780</v>
      </c>
      <c r="G195"/>
      <c r="H195"/>
      <c r="I195" s="22"/>
      <c r="J195"/>
      <c r="K195"/>
    </row>
    <row r="196" spans="1:11">
      <c r="A196" s="21">
        <v>43941</v>
      </c>
      <c r="B196">
        <v>1566</v>
      </c>
      <c r="C196" t="s">
        <v>29</v>
      </c>
      <c r="D196" t="s">
        <v>30</v>
      </c>
      <c r="E196" t="s">
        <v>35</v>
      </c>
      <c r="F196">
        <v>608</v>
      </c>
      <c r="G196"/>
      <c r="H196"/>
      <c r="I196" s="22"/>
      <c r="J196"/>
      <c r="K196"/>
    </row>
    <row r="197" spans="1:11">
      <c r="A197" s="21">
        <v>43940</v>
      </c>
      <c r="B197">
        <v>1564</v>
      </c>
      <c r="C197" t="s">
        <v>18</v>
      </c>
      <c r="D197" t="s">
        <v>19</v>
      </c>
      <c r="E197" t="s">
        <v>35</v>
      </c>
      <c r="F197">
        <v>778</v>
      </c>
      <c r="G197"/>
      <c r="H197"/>
      <c r="I197" s="22"/>
      <c r="J197"/>
      <c r="K197"/>
    </row>
    <row r="198" spans="1:11">
      <c r="A198" s="21">
        <v>43938</v>
      </c>
      <c r="B198">
        <v>1563</v>
      </c>
      <c r="C198" t="s">
        <v>29</v>
      </c>
      <c r="D198" t="s">
        <v>21</v>
      </c>
      <c r="E198" t="s">
        <v>31</v>
      </c>
      <c r="F198">
        <v>603</v>
      </c>
      <c r="G198"/>
      <c r="H198"/>
      <c r="I198" s="22"/>
      <c r="J198"/>
      <c r="K198"/>
    </row>
    <row r="199" spans="1:11">
      <c r="A199" s="21">
        <v>43937</v>
      </c>
      <c r="B199">
        <v>1562</v>
      </c>
      <c r="C199" t="s">
        <v>25</v>
      </c>
      <c r="D199" t="s">
        <v>36</v>
      </c>
      <c r="E199" t="s">
        <v>34</v>
      </c>
      <c r="F199">
        <v>189</v>
      </c>
      <c r="G199"/>
      <c r="H199"/>
      <c r="I199" s="22"/>
      <c r="J199"/>
      <c r="K199"/>
    </row>
    <row r="200" spans="1:11">
      <c r="A200" s="21">
        <v>43936</v>
      </c>
      <c r="B200">
        <v>1561</v>
      </c>
      <c r="C200" t="s">
        <v>26</v>
      </c>
      <c r="D200" t="s">
        <v>24</v>
      </c>
      <c r="E200" t="s">
        <v>22</v>
      </c>
      <c r="F200">
        <v>906</v>
      </c>
      <c r="G200"/>
      <c r="H200"/>
      <c r="I200" s="22"/>
      <c r="J200"/>
      <c r="K200"/>
    </row>
    <row r="201" spans="1:11">
      <c r="A201" s="21">
        <v>43934</v>
      </c>
      <c r="B201">
        <v>1560</v>
      </c>
      <c r="C201" t="s">
        <v>26</v>
      </c>
      <c r="D201" t="s">
        <v>27</v>
      </c>
      <c r="E201" t="s">
        <v>22</v>
      </c>
      <c r="F201">
        <v>891</v>
      </c>
      <c r="G201"/>
      <c r="H201"/>
      <c r="I201" s="22"/>
      <c r="J201"/>
      <c r="K201"/>
    </row>
    <row r="202" spans="1:11">
      <c r="A202" s="21">
        <v>43933</v>
      </c>
      <c r="B202">
        <v>1559</v>
      </c>
      <c r="C202" t="s">
        <v>29</v>
      </c>
      <c r="D202" t="s">
        <v>36</v>
      </c>
      <c r="E202" t="s">
        <v>17</v>
      </c>
      <c r="F202">
        <v>252</v>
      </c>
      <c r="G202"/>
      <c r="H202"/>
      <c r="I202" s="22"/>
      <c r="J202"/>
      <c r="K202"/>
    </row>
    <row r="203" spans="1:11">
      <c r="A203" s="21">
        <v>43930</v>
      </c>
      <c r="B203">
        <v>1557</v>
      </c>
      <c r="C203" t="s">
        <v>15</v>
      </c>
      <c r="D203" t="s">
        <v>21</v>
      </c>
      <c r="E203" t="s">
        <v>20</v>
      </c>
      <c r="F203">
        <v>704</v>
      </c>
      <c r="G203"/>
      <c r="H203"/>
      <c r="I203" s="22"/>
      <c r="J203"/>
      <c r="K203"/>
    </row>
    <row r="204" spans="1:11">
      <c r="A204" s="21">
        <v>43930</v>
      </c>
      <c r="B204">
        <v>1558</v>
      </c>
      <c r="C204" t="s">
        <v>23</v>
      </c>
      <c r="D204" t="s">
        <v>36</v>
      </c>
      <c r="E204" t="s">
        <v>31</v>
      </c>
      <c r="F204">
        <v>712</v>
      </c>
      <c r="G204"/>
      <c r="H204"/>
      <c r="I204" s="22"/>
      <c r="J204"/>
      <c r="K204"/>
    </row>
    <row r="205" spans="1:11">
      <c r="A205" s="21">
        <v>43928</v>
      </c>
      <c r="B205">
        <v>1556</v>
      </c>
      <c r="C205" t="s">
        <v>25</v>
      </c>
      <c r="D205" t="s">
        <v>30</v>
      </c>
      <c r="E205" t="s">
        <v>28</v>
      </c>
      <c r="F205">
        <v>188</v>
      </c>
      <c r="G205"/>
      <c r="H205"/>
      <c r="I205" s="22"/>
      <c r="J205"/>
      <c r="K205"/>
    </row>
    <row r="206" spans="1:11">
      <c r="A206" s="21">
        <v>43924</v>
      </c>
      <c r="B206">
        <v>1555</v>
      </c>
      <c r="C206" t="s">
        <v>26</v>
      </c>
      <c r="D206" t="s">
        <v>30</v>
      </c>
      <c r="E206" t="s">
        <v>22</v>
      </c>
      <c r="F206">
        <v>508</v>
      </c>
      <c r="G206"/>
      <c r="H206"/>
      <c r="I206" s="22"/>
      <c r="J206"/>
      <c r="K206"/>
    </row>
    <row r="207" spans="1:11">
      <c r="A207" s="21">
        <v>43920</v>
      </c>
      <c r="B207">
        <v>1553</v>
      </c>
      <c r="C207" t="s">
        <v>23</v>
      </c>
      <c r="D207" t="s">
        <v>16</v>
      </c>
      <c r="E207" t="s">
        <v>28</v>
      </c>
      <c r="F207">
        <v>829</v>
      </c>
      <c r="G207"/>
      <c r="H207"/>
      <c r="I207" s="22"/>
      <c r="J207"/>
      <c r="K207"/>
    </row>
    <row r="208" spans="1:11">
      <c r="A208" s="21">
        <v>43920</v>
      </c>
      <c r="B208">
        <v>1554</v>
      </c>
      <c r="C208" t="s">
        <v>23</v>
      </c>
      <c r="D208" t="s">
        <v>27</v>
      </c>
      <c r="E208" t="s">
        <v>28</v>
      </c>
      <c r="F208">
        <v>876</v>
      </c>
      <c r="G208"/>
      <c r="H208"/>
      <c r="I208" s="22"/>
      <c r="J208"/>
      <c r="K208"/>
    </row>
    <row r="209" spans="1:11">
      <c r="A209" s="21">
        <v>43919</v>
      </c>
      <c r="B209">
        <v>1552</v>
      </c>
      <c r="C209" t="s">
        <v>15</v>
      </c>
      <c r="D209" t="s">
        <v>30</v>
      </c>
      <c r="E209" t="s">
        <v>34</v>
      </c>
      <c r="F209">
        <v>90</v>
      </c>
      <c r="G209"/>
      <c r="H209"/>
      <c r="I209" s="22"/>
      <c r="J209"/>
      <c r="K209"/>
    </row>
    <row r="210" spans="1:11">
      <c r="A210" s="21">
        <v>43916</v>
      </c>
      <c r="B210">
        <v>1550</v>
      </c>
      <c r="C210" t="s">
        <v>25</v>
      </c>
      <c r="D210" t="s">
        <v>21</v>
      </c>
      <c r="E210" t="s">
        <v>34</v>
      </c>
      <c r="F210">
        <v>887</v>
      </c>
      <c r="G210"/>
      <c r="H210"/>
      <c r="I210" s="22"/>
      <c r="J210"/>
      <c r="K210"/>
    </row>
    <row r="211" spans="1:11">
      <c r="A211" s="21">
        <v>43916</v>
      </c>
      <c r="B211">
        <v>1551</v>
      </c>
      <c r="C211" t="s">
        <v>29</v>
      </c>
      <c r="D211" t="s">
        <v>27</v>
      </c>
      <c r="E211" t="s">
        <v>32</v>
      </c>
      <c r="F211">
        <v>229</v>
      </c>
      <c r="G211"/>
      <c r="H211"/>
      <c r="I211" s="22"/>
      <c r="J211"/>
      <c r="K211"/>
    </row>
    <row r="212" spans="1:11">
      <c r="A212" s="21">
        <v>43913</v>
      </c>
      <c r="B212">
        <v>1549</v>
      </c>
      <c r="C212" t="s">
        <v>15</v>
      </c>
      <c r="D212" t="s">
        <v>19</v>
      </c>
      <c r="E212" t="s">
        <v>35</v>
      </c>
      <c r="F212">
        <v>456</v>
      </c>
      <c r="G212"/>
      <c r="H212"/>
      <c r="I212" s="22"/>
      <c r="J212"/>
      <c r="K212"/>
    </row>
    <row r="213" spans="1:11">
      <c r="A213" s="21">
        <v>43912</v>
      </c>
      <c r="B213">
        <v>1548</v>
      </c>
      <c r="C213" t="s">
        <v>25</v>
      </c>
      <c r="D213" t="s">
        <v>36</v>
      </c>
      <c r="E213" t="s">
        <v>20</v>
      </c>
      <c r="F213">
        <v>704</v>
      </c>
      <c r="G213"/>
      <c r="H213"/>
      <c r="I213" s="22"/>
      <c r="J213"/>
      <c r="K213"/>
    </row>
    <row r="214" spans="1:11">
      <c r="A214" s="21">
        <v>43909</v>
      </c>
      <c r="B214">
        <v>1547</v>
      </c>
      <c r="C214" t="s">
        <v>23</v>
      </c>
      <c r="D214" t="s">
        <v>30</v>
      </c>
      <c r="E214" t="s">
        <v>34</v>
      </c>
      <c r="F214">
        <v>972</v>
      </c>
      <c r="G214"/>
      <c r="H214"/>
      <c r="I214" s="22"/>
      <c r="J214"/>
      <c r="K214"/>
    </row>
    <row r="215" spans="1:11">
      <c r="A215" s="21">
        <v>43908</v>
      </c>
      <c r="B215">
        <v>1546</v>
      </c>
      <c r="C215" t="s">
        <v>29</v>
      </c>
      <c r="D215" t="s">
        <v>19</v>
      </c>
      <c r="E215" t="s">
        <v>34</v>
      </c>
      <c r="F215">
        <v>478</v>
      </c>
      <c r="G215"/>
      <c r="H215"/>
      <c r="I215" s="22"/>
      <c r="J215"/>
      <c r="K215"/>
    </row>
    <row r="216" spans="1:11">
      <c r="A216" s="21">
        <v>43906</v>
      </c>
      <c r="B216">
        <v>1545</v>
      </c>
      <c r="C216" t="s">
        <v>23</v>
      </c>
      <c r="D216" t="s">
        <v>21</v>
      </c>
      <c r="E216" t="s">
        <v>28</v>
      </c>
      <c r="F216">
        <v>348</v>
      </c>
      <c r="G216"/>
      <c r="H216"/>
      <c r="I216" s="22"/>
      <c r="J216"/>
      <c r="K216"/>
    </row>
    <row r="217" spans="1:11">
      <c r="A217" s="21">
        <v>43905</v>
      </c>
      <c r="B217">
        <v>1542</v>
      </c>
      <c r="C217" t="s">
        <v>29</v>
      </c>
      <c r="D217" t="s">
        <v>36</v>
      </c>
      <c r="E217" t="s">
        <v>31</v>
      </c>
      <c r="F217">
        <v>379</v>
      </c>
      <c r="G217"/>
      <c r="H217"/>
      <c r="I217" s="22"/>
      <c r="J217"/>
      <c r="K217"/>
    </row>
    <row r="218" spans="1:11">
      <c r="A218" s="21">
        <v>43905</v>
      </c>
      <c r="B218">
        <v>1543</v>
      </c>
      <c r="C218" t="s">
        <v>29</v>
      </c>
      <c r="D218" t="s">
        <v>19</v>
      </c>
      <c r="E218" t="s">
        <v>22</v>
      </c>
      <c r="F218">
        <v>374</v>
      </c>
      <c r="G218"/>
      <c r="H218"/>
      <c r="I218" s="22"/>
      <c r="J218"/>
      <c r="K218"/>
    </row>
    <row r="219" spans="1:11">
      <c r="A219" s="21">
        <v>43905</v>
      </c>
      <c r="B219">
        <v>1544</v>
      </c>
      <c r="C219" t="s">
        <v>29</v>
      </c>
      <c r="D219" t="s">
        <v>21</v>
      </c>
      <c r="E219" t="s">
        <v>20</v>
      </c>
      <c r="F219">
        <v>794</v>
      </c>
      <c r="G219"/>
      <c r="H219"/>
      <c r="I219" s="22"/>
      <c r="J219"/>
      <c r="K219"/>
    </row>
    <row r="220" spans="1:11">
      <c r="A220" s="21">
        <v>43903</v>
      </c>
      <c r="B220">
        <v>1540</v>
      </c>
      <c r="C220" t="s">
        <v>25</v>
      </c>
      <c r="D220" t="s">
        <v>27</v>
      </c>
      <c r="E220" t="s">
        <v>35</v>
      </c>
      <c r="F220">
        <v>706</v>
      </c>
      <c r="G220"/>
      <c r="H220"/>
      <c r="I220" s="22"/>
      <c r="J220"/>
      <c r="K220"/>
    </row>
    <row r="221" spans="1:11">
      <c r="A221" s="21">
        <v>43903</v>
      </c>
      <c r="B221">
        <v>1541</v>
      </c>
      <c r="C221" t="s">
        <v>29</v>
      </c>
      <c r="D221" t="s">
        <v>16</v>
      </c>
      <c r="E221" t="s">
        <v>22</v>
      </c>
      <c r="F221">
        <v>138</v>
      </c>
      <c r="G221"/>
      <c r="H221"/>
      <c r="I221" s="22"/>
      <c r="J221"/>
      <c r="K221"/>
    </row>
    <row r="222" spans="1:11">
      <c r="A222" s="21">
        <v>43902</v>
      </c>
      <c r="B222">
        <v>1539</v>
      </c>
      <c r="C222" t="s">
        <v>26</v>
      </c>
      <c r="D222" t="s">
        <v>30</v>
      </c>
      <c r="E222" t="s">
        <v>22</v>
      </c>
      <c r="F222">
        <v>753</v>
      </c>
      <c r="G222"/>
      <c r="H222"/>
      <c r="I222" s="22"/>
      <c r="J222"/>
      <c r="K222"/>
    </row>
    <row r="223" spans="1:11">
      <c r="A223" s="21">
        <v>43898</v>
      </c>
      <c r="B223">
        <v>1538</v>
      </c>
      <c r="C223" t="s">
        <v>26</v>
      </c>
      <c r="D223" t="s">
        <v>24</v>
      </c>
      <c r="E223" t="s">
        <v>28</v>
      </c>
      <c r="F223">
        <v>968</v>
      </c>
      <c r="G223"/>
      <c r="H223"/>
      <c r="I223" s="22"/>
      <c r="J223"/>
      <c r="K223"/>
    </row>
    <row r="224" spans="1:11">
      <c r="A224" s="21">
        <v>43892</v>
      </c>
      <c r="B224">
        <v>1537</v>
      </c>
      <c r="C224" t="s">
        <v>15</v>
      </c>
      <c r="D224" t="s">
        <v>16</v>
      </c>
      <c r="E224" t="s">
        <v>17</v>
      </c>
      <c r="F224">
        <v>934</v>
      </c>
      <c r="G224"/>
      <c r="H224"/>
      <c r="I224" s="22"/>
      <c r="J224"/>
      <c r="K224"/>
    </row>
    <row r="225" spans="1:11">
      <c r="A225" s="21">
        <v>43891</v>
      </c>
      <c r="B225">
        <v>1536</v>
      </c>
      <c r="C225" t="s">
        <v>18</v>
      </c>
      <c r="D225" t="s">
        <v>24</v>
      </c>
      <c r="E225" t="s">
        <v>32</v>
      </c>
      <c r="F225">
        <v>997</v>
      </c>
      <c r="G225"/>
      <c r="H225"/>
      <c r="I225" s="22"/>
      <c r="J225"/>
      <c r="K225"/>
    </row>
    <row r="226" spans="1:11">
      <c r="A226" s="21">
        <v>43889</v>
      </c>
      <c r="B226">
        <v>1535</v>
      </c>
      <c r="C226" t="s">
        <v>23</v>
      </c>
      <c r="D226" t="s">
        <v>21</v>
      </c>
      <c r="E226" t="s">
        <v>35</v>
      </c>
      <c r="F226">
        <v>603</v>
      </c>
      <c r="G226"/>
      <c r="H226"/>
      <c r="I226" s="22"/>
      <c r="J226"/>
      <c r="K226"/>
    </row>
    <row r="227" spans="1:11">
      <c r="A227" s="21">
        <v>43888</v>
      </c>
      <c r="B227">
        <v>1534</v>
      </c>
      <c r="C227" t="s">
        <v>15</v>
      </c>
      <c r="D227" t="s">
        <v>36</v>
      </c>
      <c r="E227" t="s">
        <v>35</v>
      </c>
      <c r="F227">
        <v>207</v>
      </c>
      <c r="G227"/>
      <c r="H227"/>
      <c r="I227" s="22"/>
      <c r="J227"/>
      <c r="K227"/>
    </row>
    <row r="228" spans="1:11">
      <c r="A228" s="21">
        <v>43886</v>
      </c>
      <c r="B228">
        <v>1533</v>
      </c>
      <c r="C228" t="s">
        <v>23</v>
      </c>
      <c r="D228" t="s">
        <v>19</v>
      </c>
      <c r="E228" t="s">
        <v>22</v>
      </c>
      <c r="F228">
        <v>832</v>
      </c>
      <c r="G228"/>
      <c r="H228"/>
      <c r="I228" s="22"/>
      <c r="J228"/>
      <c r="K228"/>
    </row>
    <row r="229" spans="1:11">
      <c r="A229" s="21">
        <v>43885</v>
      </c>
      <c r="B229">
        <v>1530</v>
      </c>
      <c r="C229" t="s">
        <v>26</v>
      </c>
      <c r="D229" t="s">
        <v>36</v>
      </c>
      <c r="E229" t="s">
        <v>28</v>
      </c>
      <c r="F229">
        <v>518</v>
      </c>
      <c r="G229"/>
      <c r="H229"/>
      <c r="I229" s="22"/>
      <c r="J229"/>
      <c r="K229"/>
    </row>
    <row r="230" spans="1:11">
      <c r="A230" s="21">
        <v>43885</v>
      </c>
      <c r="B230">
        <v>1531</v>
      </c>
      <c r="C230" t="s">
        <v>25</v>
      </c>
      <c r="D230" t="s">
        <v>24</v>
      </c>
      <c r="E230" t="s">
        <v>34</v>
      </c>
      <c r="F230">
        <v>850</v>
      </c>
      <c r="G230"/>
      <c r="H230"/>
      <c r="I230" s="22"/>
      <c r="J230"/>
      <c r="K230"/>
    </row>
    <row r="231" spans="1:11">
      <c r="A231" s="21">
        <v>43885</v>
      </c>
      <c r="B231">
        <v>1532</v>
      </c>
      <c r="C231" t="s">
        <v>23</v>
      </c>
      <c r="D231" t="s">
        <v>16</v>
      </c>
      <c r="E231" t="s">
        <v>35</v>
      </c>
      <c r="F231">
        <v>858</v>
      </c>
      <c r="G231"/>
      <c r="H231"/>
      <c r="I231" s="22"/>
      <c r="J231"/>
      <c r="K231"/>
    </row>
    <row r="232" spans="1:11">
      <c r="A232" s="21">
        <v>43884</v>
      </c>
      <c r="B232">
        <v>1529</v>
      </c>
      <c r="C232" t="s">
        <v>29</v>
      </c>
      <c r="D232" t="s">
        <v>30</v>
      </c>
      <c r="E232" t="s">
        <v>35</v>
      </c>
      <c r="F232">
        <v>107</v>
      </c>
      <c r="G232"/>
      <c r="H232"/>
      <c r="I232" s="22"/>
      <c r="J232"/>
      <c r="K232"/>
    </row>
    <row r="233" spans="1:11">
      <c r="A233" s="21">
        <v>43880</v>
      </c>
      <c r="B233">
        <v>1528</v>
      </c>
      <c r="C233" t="s">
        <v>26</v>
      </c>
      <c r="D233" t="s">
        <v>24</v>
      </c>
      <c r="E233" t="s">
        <v>22</v>
      </c>
      <c r="F233">
        <v>536</v>
      </c>
      <c r="G233"/>
      <c r="H233"/>
      <c r="I233" s="22"/>
      <c r="J233"/>
      <c r="K233"/>
    </row>
    <row r="234" spans="1:11">
      <c r="A234" s="21">
        <v>43879</v>
      </c>
      <c r="B234">
        <v>1527</v>
      </c>
      <c r="C234" t="s">
        <v>18</v>
      </c>
      <c r="D234" t="s">
        <v>36</v>
      </c>
      <c r="E234" t="s">
        <v>31</v>
      </c>
      <c r="F234">
        <v>803</v>
      </c>
      <c r="G234"/>
      <c r="H234"/>
      <c r="I234" s="22"/>
      <c r="J234"/>
      <c r="K234"/>
    </row>
    <row r="235" spans="1:11">
      <c r="A235" s="21">
        <v>43877</v>
      </c>
      <c r="B235">
        <v>1526</v>
      </c>
      <c r="C235" t="s">
        <v>15</v>
      </c>
      <c r="D235" t="s">
        <v>24</v>
      </c>
      <c r="E235" t="s">
        <v>34</v>
      </c>
      <c r="F235">
        <v>329</v>
      </c>
      <c r="G235"/>
      <c r="H235"/>
      <c r="I235" s="22"/>
      <c r="J235"/>
      <c r="K235"/>
    </row>
    <row r="236" spans="1:11">
      <c r="A236" s="21">
        <v>43876</v>
      </c>
      <c r="B236">
        <v>1525</v>
      </c>
      <c r="C236" t="s">
        <v>18</v>
      </c>
      <c r="D236" t="s">
        <v>21</v>
      </c>
      <c r="E236" t="s">
        <v>28</v>
      </c>
      <c r="F236">
        <v>382</v>
      </c>
      <c r="G236"/>
      <c r="H236"/>
      <c r="I236" s="22"/>
      <c r="J236"/>
      <c r="K236"/>
    </row>
    <row r="237" spans="1:11">
      <c r="A237" s="21">
        <v>43874</v>
      </c>
      <c r="B237">
        <v>1524</v>
      </c>
      <c r="C237" t="s">
        <v>18</v>
      </c>
      <c r="D237" t="s">
        <v>30</v>
      </c>
      <c r="E237" t="s">
        <v>31</v>
      </c>
      <c r="F237">
        <v>312</v>
      </c>
      <c r="G237"/>
      <c r="H237"/>
      <c r="I237" s="22"/>
      <c r="J237"/>
      <c r="K237"/>
    </row>
    <row r="238" spans="1:11">
      <c r="A238" s="21">
        <v>43872</v>
      </c>
      <c r="B238">
        <v>1521</v>
      </c>
      <c r="C238" t="s">
        <v>15</v>
      </c>
      <c r="D238" t="s">
        <v>19</v>
      </c>
      <c r="E238" t="s">
        <v>31</v>
      </c>
      <c r="F238">
        <v>693</v>
      </c>
      <c r="G238"/>
      <c r="H238"/>
      <c r="I238" s="22"/>
      <c r="J238"/>
      <c r="K238"/>
    </row>
    <row r="239" spans="1:11">
      <c r="A239" s="21">
        <v>43872</v>
      </c>
      <c r="B239">
        <v>1522</v>
      </c>
      <c r="C239" t="s">
        <v>15</v>
      </c>
      <c r="D239" t="s">
        <v>24</v>
      </c>
      <c r="E239" t="s">
        <v>34</v>
      </c>
      <c r="F239">
        <v>743</v>
      </c>
      <c r="G239"/>
      <c r="H239"/>
      <c r="I239" s="22"/>
      <c r="J239"/>
      <c r="K239"/>
    </row>
    <row r="240" spans="1:11">
      <c r="A240" s="21">
        <v>43872</v>
      </c>
      <c r="B240">
        <v>1523</v>
      </c>
      <c r="C240" t="s">
        <v>29</v>
      </c>
      <c r="D240" t="s">
        <v>19</v>
      </c>
      <c r="E240" t="s">
        <v>28</v>
      </c>
      <c r="F240">
        <v>730</v>
      </c>
      <c r="G240"/>
      <c r="H240"/>
      <c r="I240" s="22"/>
      <c r="J240"/>
      <c r="K240"/>
    </row>
    <row r="241" spans="1:11">
      <c r="A241" s="21">
        <v>43870</v>
      </c>
      <c r="B241">
        <v>1520</v>
      </c>
      <c r="C241" t="s">
        <v>29</v>
      </c>
      <c r="D241" t="s">
        <v>16</v>
      </c>
      <c r="E241" t="s">
        <v>22</v>
      </c>
      <c r="F241">
        <v>101</v>
      </c>
      <c r="G241"/>
      <c r="H241"/>
      <c r="I241" s="22"/>
      <c r="J241"/>
      <c r="K241"/>
    </row>
    <row r="242" spans="1:11">
      <c r="A242" s="21">
        <v>43868</v>
      </c>
      <c r="B242">
        <v>1518</v>
      </c>
      <c r="C242" t="s">
        <v>23</v>
      </c>
      <c r="D242" t="s">
        <v>16</v>
      </c>
      <c r="E242" t="s">
        <v>35</v>
      </c>
      <c r="F242">
        <v>452</v>
      </c>
      <c r="G242"/>
      <c r="H242"/>
      <c r="I242" s="22"/>
      <c r="J242"/>
      <c r="K242"/>
    </row>
    <row r="243" spans="1:11">
      <c r="A243" s="21">
        <v>43868</v>
      </c>
      <c r="B243">
        <v>1519</v>
      </c>
      <c r="C243" t="s">
        <v>18</v>
      </c>
      <c r="D243" t="s">
        <v>21</v>
      </c>
      <c r="E243" t="s">
        <v>34</v>
      </c>
      <c r="F243">
        <v>774</v>
      </c>
      <c r="G243"/>
      <c r="H243"/>
      <c r="I243" s="22"/>
      <c r="J243"/>
      <c r="K243"/>
    </row>
    <row r="244" spans="1:11">
      <c r="A244" s="21">
        <v>43867</v>
      </c>
      <c r="B244">
        <v>1516</v>
      </c>
      <c r="C244" t="s">
        <v>15</v>
      </c>
      <c r="D244" t="s">
        <v>21</v>
      </c>
      <c r="E244" t="s">
        <v>17</v>
      </c>
      <c r="F244">
        <v>618</v>
      </c>
      <c r="G244"/>
      <c r="H244"/>
      <c r="I244" s="22"/>
      <c r="J244"/>
      <c r="K244"/>
    </row>
    <row r="245" spans="1:11">
      <c r="A245" s="21">
        <v>43867</v>
      </c>
      <c r="B245">
        <v>1517</v>
      </c>
      <c r="C245" t="s">
        <v>25</v>
      </c>
      <c r="D245" t="s">
        <v>27</v>
      </c>
      <c r="E245" t="s">
        <v>35</v>
      </c>
      <c r="F245">
        <v>686</v>
      </c>
      <c r="G245"/>
      <c r="H245"/>
      <c r="I245" s="22"/>
      <c r="J245"/>
      <c r="K245"/>
    </row>
    <row r="246" spans="1:11">
      <c r="A246" s="21">
        <v>43866</v>
      </c>
      <c r="B246">
        <v>1514</v>
      </c>
      <c r="C246" t="s">
        <v>25</v>
      </c>
      <c r="D246" t="s">
        <v>30</v>
      </c>
      <c r="E246" t="s">
        <v>28</v>
      </c>
      <c r="F246">
        <v>263</v>
      </c>
      <c r="G246"/>
      <c r="H246"/>
      <c r="I246" s="22"/>
      <c r="J246"/>
      <c r="K246"/>
    </row>
    <row r="247" spans="1:11">
      <c r="A247" s="21">
        <v>43866</v>
      </c>
      <c r="B247">
        <v>1515</v>
      </c>
      <c r="C247" t="s">
        <v>29</v>
      </c>
      <c r="D247" t="s">
        <v>27</v>
      </c>
      <c r="E247" t="s">
        <v>31</v>
      </c>
      <c r="F247">
        <v>659</v>
      </c>
      <c r="G247"/>
      <c r="H247"/>
      <c r="I247" s="22"/>
      <c r="J247"/>
      <c r="K247"/>
    </row>
    <row r="248" spans="1:11">
      <c r="A248" s="21">
        <v>43865</v>
      </c>
      <c r="B248">
        <v>1513</v>
      </c>
      <c r="C248" t="s">
        <v>15</v>
      </c>
      <c r="D248" t="s">
        <v>27</v>
      </c>
      <c r="E248" t="s">
        <v>20</v>
      </c>
      <c r="F248">
        <v>146</v>
      </c>
      <c r="G248"/>
      <c r="H248"/>
      <c r="I248" s="22"/>
      <c r="J248"/>
      <c r="K248"/>
    </row>
    <row r="249" spans="1:11">
      <c r="A249" s="21">
        <v>43864</v>
      </c>
      <c r="B249">
        <v>1512</v>
      </c>
      <c r="C249" t="s">
        <v>23</v>
      </c>
      <c r="D249" t="s">
        <v>30</v>
      </c>
      <c r="E249" t="s">
        <v>22</v>
      </c>
      <c r="F249">
        <v>67</v>
      </c>
      <c r="G249"/>
      <c r="H249"/>
      <c r="I249" s="22"/>
      <c r="J249"/>
      <c r="K249"/>
    </row>
    <row r="250" spans="1:11">
      <c r="A250" s="21">
        <v>43861</v>
      </c>
      <c r="B250">
        <v>1511</v>
      </c>
      <c r="C250" t="s">
        <v>15</v>
      </c>
      <c r="D250" t="s">
        <v>16</v>
      </c>
      <c r="E250" t="s">
        <v>31</v>
      </c>
      <c r="F250">
        <v>223</v>
      </c>
      <c r="G250"/>
      <c r="H250"/>
      <c r="I250" s="22"/>
      <c r="J250"/>
      <c r="K250"/>
    </row>
    <row r="251" spans="1:11">
      <c r="A251" s="21">
        <v>43857</v>
      </c>
      <c r="B251">
        <v>1510</v>
      </c>
      <c r="C251" t="s">
        <v>18</v>
      </c>
      <c r="D251" t="s">
        <v>30</v>
      </c>
      <c r="E251" t="s">
        <v>20</v>
      </c>
      <c r="F251">
        <v>670</v>
      </c>
      <c r="G251"/>
      <c r="H251"/>
      <c r="I251" s="22"/>
      <c r="J251"/>
      <c r="K251"/>
    </row>
    <row r="252" spans="1:11">
      <c r="A252" s="21">
        <v>43853</v>
      </c>
      <c r="B252">
        <v>1508</v>
      </c>
      <c r="C252" t="s">
        <v>15</v>
      </c>
      <c r="D252" t="s">
        <v>21</v>
      </c>
      <c r="E252" t="s">
        <v>34</v>
      </c>
      <c r="F252">
        <v>585</v>
      </c>
      <c r="G252"/>
      <c r="H252"/>
      <c r="I252" s="22"/>
      <c r="J252"/>
      <c r="K252"/>
    </row>
    <row r="253" spans="1:11">
      <c r="A253" s="21">
        <v>43853</v>
      </c>
      <c r="B253">
        <v>1509</v>
      </c>
      <c r="C253" t="s">
        <v>23</v>
      </c>
      <c r="D253" t="s">
        <v>21</v>
      </c>
      <c r="E253" t="s">
        <v>20</v>
      </c>
      <c r="F253">
        <v>734</v>
      </c>
      <c r="G253"/>
      <c r="H253"/>
      <c r="I253" s="22"/>
      <c r="J253"/>
      <c r="K253"/>
    </row>
    <row r="254" spans="1:11">
      <c r="A254" s="21">
        <v>43851</v>
      </c>
      <c r="B254">
        <v>1507</v>
      </c>
      <c r="C254" t="s">
        <v>29</v>
      </c>
      <c r="D254" t="s">
        <v>21</v>
      </c>
      <c r="E254" t="s">
        <v>17</v>
      </c>
      <c r="F254">
        <v>132</v>
      </c>
      <c r="G254"/>
      <c r="H254"/>
      <c r="I254" s="22"/>
      <c r="J254"/>
      <c r="K254"/>
    </row>
    <row r="255" spans="1:11">
      <c r="A255" s="21">
        <v>43850</v>
      </c>
      <c r="B255">
        <v>1504</v>
      </c>
      <c r="C255" t="s">
        <v>23</v>
      </c>
      <c r="D255" t="s">
        <v>24</v>
      </c>
      <c r="E255" t="s">
        <v>17</v>
      </c>
      <c r="F255">
        <v>825</v>
      </c>
      <c r="G255"/>
      <c r="H255"/>
      <c r="I255" s="22"/>
      <c r="J255"/>
      <c r="K255"/>
    </row>
    <row r="256" spans="1:11">
      <c r="A256" s="21">
        <v>43850</v>
      </c>
      <c r="B256">
        <v>1505</v>
      </c>
      <c r="C256" t="s">
        <v>23</v>
      </c>
      <c r="D256" t="s">
        <v>19</v>
      </c>
      <c r="E256" t="s">
        <v>34</v>
      </c>
      <c r="F256">
        <v>156</v>
      </c>
      <c r="G256"/>
      <c r="H256"/>
      <c r="I256" s="22"/>
      <c r="J256"/>
      <c r="K256"/>
    </row>
    <row r="257" spans="1:11">
      <c r="A257" s="21">
        <v>43850</v>
      </c>
      <c r="B257">
        <v>1506</v>
      </c>
      <c r="C257" t="s">
        <v>18</v>
      </c>
      <c r="D257" t="s">
        <v>21</v>
      </c>
      <c r="E257" t="s">
        <v>34</v>
      </c>
      <c r="F257">
        <v>945</v>
      </c>
      <c r="G257"/>
      <c r="H257"/>
      <c r="I257" s="22"/>
      <c r="J257"/>
      <c r="K257"/>
    </row>
    <row r="258" spans="1:11">
      <c r="A258" s="21">
        <v>43849</v>
      </c>
      <c r="B258">
        <v>1503</v>
      </c>
      <c r="C258" t="s">
        <v>18</v>
      </c>
      <c r="D258" t="s">
        <v>16</v>
      </c>
      <c r="E258" t="s">
        <v>34</v>
      </c>
      <c r="F258">
        <v>96</v>
      </c>
      <c r="G258"/>
      <c r="H258"/>
      <c r="I258" s="22"/>
      <c r="J258"/>
      <c r="K258"/>
    </row>
    <row r="259" spans="1:11">
      <c r="A259" s="21">
        <v>43848</v>
      </c>
      <c r="B259">
        <v>1502</v>
      </c>
      <c r="C259" t="s">
        <v>15</v>
      </c>
      <c r="D259" t="s">
        <v>21</v>
      </c>
      <c r="E259" t="s">
        <v>17</v>
      </c>
      <c r="F259">
        <v>402</v>
      </c>
      <c r="G259"/>
      <c r="H259"/>
      <c r="I259" s="22"/>
      <c r="J259"/>
      <c r="K259"/>
    </row>
    <row r="260" spans="1:11">
      <c r="A260" s="21">
        <v>43847</v>
      </c>
      <c r="B260">
        <v>1501</v>
      </c>
      <c r="C260" t="s">
        <v>29</v>
      </c>
      <c r="D260" t="s">
        <v>16</v>
      </c>
      <c r="E260" t="s">
        <v>32</v>
      </c>
      <c r="F260">
        <v>47</v>
      </c>
      <c r="G260"/>
      <c r="H260"/>
      <c r="I260" s="22"/>
      <c r="J260"/>
      <c r="K260"/>
    </row>
    <row r="261" spans="1:11">
      <c r="A261" s="21">
        <v>43846</v>
      </c>
      <c r="B261">
        <v>1499</v>
      </c>
      <c r="C261" t="s">
        <v>25</v>
      </c>
      <c r="D261" t="s">
        <v>19</v>
      </c>
      <c r="E261" t="s">
        <v>20</v>
      </c>
      <c r="F261">
        <v>316</v>
      </c>
      <c r="G261"/>
      <c r="H261"/>
      <c r="I261" s="22"/>
      <c r="J261"/>
      <c r="K261"/>
    </row>
    <row r="262" spans="1:11">
      <c r="A262" s="21">
        <v>43846</v>
      </c>
      <c r="B262">
        <v>1500</v>
      </c>
      <c r="C262" t="s">
        <v>26</v>
      </c>
      <c r="D262" t="s">
        <v>24</v>
      </c>
      <c r="E262" t="s">
        <v>32</v>
      </c>
      <c r="F262">
        <v>999</v>
      </c>
      <c r="G262"/>
      <c r="H262"/>
      <c r="I262" s="22"/>
      <c r="J262"/>
      <c r="K262"/>
    </row>
    <row r="263" spans="1:11">
      <c r="A263" s="21">
        <v>43843</v>
      </c>
      <c r="B263">
        <v>1497</v>
      </c>
      <c r="C263" t="s">
        <v>15</v>
      </c>
      <c r="D263" t="s">
        <v>24</v>
      </c>
      <c r="E263" t="s">
        <v>32</v>
      </c>
      <c r="F263">
        <v>148</v>
      </c>
      <c r="G263"/>
      <c r="H263"/>
      <c r="I263" s="22"/>
      <c r="J263"/>
      <c r="K263"/>
    </row>
    <row r="264" spans="1:11">
      <c r="A264" s="21">
        <v>43843</v>
      </c>
      <c r="B264">
        <v>1498</v>
      </c>
      <c r="C264" t="s">
        <v>29</v>
      </c>
      <c r="D264" t="s">
        <v>27</v>
      </c>
      <c r="E264" t="s">
        <v>31</v>
      </c>
      <c r="F264">
        <v>696</v>
      </c>
      <c r="G264"/>
      <c r="H264"/>
      <c r="I264" s="22"/>
      <c r="J264"/>
      <c r="K264"/>
    </row>
    <row r="265" spans="1:11">
      <c r="A265" s="21">
        <v>43842</v>
      </c>
      <c r="B265">
        <v>1496</v>
      </c>
      <c r="C265" t="s">
        <v>23</v>
      </c>
      <c r="D265" t="s">
        <v>27</v>
      </c>
      <c r="E265" t="s">
        <v>34</v>
      </c>
      <c r="F265">
        <v>968</v>
      </c>
      <c r="G265"/>
      <c r="H265"/>
      <c r="I265" s="22"/>
      <c r="J265"/>
      <c r="K265"/>
    </row>
    <row r="266" spans="1:11">
      <c r="A266" s="21">
        <v>43841</v>
      </c>
      <c r="B266">
        <v>1495</v>
      </c>
      <c r="C266" t="s">
        <v>29</v>
      </c>
      <c r="D266" t="s">
        <v>19</v>
      </c>
      <c r="E266" t="s">
        <v>22</v>
      </c>
      <c r="F266">
        <v>484</v>
      </c>
      <c r="G266"/>
      <c r="H266"/>
      <c r="I266" s="22"/>
      <c r="J266"/>
      <c r="K266"/>
    </row>
    <row r="267" spans="1:11">
      <c r="A267" s="21">
        <v>43840</v>
      </c>
      <c r="B267">
        <v>1493</v>
      </c>
      <c r="C267" t="s">
        <v>15</v>
      </c>
      <c r="D267" t="s">
        <v>30</v>
      </c>
      <c r="E267" t="s">
        <v>31</v>
      </c>
      <c r="F267">
        <v>508</v>
      </c>
      <c r="G267"/>
      <c r="H267"/>
      <c r="I267" s="22"/>
      <c r="J267"/>
      <c r="K267"/>
    </row>
    <row r="268" spans="1:11">
      <c r="A268" s="21">
        <v>43840</v>
      </c>
      <c r="B268">
        <v>1494</v>
      </c>
      <c r="C268" t="s">
        <v>29</v>
      </c>
      <c r="D268" t="s">
        <v>24</v>
      </c>
      <c r="E268" t="s">
        <v>17</v>
      </c>
      <c r="F268">
        <v>893</v>
      </c>
      <c r="G268"/>
      <c r="H268"/>
      <c r="I268" s="22"/>
      <c r="J268"/>
      <c r="K268"/>
    </row>
    <row r="269" spans="1:11">
      <c r="A269" s="21">
        <v>43839</v>
      </c>
      <c r="B269">
        <v>1491</v>
      </c>
      <c r="C269" t="s">
        <v>18</v>
      </c>
      <c r="D269" t="s">
        <v>30</v>
      </c>
      <c r="E269" t="s">
        <v>17</v>
      </c>
      <c r="F269">
        <v>288</v>
      </c>
      <c r="G269"/>
      <c r="H269"/>
      <c r="I269" s="22"/>
      <c r="J269"/>
      <c r="K269"/>
    </row>
    <row r="270" spans="1:11">
      <c r="A270" s="21">
        <v>43839</v>
      </c>
      <c r="B270">
        <v>1492</v>
      </c>
      <c r="C270" t="s">
        <v>29</v>
      </c>
      <c r="D270" t="s">
        <v>36</v>
      </c>
      <c r="E270" t="s">
        <v>35</v>
      </c>
      <c r="F270">
        <v>809</v>
      </c>
      <c r="G270"/>
      <c r="H270"/>
      <c r="I270" s="22"/>
      <c r="J270"/>
      <c r="K270"/>
    </row>
    <row r="271" spans="1:11">
      <c r="A271" s="21">
        <v>43835</v>
      </c>
      <c r="B271">
        <v>1487</v>
      </c>
      <c r="C271" t="s">
        <v>25</v>
      </c>
      <c r="D271" t="s">
        <v>19</v>
      </c>
      <c r="E271" t="s">
        <v>17</v>
      </c>
      <c r="F271">
        <v>960</v>
      </c>
      <c r="G271"/>
      <c r="H271"/>
      <c r="I271" s="22"/>
      <c r="J271"/>
      <c r="K271"/>
    </row>
    <row r="272" spans="1:11">
      <c r="A272" s="21">
        <v>43835</v>
      </c>
      <c r="B272">
        <v>1488</v>
      </c>
      <c r="C272" t="s">
        <v>26</v>
      </c>
      <c r="D272" t="s">
        <v>30</v>
      </c>
      <c r="E272" t="s">
        <v>17</v>
      </c>
      <c r="F272">
        <v>698</v>
      </c>
      <c r="G272"/>
      <c r="H272"/>
      <c r="I272" s="22"/>
      <c r="J272"/>
      <c r="K272"/>
    </row>
    <row r="273" spans="1:11">
      <c r="A273" s="21">
        <v>43835</v>
      </c>
      <c r="B273">
        <v>1489</v>
      </c>
      <c r="C273" t="s">
        <v>15</v>
      </c>
      <c r="D273" t="s">
        <v>36</v>
      </c>
      <c r="E273" t="s">
        <v>17</v>
      </c>
      <c r="F273">
        <v>262</v>
      </c>
      <c r="G273"/>
      <c r="H273"/>
      <c r="I273" s="22"/>
      <c r="J273"/>
      <c r="K273"/>
    </row>
    <row r="274" spans="1:11">
      <c r="A274" s="21">
        <v>43835</v>
      </c>
      <c r="B274">
        <v>1490</v>
      </c>
      <c r="C274" t="s">
        <v>18</v>
      </c>
      <c r="D274" t="s">
        <v>36</v>
      </c>
      <c r="E274" t="s">
        <v>22</v>
      </c>
      <c r="F274">
        <v>319</v>
      </c>
      <c r="G274"/>
      <c r="H274"/>
      <c r="I274" s="22"/>
      <c r="J274"/>
      <c r="K274"/>
    </row>
    <row r="275" spans="1:11">
      <c r="A275" s="21">
        <v>43832</v>
      </c>
      <c r="B275">
        <v>1486</v>
      </c>
      <c r="C275" t="s">
        <v>15</v>
      </c>
      <c r="D275" t="s">
        <v>30</v>
      </c>
      <c r="E275" t="s">
        <v>20</v>
      </c>
      <c r="F275">
        <v>237</v>
      </c>
      <c r="G275"/>
      <c r="H275"/>
      <c r="I275" s="22"/>
      <c r="J275"/>
      <c r="K275"/>
    </row>
    <row r="276" spans="1:11">
      <c r="A276" s="21">
        <v>43826</v>
      </c>
      <c r="B276">
        <v>1485</v>
      </c>
      <c r="C276" t="s">
        <v>23</v>
      </c>
      <c r="D276" t="s">
        <v>21</v>
      </c>
      <c r="E276" t="s">
        <v>28</v>
      </c>
      <c r="F276">
        <v>400</v>
      </c>
      <c r="G276"/>
      <c r="H276"/>
      <c r="I276" s="22"/>
      <c r="J276"/>
      <c r="K276"/>
    </row>
    <row r="277" spans="1:11">
      <c r="A277" s="21">
        <v>43825</v>
      </c>
      <c r="B277">
        <v>1484</v>
      </c>
      <c r="C277" t="s">
        <v>25</v>
      </c>
      <c r="D277" t="s">
        <v>21</v>
      </c>
      <c r="E277" t="s">
        <v>17</v>
      </c>
      <c r="F277">
        <v>125</v>
      </c>
      <c r="G277"/>
      <c r="H277"/>
      <c r="I277" s="22"/>
      <c r="J277"/>
      <c r="K277"/>
    </row>
    <row r="278" spans="1:11">
      <c r="A278" s="21">
        <v>43824</v>
      </c>
      <c r="B278">
        <v>1483</v>
      </c>
      <c r="C278" t="s">
        <v>15</v>
      </c>
      <c r="D278" t="s">
        <v>21</v>
      </c>
      <c r="E278" t="s">
        <v>28</v>
      </c>
      <c r="F278">
        <v>402</v>
      </c>
      <c r="G278"/>
      <c r="H278"/>
      <c r="I278" s="22"/>
      <c r="J278"/>
      <c r="K278"/>
    </row>
    <row r="279" spans="1:11">
      <c r="A279" s="21">
        <v>43823</v>
      </c>
      <c r="B279">
        <v>1482</v>
      </c>
      <c r="C279" t="s">
        <v>26</v>
      </c>
      <c r="D279" t="s">
        <v>21</v>
      </c>
      <c r="E279" t="s">
        <v>20</v>
      </c>
      <c r="F279">
        <v>920</v>
      </c>
      <c r="G279"/>
      <c r="H279"/>
      <c r="I279" s="22"/>
      <c r="J279"/>
      <c r="K279"/>
    </row>
    <row r="280" spans="1:11">
      <c r="A280" s="21">
        <v>43822</v>
      </c>
      <c r="B280">
        <v>1481</v>
      </c>
      <c r="C280" t="s">
        <v>25</v>
      </c>
      <c r="D280" t="s">
        <v>36</v>
      </c>
      <c r="E280" t="s">
        <v>34</v>
      </c>
      <c r="F280">
        <v>729</v>
      </c>
      <c r="G280"/>
      <c r="H280"/>
      <c r="I280" s="22"/>
      <c r="J280"/>
      <c r="K280"/>
    </row>
    <row r="281" spans="1:11">
      <c r="A281" s="21">
        <v>43819</v>
      </c>
      <c r="B281">
        <v>1480</v>
      </c>
      <c r="C281" t="s">
        <v>25</v>
      </c>
      <c r="D281" t="s">
        <v>27</v>
      </c>
      <c r="E281" t="s">
        <v>31</v>
      </c>
      <c r="F281">
        <v>486</v>
      </c>
      <c r="G281"/>
      <c r="H281"/>
      <c r="I281" s="22"/>
      <c r="J281"/>
      <c r="K281"/>
    </row>
    <row r="282" spans="1:11">
      <c r="A282" s="21">
        <v>43818</v>
      </c>
      <c r="B282">
        <v>1478</v>
      </c>
      <c r="C282" t="s">
        <v>29</v>
      </c>
      <c r="D282" t="s">
        <v>27</v>
      </c>
      <c r="E282" t="s">
        <v>31</v>
      </c>
      <c r="F282">
        <v>966</v>
      </c>
      <c r="G282"/>
      <c r="H282"/>
      <c r="I282" s="22"/>
      <c r="J282"/>
      <c r="K282"/>
    </row>
    <row r="283" spans="1:11">
      <c r="A283" s="21">
        <v>43818</v>
      </c>
      <c r="B283">
        <v>1479</v>
      </c>
      <c r="C283" t="s">
        <v>15</v>
      </c>
      <c r="D283" t="s">
        <v>16</v>
      </c>
      <c r="E283" t="s">
        <v>31</v>
      </c>
      <c r="F283">
        <v>443</v>
      </c>
      <c r="G283"/>
      <c r="H283"/>
      <c r="I283" s="22"/>
      <c r="J283"/>
      <c r="K283"/>
    </row>
    <row r="284" spans="1:11">
      <c r="A284" s="21">
        <v>43817</v>
      </c>
      <c r="B284">
        <v>1477</v>
      </c>
      <c r="C284" t="s">
        <v>26</v>
      </c>
      <c r="D284" t="s">
        <v>21</v>
      </c>
      <c r="E284" t="s">
        <v>22</v>
      </c>
      <c r="F284">
        <v>718</v>
      </c>
      <c r="G284"/>
      <c r="H284"/>
      <c r="I284" s="22"/>
      <c r="J284"/>
      <c r="K284"/>
    </row>
    <row r="285" spans="1:11">
      <c r="A285" s="21">
        <v>43810</v>
      </c>
      <c r="B285">
        <v>1476</v>
      </c>
      <c r="C285" t="s">
        <v>18</v>
      </c>
      <c r="D285" t="s">
        <v>27</v>
      </c>
      <c r="E285" t="s">
        <v>32</v>
      </c>
      <c r="F285">
        <v>668</v>
      </c>
      <c r="G285"/>
      <c r="H285"/>
      <c r="I285" s="22"/>
      <c r="J285"/>
      <c r="K285"/>
    </row>
    <row r="286" spans="1:11">
      <c r="A286" s="21">
        <v>43809</v>
      </c>
      <c r="B286">
        <v>1475</v>
      </c>
      <c r="C286" t="s">
        <v>23</v>
      </c>
      <c r="D286" t="s">
        <v>16</v>
      </c>
      <c r="E286" t="s">
        <v>28</v>
      </c>
      <c r="F286">
        <v>910</v>
      </c>
      <c r="G286"/>
      <c r="H286"/>
      <c r="I286" s="22"/>
      <c r="J286"/>
      <c r="K286"/>
    </row>
    <row r="287" spans="1:11">
      <c r="A287" s="21">
        <v>43805</v>
      </c>
      <c r="B287">
        <v>1474</v>
      </c>
      <c r="C287" t="s">
        <v>18</v>
      </c>
      <c r="D287" t="s">
        <v>19</v>
      </c>
      <c r="E287" t="s">
        <v>35</v>
      </c>
      <c r="F287">
        <v>768</v>
      </c>
      <c r="G287"/>
      <c r="H287"/>
      <c r="I287" s="22"/>
      <c r="J287"/>
      <c r="K287"/>
    </row>
    <row r="288" spans="1:11">
      <c r="A288" s="21">
        <v>43804</v>
      </c>
      <c r="B288">
        <v>1473</v>
      </c>
      <c r="C288" t="s">
        <v>25</v>
      </c>
      <c r="D288" t="s">
        <v>19</v>
      </c>
      <c r="E288" t="s">
        <v>22</v>
      </c>
      <c r="F288">
        <v>543</v>
      </c>
      <c r="G288"/>
      <c r="H288"/>
      <c r="I288" s="22"/>
      <c r="J288"/>
      <c r="K288"/>
    </row>
    <row r="289" spans="1:11">
      <c r="A289" s="21">
        <v>43802</v>
      </c>
      <c r="B289">
        <v>1471</v>
      </c>
      <c r="C289" t="s">
        <v>23</v>
      </c>
      <c r="D289" t="s">
        <v>30</v>
      </c>
      <c r="E289" t="s">
        <v>22</v>
      </c>
      <c r="F289">
        <v>111</v>
      </c>
      <c r="G289"/>
      <c r="H289"/>
      <c r="I289" s="22"/>
      <c r="J289"/>
      <c r="K289"/>
    </row>
    <row r="290" spans="1:11">
      <c r="A290" s="21">
        <v>43802</v>
      </c>
      <c r="B290">
        <v>1472</v>
      </c>
      <c r="C290" t="s">
        <v>29</v>
      </c>
      <c r="D290" t="s">
        <v>19</v>
      </c>
      <c r="E290" t="s">
        <v>31</v>
      </c>
      <c r="F290">
        <v>611</v>
      </c>
      <c r="G290"/>
      <c r="H290"/>
      <c r="I290" s="22"/>
      <c r="J290"/>
      <c r="K290"/>
    </row>
    <row r="291" spans="1:11">
      <c r="A291" s="21">
        <v>43801</v>
      </c>
      <c r="B291">
        <v>1470</v>
      </c>
      <c r="C291" t="s">
        <v>23</v>
      </c>
      <c r="D291" t="s">
        <v>30</v>
      </c>
      <c r="E291" t="s">
        <v>32</v>
      </c>
      <c r="F291">
        <v>782</v>
      </c>
      <c r="G291"/>
      <c r="H291"/>
      <c r="I291" s="22"/>
      <c r="J291"/>
      <c r="K291"/>
    </row>
    <row r="292" spans="1:11">
      <c r="A292" s="21">
        <v>43800</v>
      </c>
      <c r="B292">
        <v>1469</v>
      </c>
      <c r="C292" t="s">
        <v>29</v>
      </c>
      <c r="D292" t="s">
        <v>16</v>
      </c>
      <c r="E292" t="s">
        <v>17</v>
      </c>
      <c r="F292">
        <v>915</v>
      </c>
      <c r="G292"/>
      <c r="H292"/>
      <c r="I292" s="22"/>
      <c r="J292"/>
      <c r="K292"/>
    </row>
    <row r="293" spans="1:11">
      <c r="A293" s="21">
        <v>43797</v>
      </c>
      <c r="B293">
        <v>1467</v>
      </c>
      <c r="C293" t="s">
        <v>29</v>
      </c>
      <c r="D293" t="s">
        <v>21</v>
      </c>
      <c r="E293" t="s">
        <v>34</v>
      </c>
      <c r="F293">
        <v>443</v>
      </c>
      <c r="G293"/>
      <c r="H293"/>
      <c r="I293" s="22"/>
      <c r="J293"/>
      <c r="K293"/>
    </row>
    <row r="294" spans="1:11">
      <c r="A294" s="21">
        <v>43797</v>
      </c>
      <c r="B294">
        <v>1468</v>
      </c>
      <c r="C294" t="s">
        <v>25</v>
      </c>
      <c r="D294" t="s">
        <v>16</v>
      </c>
      <c r="E294" t="s">
        <v>34</v>
      </c>
      <c r="F294">
        <v>216</v>
      </c>
      <c r="G294"/>
      <c r="H294"/>
      <c r="I294" s="22"/>
      <c r="J294"/>
      <c r="K294"/>
    </row>
    <row r="295" spans="1:11">
      <c r="A295" s="21">
        <v>43796</v>
      </c>
      <c r="B295">
        <v>1464</v>
      </c>
      <c r="C295" t="s">
        <v>25</v>
      </c>
      <c r="D295" t="s">
        <v>21</v>
      </c>
      <c r="E295" t="s">
        <v>20</v>
      </c>
      <c r="F295">
        <v>695</v>
      </c>
      <c r="G295"/>
      <c r="H295"/>
      <c r="I295" s="22"/>
      <c r="J295"/>
      <c r="K295"/>
    </row>
    <row r="296" spans="1:11">
      <c r="A296" s="21">
        <v>43796</v>
      </c>
      <c r="B296">
        <v>1465</v>
      </c>
      <c r="C296" t="s">
        <v>15</v>
      </c>
      <c r="D296" t="s">
        <v>27</v>
      </c>
      <c r="E296" t="s">
        <v>22</v>
      </c>
      <c r="F296">
        <v>882</v>
      </c>
      <c r="G296"/>
      <c r="H296"/>
      <c r="I296" s="22"/>
      <c r="J296"/>
      <c r="K296"/>
    </row>
    <row r="297" spans="1:11">
      <c r="A297" s="21">
        <v>43796</v>
      </c>
      <c r="B297">
        <v>1466</v>
      </c>
      <c r="C297" t="s">
        <v>15</v>
      </c>
      <c r="D297" t="s">
        <v>16</v>
      </c>
      <c r="E297" t="s">
        <v>22</v>
      </c>
      <c r="F297">
        <v>532</v>
      </c>
      <c r="G297"/>
      <c r="H297"/>
      <c r="I297" s="22"/>
      <c r="J297"/>
      <c r="K297"/>
    </row>
    <row r="298" spans="1:11">
      <c r="A298" s="21">
        <v>43795</v>
      </c>
      <c r="B298">
        <v>1462</v>
      </c>
      <c r="C298" t="s">
        <v>18</v>
      </c>
      <c r="D298" t="s">
        <v>21</v>
      </c>
      <c r="E298" t="s">
        <v>22</v>
      </c>
      <c r="F298">
        <v>949</v>
      </c>
      <c r="G298"/>
      <c r="H298"/>
      <c r="I298" s="22"/>
      <c r="J298"/>
      <c r="K298"/>
    </row>
    <row r="299" spans="1:11">
      <c r="A299" s="21">
        <v>43795</v>
      </c>
      <c r="B299">
        <v>1463</v>
      </c>
      <c r="C299" t="s">
        <v>29</v>
      </c>
      <c r="D299" t="s">
        <v>16</v>
      </c>
      <c r="E299" t="s">
        <v>17</v>
      </c>
      <c r="F299">
        <v>196</v>
      </c>
      <c r="G299"/>
      <c r="H299"/>
      <c r="I299" s="22"/>
      <c r="J299"/>
      <c r="K299"/>
    </row>
    <row r="300" spans="1:11">
      <c r="A300" s="21">
        <v>43794</v>
      </c>
      <c r="B300">
        <v>1461</v>
      </c>
      <c r="C300" t="s">
        <v>15</v>
      </c>
      <c r="D300" t="s">
        <v>19</v>
      </c>
      <c r="E300" t="s">
        <v>34</v>
      </c>
      <c r="F300">
        <v>689</v>
      </c>
      <c r="G300"/>
      <c r="H300"/>
      <c r="I300" s="22"/>
      <c r="J300"/>
      <c r="K300"/>
    </row>
    <row r="301" spans="1:11">
      <c r="A301" s="21">
        <v>43793</v>
      </c>
      <c r="B301">
        <v>1460</v>
      </c>
      <c r="C301" t="s">
        <v>26</v>
      </c>
      <c r="D301" t="s">
        <v>21</v>
      </c>
      <c r="E301" t="s">
        <v>20</v>
      </c>
      <c r="F301">
        <v>57</v>
      </c>
      <c r="G301"/>
      <c r="H301"/>
      <c r="I301" s="22"/>
      <c r="J301"/>
      <c r="K301"/>
    </row>
    <row r="302" spans="1:11">
      <c r="A302" s="21">
        <v>43786</v>
      </c>
      <c r="B302">
        <v>1459</v>
      </c>
      <c r="C302" t="s">
        <v>18</v>
      </c>
      <c r="D302" t="s">
        <v>21</v>
      </c>
      <c r="E302" t="s">
        <v>34</v>
      </c>
      <c r="F302">
        <v>22</v>
      </c>
      <c r="G302"/>
      <c r="H302"/>
      <c r="I302" s="22"/>
      <c r="J302"/>
      <c r="K302"/>
    </row>
    <row r="303" spans="1:11">
      <c r="A303" s="21">
        <v>43785</v>
      </c>
      <c r="B303">
        <v>1458</v>
      </c>
      <c r="C303" t="s">
        <v>15</v>
      </c>
      <c r="D303" t="s">
        <v>27</v>
      </c>
      <c r="E303" t="s">
        <v>31</v>
      </c>
      <c r="F303">
        <v>782</v>
      </c>
      <c r="G303"/>
      <c r="H303"/>
      <c r="I303" s="22"/>
      <c r="J303"/>
      <c r="K303"/>
    </row>
    <row r="304" spans="1:11">
      <c r="A304" s="21">
        <v>43784</v>
      </c>
      <c r="B304">
        <v>1457</v>
      </c>
      <c r="C304" t="s">
        <v>15</v>
      </c>
      <c r="D304" t="s">
        <v>21</v>
      </c>
      <c r="E304" t="s">
        <v>28</v>
      </c>
      <c r="F304">
        <v>897</v>
      </c>
      <c r="G304"/>
      <c r="H304"/>
      <c r="I304" s="22"/>
      <c r="J304"/>
      <c r="K304"/>
    </row>
    <row r="305" spans="1:11">
      <c r="A305" s="21">
        <v>43781</v>
      </c>
      <c r="B305">
        <v>1455</v>
      </c>
      <c r="C305" t="s">
        <v>29</v>
      </c>
      <c r="D305" t="s">
        <v>27</v>
      </c>
      <c r="E305" t="s">
        <v>31</v>
      </c>
      <c r="F305">
        <v>221</v>
      </c>
      <c r="G305"/>
      <c r="H305"/>
      <c r="I305" s="22"/>
      <c r="J305"/>
      <c r="K305"/>
    </row>
    <row r="306" spans="1:11">
      <c r="A306" s="21">
        <v>43781</v>
      </c>
      <c r="B306">
        <v>1456</v>
      </c>
      <c r="C306" t="s">
        <v>15</v>
      </c>
      <c r="D306" t="s">
        <v>24</v>
      </c>
      <c r="E306" t="s">
        <v>20</v>
      </c>
      <c r="F306">
        <v>417</v>
      </c>
      <c r="G306"/>
      <c r="H306"/>
      <c r="I306" s="22"/>
      <c r="J306"/>
      <c r="K306"/>
    </row>
    <row r="307" spans="1:11">
      <c r="A307" s="21">
        <v>43780</v>
      </c>
      <c r="B307">
        <v>1454</v>
      </c>
      <c r="C307" t="s">
        <v>18</v>
      </c>
      <c r="D307" t="s">
        <v>16</v>
      </c>
      <c r="E307" t="s">
        <v>20</v>
      </c>
      <c r="F307">
        <v>861</v>
      </c>
      <c r="G307"/>
      <c r="H307"/>
      <c r="I307" s="22"/>
      <c r="J307"/>
      <c r="K307"/>
    </row>
    <row r="308" spans="1:11">
      <c r="A308" s="21">
        <v>43778</v>
      </c>
      <c r="B308">
        <v>1453</v>
      </c>
      <c r="C308" t="s">
        <v>18</v>
      </c>
      <c r="D308" t="s">
        <v>24</v>
      </c>
      <c r="E308" t="s">
        <v>35</v>
      </c>
      <c r="F308">
        <v>455</v>
      </c>
      <c r="G308"/>
      <c r="H308"/>
      <c r="I308" s="22"/>
      <c r="J308"/>
      <c r="K308"/>
    </row>
    <row r="309" spans="1:11">
      <c r="A309" s="21">
        <v>43774</v>
      </c>
      <c r="B309">
        <v>1451</v>
      </c>
      <c r="C309" t="s">
        <v>15</v>
      </c>
      <c r="D309" t="s">
        <v>21</v>
      </c>
      <c r="E309" t="s">
        <v>20</v>
      </c>
      <c r="F309">
        <v>559</v>
      </c>
      <c r="G309"/>
      <c r="H309"/>
      <c r="I309" s="22"/>
      <c r="J309"/>
      <c r="K309"/>
    </row>
    <row r="310" spans="1:11">
      <c r="A310" s="21">
        <v>43774</v>
      </c>
      <c r="B310">
        <v>1452</v>
      </c>
      <c r="C310" t="s">
        <v>29</v>
      </c>
      <c r="D310" t="s">
        <v>36</v>
      </c>
      <c r="E310" t="s">
        <v>32</v>
      </c>
      <c r="F310">
        <v>503</v>
      </c>
      <c r="G310"/>
      <c r="H310"/>
      <c r="I310" s="22"/>
      <c r="J310"/>
      <c r="K310"/>
    </row>
    <row r="311" spans="1:11">
      <c r="A311" s="21">
        <v>43773</v>
      </c>
      <c r="B311">
        <v>1450</v>
      </c>
      <c r="C311" t="s">
        <v>18</v>
      </c>
      <c r="D311" t="s">
        <v>24</v>
      </c>
      <c r="E311" t="s">
        <v>32</v>
      </c>
      <c r="F311">
        <v>814</v>
      </c>
      <c r="G311"/>
      <c r="H311"/>
      <c r="I311" s="22"/>
      <c r="J311"/>
      <c r="K311"/>
    </row>
    <row r="312" spans="1:11">
      <c r="A312" s="21">
        <v>43771</v>
      </c>
      <c r="B312">
        <v>1446</v>
      </c>
      <c r="C312" t="s">
        <v>15</v>
      </c>
      <c r="D312" t="s">
        <v>24</v>
      </c>
      <c r="E312" t="s">
        <v>20</v>
      </c>
      <c r="F312">
        <v>473</v>
      </c>
      <c r="G312"/>
      <c r="H312"/>
      <c r="I312" s="22"/>
      <c r="J312"/>
      <c r="K312"/>
    </row>
    <row r="313" spans="1:11">
      <c r="A313" s="21">
        <v>43771</v>
      </c>
      <c r="B313">
        <v>1447</v>
      </c>
      <c r="C313" t="s">
        <v>15</v>
      </c>
      <c r="D313" t="s">
        <v>19</v>
      </c>
      <c r="E313" t="s">
        <v>35</v>
      </c>
      <c r="F313">
        <v>703</v>
      </c>
      <c r="G313"/>
      <c r="H313"/>
      <c r="I313" s="22"/>
      <c r="J313"/>
      <c r="K313"/>
    </row>
    <row r="314" spans="1:11">
      <c r="A314" s="21">
        <v>43771</v>
      </c>
      <c r="B314">
        <v>1448</v>
      </c>
      <c r="C314" t="s">
        <v>25</v>
      </c>
      <c r="D314" t="s">
        <v>24</v>
      </c>
      <c r="E314" t="s">
        <v>32</v>
      </c>
      <c r="F314">
        <v>31</v>
      </c>
      <c r="G314"/>
      <c r="H314"/>
      <c r="I314" s="22"/>
      <c r="J314"/>
      <c r="K314"/>
    </row>
    <row r="315" spans="1:11">
      <c r="A315" s="21">
        <v>43771</v>
      </c>
      <c r="B315">
        <v>1449</v>
      </c>
      <c r="C315" t="s">
        <v>18</v>
      </c>
      <c r="D315" t="s">
        <v>19</v>
      </c>
      <c r="E315" t="s">
        <v>32</v>
      </c>
      <c r="F315">
        <v>338</v>
      </c>
      <c r="G315"/>
      <c r="H315"/>
      <c r="I315" s="22"/>
      <c r="J315"/>
      <c r="K315"/>
    </row>
    <row r="316" spans="1:11">
      <c r="A316" s="21">
        <v>43770</v>
      </c>
      <c r="B316">
        <v>1445</v>
      </c>
      <c r="C316" t="s">
        <v>25</v>
      </c>
      <c r="D316" t="s">
        <v>27</v>
      </c>
      <c r="E316" t="s">
        <v>35</v>
      </c>
      <c r="F316">
        <v>874</v>
      </c>
      <c r="G316"/>
      <c r="H316"/>
      <c r="I316" s="22"/>
      <c r="J316"/>
      <c r="K316"/>
    </row>
    <row r="317" spans="1:11">
      <c r="A317" s="21">
        <v>43769</v>
      </c>
      <c r="B317">
        <v>1442</v>
      </c>
      <c r="C317" t="s">
        <v>15</v>
      </c>
      <c r="D317" t="s">
        <v>19</v>
      </c>
      <c r="E317" t="s">
        <v>34</v>
      </c>
      <c r="F317">
        <v>132</v>
      </c>
      <c r="G317"/>
      <c r="H317"/>
      <c r="I317" s="22"/>
      <c r="J317"/>
      <c r="K317"/>
    </row>
    <row r="318" spans="1:11">
      <c r="A318" s="21">
        <v>43769</v>
      </c>
      <c r="B318">
        <v>1443</v>
      </c>
      <c r="C318" t="s">
        <v>23</v>
      </c>
      <c r="D318" t="s">
        <v>30</v>
      </c>
      <c r="E318" t="s">
        <v>32</v>
      </c>
      <c r="F318">
        <v>961</v>
      </c>
      <c r="G318"/>
      <c r="H318"/>
      <c r="I318" s="22"/>
      <c r="J318"/>
      <c r="K318"/>
    </row>
    <row r="319" spans="1:11">
      <c r="A319" s="21">
        <v>43769</v>
      </c>
      <c r="B319">
        <v>1444</v>
      </c>
      <c r="C319" t="s">
        <v>15</v>
      </c>
      <c r="D319" t="s">
        <v>27</v>
      </c>
      <c r="E319" t="s">
        <v>35</v>
      </c>
      <c r="F319">
        <v>742</v>
      </c>
      <c r="G319"/>
      <c r="H319"/>
      <c r="I319" s="22"/>
      <c r="J319"/>
      <c r="K319"/>
    </row>
    <row r="320" spans="1:11">
      <c r="A320" s="21">
        <v>43768</v>
      </c>
      <c r="B320">
        <v>1441</v>
      </c>
      <c r="C320" t="s">
        <v>15</v>
      </c>
      <c r="D320" t="s">
        <v>24</v>
      </c>
      <c r="E320" t="s">
        <v>17</v>
      </c>
      <c r="F320">
        <v>754</v>
      </c>
      <c r="G320"/>
      <c r="H320"/>
      <c r="I320" s="22"/>
      <c r="J320"/>
      <c r="K320"/>
    </row>
    <row r="321" spans="1:11">
      <c r="A321" s="21">
        <v>43767</v>
      </c>
      <c r="B321">
        <v>1439</v>
      </c>
      <c r="C321" t="s">
        <v>26</v>
      </c>
      <c r="D321" t="s">
        <v>36</v>
      </c>
      <c r="E321" t="s">
        <v>35</v>
      </c>
      <c r="F321">
        <v>102</v>
      </c>
      <c r="G321"/>
      <c r="H321"/>
      <c r="I321" s="22"/>
      <c r="J321"/>
      <c r="K321"/>
    </row>
    <row r="322" spans="1:11">
      <c r="A322" s="21">
        <v>43767</v>
      </c>
      <c r="B322">
        <v>1440</v>
      </c>
      <c r="C322" t="s">
        <v>29</v>
      </c>
      <c r="D322" t="s">
        <v>16</v>
      </c>
      <c r="E322" t="s">
        <v>17</v>
      </c>
      <c r="F322">
        <v>999</v>
      </c>
      <c r="G322"/>
      <c r="H322"/>
      <c r="I322" s="22"/>
      <c r="J322"/>
      <c r="K322"/>
    </row>
    <row r="323" spans="1:11">
      <c r="A323" s="21">
        <v>43766</v>
      </c>
      <c r="B323">
        <v>1438</v>
      </c>
      <c r="C323" t="s">
        <v>25</v>
      </c>
      <c r="D323" t="s">
        <v>24</v>
      </c>
      <c r="E323" t="s">
        <v>32</v>
      </c>
      <c r="F323">
        <v>697</v>
      </c>
      <c r="G323"/>
      <c r="H323"/>
      <c r="I323" s="22"/>
      <c r="J323"/>
      <c r="K323"/>
    </row>
    <row r="324" spans="1:11">
      <c r="A324" s="21">
        <v>43765</v>
      </c>
      <c r="B324">
        <v>1435</v>
      </c>
      <c r="C324" t="s">
        <v>29</v>
      </c>
      <c r="D324" t="s">
        <v>24</v>
      </c>
      <c r="E324" t="s">
        <v>31</v>
      </c>
      <c r="F324">
        <v>490</v>
      </c>
      <c r="G324"/>
      <c r="H324"/>
      <c r="I324" s="22"/>
      <c r="J324"/>
      <c r="K324"/>
    </row>
    <row r="325" spans="1:11">
      <c r="A325" s="21">
        <v>43765</v>
      </c>
      <c r="B325">
        <v>1436</v>
      </c>
      <c r="C325" t="s">
        <v>18</v>
      </c>
      <c r="D325" t="s">
        <v>21</v>
      </c>
      <c r="E325" t="s">
        <v>20</v>
      </c>
      <c r="F325">
        <v>56</v>
      </c>
      <c r="G325"/>
      <c r="H325"/>
      <c r="I325" s="22"/>
      <c r="J325"/>
      <c r="K325"/>
    </row>
    <row r="326" spans="1:11">
      <c r="A326" s="21">
        <v>43765</v>
      </c>
      <c r="B326">
        <v>1437</v>
      </c>
      <c r="C326" t="s">
        <v>23</v>
      </c>
      <c r="D326" t="s">
        <v>21</v>
      </c>
      <c r="E326" t="s">
        <v>34</v>
      </c>
      <c r="F326">
        <v>521</v>
      </c>
      <c r="G326"/>
      <c r="H326"/>
      <c r="I326" s="22"/>
      <c r="J326"/>
      <c r="K326"/>
    </row>
    <row r="327" spans="1:11">
      <c r="A327" s="21">
        <v>43763</v>
      </c>
      <c r="B327">
        <v>1434</v>
      </c>
      <c r="C327" t="s">
        <v>23</v>
      </c>
      <c r="D327" t="s">
        <v>21</v>
      </c>
      <c r="E327" t="s">
        <v>34</v>
      </c>
      <c r="F327">
        <v>158</v>
      </c>
      <c r="G327"/>
      <c r="H327"/>
      <c r="I327" s="22"/>
      <c r="J327"/>
      <c r="K327"/>
    </row>
    <row r="328" spans="1:11">
      <c r="A328" s="21">
        <v>43762</v>
      </c>
      <c r="B328">
        <v>1433</v>
      </c>
      <c r="C328" t="s">
        <v>23</v>
      </c>
      <c r="D328" t="s">
        <v>21</v>
      </c>
      <c r="E328" t="s">
        <v>22</v>
      </c>
      <c r="F328">
        <v>793</v>
      </c>
      <c r="G328"/>
      <c r="H328"/>
      <c r="I328" s="22"/>
      <c r="J328"/>
      <c r="K328"/>
    </row>
    <row r="329" spans="1:11">
      <c r="A329" s="21">
        <v>43760</v>
      </c>
      <c r="B329">
        <v>1431</v>
      </c>
      <c r="C329" t="s">
        <v>15</v>
      </c>
      <c r="D329" t="s">
        <v>21</v>
      </c>
      <c r="E329" t="s">
        <v>20</v>
      </c>
      <c r="F329">
        <v>609</v>
      </c>
      <c r="G329"/>
      <c r="H329"/>
      <c r="I329" s="22"/>
      <c r="J329"/>
      <c r="K329"/>
    </row>
    <row r="330" spans="1:11">
      <c r="A330" s="21">
        <v>43760</v>
      </c>
      <c r="B330">
        <v>1432</v>
      </c>
      <c r="C330" t="s">
        <v>18</v>
      </c>
      <c r="D330" t="s">
        <v>30</v>
      </c>
      <c r="E330" t="s">
        <v>35</v>
      </c>
      <c r="F330">
        <v>694</v>
      </c>
      <c r="G330"/>
      <c r="H330"/>
      <c r="I330" s="22"/>
      <c r="J330"/>
      <c r="K330"/>
    </row>
    <row r="331" spans="1:11">
      <c r="A331" s="21">
        <v>43759</v>
      </c>
      <c r="B331">
        <v>1430</v>
      </c>
      <c r="C331" t="s">
        <v>29</v>
      </c>
      <c r="D331" t="s">
        <v>21</v>
      </c>
      <c r="E331" t="s">
        <v>20</v>
      </c>
      <c r="F331">
        <v>73</v>
      </c>
      <c r="G331"/>
      <c r="H331"/>
      <c r="I331" s="22"/>
      <c r="J331"/>
      <c r="K331"/>
    </row>
    <row r="332" spans="1:11">
      <c r="A332" s="21">
        <v>43756</v>
      </c>
      <c r="B332">
        <v>1428</v>
      </c>
      <c r="C332" t="s">
        <v>18</v>
      </c>
      <c r="D332" t="s">
        <v>21</v>
      </c>
      <c r="E332" t="s">
        <v>34</v>
      </c>
      <c r="F332">
        <v>28</v>
      </c>
      <c r="G332"/>
      <c r="H332"/>
      <c r="I332" s="22"/>
      <c r="J332"/>
      <c r="K332"/>
    </row>
    <row r="333" spans="1:11">
      <c r="A333" s="21">
        <v>43756</v>
      </c>
      <c r="B333">
        <v>1429</v>
      </c>
      <c r="C333" t="s">
        <v>23</v>
      </c>
      <c r="D333" t="s">
        <v>21</v>
      </c>
      <c r="E333" t="s">
        <v>20</v>
      </c>
      <c r="F333">
        <v>285</v>
      </c>
      <c r="G333"/>
      <c r="H333"/>
      <c r="I333" s="22"/>
      <c r="J333"/>
      <c r="K333"/>
    </row>
    <row r="334" spans="1:11">
      <c r="A334" s="21">
        <v>43754</v>
      </c>
      <c r="B334">
        <v>1427</v>
      </c>
      <c r="C334" t="s">
        <v>25</v>
      </c>
      <c r="D334" t="s">
        <v>21</v>
      </c>
      <c r="E334" t="s">
        <v>20</v>
      </c>
      <c r="F334">
        <v>212</v>
      </c>
      <c r="G334"/>
      <c r="H334"/>
      <c r="I334" s="22"/>
      <c r="J334"/>
      <c r="K334"/>
    </row>
    <row r="335" spans="1:11">
      <c r="A335" s="21">
        <v>43750</v>
      </c>
      <c r="B335">
        <v>1425</v>
      </c>
      <c r="C335" t="s">
        <v>18</v>
      </c>
      <c r="D335" t="s">
        <v>19</v>
      </c>
      <c r="E335" t="s">
        <v>20</v>
      </c>
      <c r="F335">
        <v>921</v>
      </c>
      <c r="G335"/>
      <c r="H335"/>
      <c r="I335" s="22"/>
      <c r="J335"/>
      <c r="K335"/>
    </row>
    <row r="336" spans="1:11">
      <c r="A336" s="21">
        <v>43750</v>
      </c>
      <c r="B336">
        <v>1426</v>
      </c>
      <c r="C336" t="s">
        <v>25</v>
      </c>
      <c r="D336" t="s">
        <v>19</v>
      </c>
      <c r="E336" t="s">
        <v>31</v>
      </c>
      <c r="F336">
        <v>343</v>
      </c>
      <c r="G336"/>
      <c r="H336"/>
      <c r="I336" s="22"/>
      <c r="J336"/>
      <c r="K336"/>
    </row>
    <row r="337" spans="1:11">
      <c r="A337" s="21">
        <v>43746</v>
      </c>
      <c r="B337">
        <v>1422</v>
      </c>
      <c r="C337" t="s">
        <v>23</v>
      </c>
      <c r="D337" t="s">
        <v>21</v>
      </c>
      <c r="E337" t="s">
        <v>17</v>
      </c>
      <c r="F337">
        <v>998</v>
      </c>
      <c r="G337"/>
      <c r="H337"/>
      <c r="I337" s="22"/>
      <c r="J337"/>
      <c r="K337"/>
    </row>
    <row r="338" spans="1:11">
      <c r="A338" s="21">
        <v>43746</v>
      </c>
      <c r="B338">
        <v>1423</v>
      </c>
      <c r="C338" t="s">
        <v>18</v>
      </c>
      <c r="D338" t="s">
        <v>36</v>
      </c>
      <c r="E338" t="s">
        <v>28</v>
      </c>
      <c r="F338">
        <v>614</v>
      </c>
      <c r="G338"/>
      <c r="H338"/>
      <c r="I338" s="22"/>
      <c r="J338"/>
      <c r="K338"/>
    </row>
    <row r="339" spans="1:11">
      <c r="A339" s="21">
        <v>43746</v>
      </c>
      <c r="B339">
        <v>1424</v>
      </c>
      <c r="C339" t="s">
        <v>23</v>
      </c>
      <c r="D339" t="s">
        <v>30</v>
      </c>
      <c r="E339" t="s">
        <v>17</v>
      </c>
      <c r="F339">
        <v>474</v>
      </c>
      <c r="G339"/>
      <c r="H339"/>
      <c r="I339" s="22"/>
      <c r="J339"/>
      <c r="K339"/>
    </row>
    <row r="340" spans="1:11">
      <c r="A340" s="21">
        <v>43744</v>
      </c>
      <c r="B340">
        <v>1420</v>
      </c>
      <c r="C340" t="s">
        <v>15</v>
      </c>
      <c r="D340" t="s">
        <v>27</v>
      </c>
      <c r="E340" t="s">
        <v>20</v>
      </c>
      <c r="F340">
        <v>804</v>
      </c>
      <c r="G340"/>
      <c r="H340"/>
      <c r="I340" s="22"/>
      <c r="J340"/>
      <c r="K340"/>
    </row>
    <row r="341" spans="1:11">
      <c r="A341" s="21">
        <v>43744</v>
      </c>
      <c r="B341">
        <v>1421</v>
      </c>
      <c r="C341" t="s">
        <v>25</v>
      </c>
      <c r="D341" t="s">
        <v>16</v>
      </c>
      <c r="E341" t="s">
        <v>34</v>
      </c>
      <c r="F341">
        <v>547</v>
      </c>
      <c r="G341"/>
      <c r="H341"/>
      <c r="I341" s="22"/>
      <c r="J341"/>
      <c r="K341"/>
    </row>
    <row r="342" spans="1:11">
      <c r="A342" s="21">
        <v>43743</v>
      </c>
      <c r="B342">
        <v>1419</v>
      </c>
      <c r="C342" t="s">
        <v>26</v>
      </c>
      <c r="D342" t="s">
        <v>24</v>
      </c>
      <c r="E342" t="s">
        <v>20</v>
      </c>
      <c r="F342">
        <v>513</v>
      </c>
      <c r="G342"/>
      <c r="H342"/>
      <c r="I342" s="22"/>
      <c r="J342"/>
      <c r="K342"/>
    </row>
    <row r="343" spans="1:11">
      <c r="A343" s="21">
        <v>43742</v>
      </c>
      <c r="B343">
        <v>1417</v>
      </c>
      <c r="C343" t="s">
        <v>23</v>
      </c>
      <c r="D343" t="s">
        <v>21</v>
      </c>
      <c r="E343" t="s">
        <v>20</v>
      </c>
      <c r="F343">
        <v>899</v>
      </c>
      <c r="G343"/>
      <c r="H343"/>
      <c r="I343" s="22"/>
      <c r="J343"/>
      <c r="K343"/>
    </row>
    <row r="344" spans="1:11">
      <c r="A344" s="21">
        <v>43742</v>
      </c>
      <c r="B344">
        <v>1418</v>
      </c>
      <c r="C344" t="s">
        <v>25</v>
      </c>
      <c r="D344" t="s">
        <v>21</v>
      </c>
      <c r="E344" t="s">
        <v>17</v>
      </c>
      <c r="F344">
        <v>994</v>
      </c>
      <c r="G344"/>
      <c r="H344"/>
      <c r="I344" s="22"/>
      <c r="J344"/>
      <c r="K344"/>
    </row>
    <row r="345" spans="1:11">
      <c r="A345" s="21">
        <v>43741</v>
      </c>
      <c r="B345">
        <v>1415</v>
      </c>
      <c r="C345" t="s">
        <v>23</v>
      </c>
      <c r="D345" t="s">
        <v>21</v>
      </c>
      <c r="E345" t="s">
        <v>28</v>
      </c>
      <c r="F345">
        <v>134</v>
      </c>
      <c r="G345"/>
      <c r="H345"/>
      <c r="I345" s="22"/>
      <c r="J345"/>
      <c r="K345"/>
    </row>
    <row r="346" spans="1:11">
      <c r="A346" s="21">
        <v>43741</v>
      </c>
      <c r="B346">
        <v>1416</v>
      </c>
      <c r="C346" t="s">
        <v>26</v>
      </c>
      <c r="D346" t="s">
        <v>36</v>
      </c>
      <c r="E346" t="s">
        <v>35</v>
      </c>
      <c r="F346">
        <v>889</v>
      </c>
      <c r="G346"/>
      <c r="H346"/>
      <c r="I346" s="22"/>
      <c r="J346"/>
      <c r="K346"/>
    </row>
    <row r="347" spans="1:11">
      <c r="A347" s="21">
        <v>43740</v>
      </c>
      <c r="B347">
        <v>1414</v>
      </c>
      <c r="C347" t="s">
        <v>18</v>
      </c>
      <c r="D347" t="s">
        <v>19</v>
      </c>
      <c r="E347" t="s">
        <v>35</v>
      </c>
      <c r="F347">
        <v>857</v>
      </c>
      <c r="G347"/>
      <c r="H347"/>
      <c r="I347" s="22"/>
      <c r="J347"/>
      <c r="K347"/>
    </row>
    <row r="348" spans="1:11">
      <c r="A348" s="21">
        <v>43739</v>
      </c>
      <c r="B348">
        <v>1411</v>
      </c>
      <c r="C348" t="s">
        <v>18</v>
      </c>
      <c r="D348" t="s">
        <v>27</v>
      </c>
      <c r="E348" t="s">
        <v>35</v>
      </c>
      <c r="F348">
        <v>238</v>
      </c>
      <c r="G348"/>
      <c r="H348"/>
      <c r="I348" s="22"/>
      <c r="J348"/>
      <c r="K348"/>
    </row>
    <row r="349" spans="1:11">
      <c r="A349" s="21">
        <v>43739</v>
      </c>
      <c r="B349">
        <v>1412</v>
      </c>
      <c r="C349" t="s">
        <v>25</v>
      </c>
      <c r="D349" t="s">
        <v>30</v>
      </c>
      <c r="E349" t="s">
        <v>28</v>
      </c>
      <c r="F349">
        <v>147</v>
      </c>
      <c r="G349"/>
      <c r="H349"/>
      <c r="I349" s="22"/>
      <c r="J349"/>
      <c r="K349"/>
    </row>
    <row r="350" spans="1:11">
      <c r="A350" s="21">
        <v>43739</v>
      </c>
      <c r="B350">
        <v>1413</v>
      </c>
      <c r="C350" t="s">
        <v>18</v>
      </c>
      <c r="D350" t="s">
        <v>30</v>
      </c>
      <c r="E350" t="s">
        <v>35</v>
      </c>
      <c r="F350">
        <v>833</v>
      </c>
      <c r="G350"/>
      <c r="H350"/>
      <c r="I350" s="22"/>
      <c r="J350"/>
      <c r="K350"/>
    </row>
    <row r="351" spans="1:11">
      <c r="A351" s="21">
        <v>43738</v>
      </c>
      <c r="B351">
        <v>1409</v>
      </c>
      <c r="C351" t="s">
        <v>15</v>
      </c>
      <c r="D351" t="s">
        <v>16</v>
      </c>
      <c r="E351" t="s">
        <v>17</v>
      </c>
      <c r="F351">
        <v>811</v>
      </c>
      <c r="G351"/>
      <c r="H351"/>
      <c r="I351" s="22"/>
      <c r="J351"/>
      <c r="K351"/>
    </row>
    <row r="352" spans="1:11">
      <c r="A352" s="21">
        <v>43738</v>
      </c>
      <c r="B352">
        <v>1410</v>
      </c>
      <c r="C352" t="s">
        <v>15</v>
      </c>
      <c r="D352" t="s">
        <v>21</v>
      </c>
      <c r="E352" t="s">
        <v>17</v>
      </c>
      <c r="F352">
        <v>52</v>
      </c>
      <c r="G352"/>
      <c r="H352"/>
      <c r="I352" s="22"/>
      <c r="J352"/>
      <c r="K352"/>
    </row>
    <row r="353" spans="1:11">
      <c r="A353" s="21">
        <v>43737</v>
      </c>
      <c r="B353">
        <v>1407</v>
      </c>
      <c r="C353" t="s">
        <v>25</v>
      </c>
      <c r="D353" t="s">
        <v>36</v>
      </c>
      <c r="E353" t="s">
        <v>32</v>
      </c>
      <c r="F353">
        <v>671</v>
      </c>
      <c r="G353"/>
      <c r="H353"/>
      <c r="I353" s="22"/>
      <c r="J353"/>
      <c r="K353"/>
    </row>
    <row r="354" spans="1:11">
      <c r="A354" s="21">
        <v>43737</v>
      </c>
      <c r="B354">
        <v>1408</v>
      </c>
      <c r="C354" t="s">
        <v>18</v>
      </c>
      <c r="D354" t="s">
        <v>21</v>
      </c>
      <c r="E354" t="s">
        <v>22</v>
      </c>
      <c r="F354">
        <v>89</v>
      </c>
      <c r="G354"/>
      <c r="H354"/>
      <c r="I354" s="22"/>
      <c r="J354"/>
      <c r="K354"/>
    </row>
    <row r="355" spans="1:11">
      <c r="A355" s="21">
        <v>43735</v>
      </c>
      <c r="B355">
        <v>1406</v>
      </c>
      <c r="C355" t="s">
        <v>15</v>
      </c>
      <c r="D355" t="s">
        <v>16</v>
      </c>
      <c r="E355" t="s">
        <v>35</v>
      </c>
      <c r="F355">
        <v>775</v>
      </c>
      <c r="G355"/>
      <c r="H355"/>
      <c r="I355" s="22"/>
      <c r="J355"/>
      <c r="K355"/>
    </row>
    <row r="356" spans="1:11">
      <c r="A356" s="21">
        <v>43734</v>
      </c>
      <c r="B356">
        <v>1405</v>
      </c>
      <c r="C356" t="s">
        <v>25</v>
      </c>
      <c r="D356" t="s">
        <v>27</v>
      </c>
      <c r="E356" t="s">
        <v>31</v>
      </c>
      <c r="F356">
        <v>442</v>
      </c>
      <c r="G356"/>
      <c r="H356"/>
      <c r="I356" s="22"/>
      <c r="J356"/>
      <c r="K356"/>
    </row>
    <row r="357" spans="1:11">
      <c r="A357" s="21">
        <v>43732</v>
      </c>
      <c r="B357">
        <v>1403</v>
      </c>
      <c r="C357" t="s">
        <v>29</v>
      </c>
      <c r="D357" t="s">
        <v>21</v>
      </c>
      <c r="E357" t="s">
        <v>35</v>
      </c>
      <c r="F357">
        <v>703</v>
      </c>
      <c r="G357"/>
      <c r="H357"/>
      <c r="I357" s="22"/>
      <c r="J357"/>
      <c r="K357"/>
    </row>
    <row r="358" spans="1:11">
      <c r="A358" s="21">
        <v>43732</v>
      </c>
      <c r="B358">
        <v>1404</v>
      </c>
      <c r="C358" t="s">
        <v>15</v>
      </c>
      <c r="D358" t="s">
        <v>27</v>
      </c>
      <c r="E358" t="s">
        <v>28</v>
      </c>
      <c r="F358">
        <v>947</v>
      </c>
      <c r="G358"/>
      <c r="H358"/>
      <c r="I358" s="22"/>
      <c r="J358"/>
      <c r="K358"/>
    </row>
    <row r="359" spans="1:11">
      <c r="A359" s="21">
        <v>43731</v>
      </c>
      <c r="B359">
        <v>1402</v>
      </c>
      <c r="C359" t="s">
        <v>15</v>
      </c>
      <c r="D359" t="s">
        <v>36</v>
      </c>
      <c r="E359" t="s">
        <v>17</v>
      </c>
      <c r="F359">
        <v>246</v>
      </c>
      <c r="G359"/>
      <c r="H359"/>
      <c r="I359" s="22"/>
      <c r="J359"/>
      <c r="K359"/>
    </row>
    <row r="360" spans="1:11">
      <c r="A360" s="21">
        <v>43730</v>
      </c>
      <c r="B360">
        <v>1401</v>
      </c>
      <c r="C360" t="s">
        <v>23</v>
      </c>
      <c r="D360" t="s">
        <v>36</v>
      </c>
      <c r="E360" t="s">
        <v>34</v>
      </c>
      <c r="F360">
        <v>827</v>
      </c>
      <c r="G360"/>
      <c r="H360"/>
      <c r="I360" s="22"/>
      <c r="J360"/>
      <c r="K360"/>
    </row>
    <row r="361" spans="1:11">
      <c r="A361" s="21">
        <v>43729</v>
      </c>
      <c r="B361">
        <v>1400</v>
      </c>
      <c r="C361" t="s">
        <v>23</v>
      </c>
      <c r="D361" t="s">
        <v>27</v>
      </c>
      <c r="E361" t="s">
        <v>22</v>
      </c>
      <c r="F361">
        <v>336</v>
      </c>
      <c r="G361"/>
      <c r="H361"/>
      <c r="I361" s="22"/>
      <c r="J361"/>
      <c r="K361"/>
    </row>
    <row r="362" spans="1:11">
      <c r="A362" s="21">
        <v>43728</v>
      </c>
      <c r="B362">
        <v>1399</v>
      </c>
      <c r="C362" t="s">
        <v>26</v>
      </c>
      <c r="D362" t="s">
        <v>27</v>
      </c>
      <c r="E362" t="s">
        <v>34</v>
      </c>
      <c r="F362">
        <v>246</v>
      </c>
      <c r="G362"/>
      <c r="H362"/>
      <c r="I362" s="22"/>
      <c r="J362"/>
      <c r="K362"/>
    </row>
    <row r="363" spans="1:11">
      <c r="A363" s="21">
        <v>43727</v>
      </c>
      <c r="B363">
        <v>1398</v>
      </c>
      <c r="C363" t="s">
        <v>26</v>
      </c>
      <c r="D363" t="s">
        <v>24</v>
      </c>
      <c r="E363" t="s">
        <v>22</v>
      </c>
      <c r="F363">
        <v>650</v>
      </c>
      <c r="G363"/>
      <c r="H363"/>
      <c r="I363" s="22"/>
      <c r="J363"/>
      <c r="K363"/>
    </row>
    <row r="364" spans="1:11">
      <c r="A364" s="21">
        <v>43726</v>
      </c>
      <c r="B364">
        <v>1397</v>
      </c>
      <c r="C364" t="s">
        <v>26</v>
      </c>
      <c r="D364" t="s">
        <v>30</v>
      </c>
      <c r="E364" t="s">
        <v>28</v>
      </c>
      <c r="F364">
        <v>557</v>
      </c>
      <c r="G364"/>
      <c r="H364"/>
      <c r="I364" s="22"/>
      <c r="J364"/>
      <c r="K364"/>
    </row>
    <row r="365" spans="1:11">
      <c r="A365" s="21">
        <v>43725</v>
      </c>
      <c r="B365">
        <v>1396</v>
      </c>
      <c r="C365" t="s">
        <v>29</v>
      </c>
      <c r="D365" t="s">
        <v>27</v>
      </c>
      <c r="E365" t="s">
        <v>31</v>
      </c>
      <c r="F365">
        <v>776</v>
      </c>
      <c r="G365"/>
      <c r="H365"/>
      <c r="I365" s="22"/>
      <c r="J365"/>
      <c r="K365"/>
    </row>
    <row r="366" spans="1:11">
      <c r="A366" s="21">
        <v>43723</v>
      </c>
      <c r="B366">
        <v>1394</v>
      </c>
      <c r="C366" t="s">
        <v>26</v>
      </c>
      <c r="D366" t="s">
        <v>19</v>
      </c>
      <c r="E366" t="s">
        <v>35</v>
      </c>
      <c r="F366">
        <v>468</v>
      </c>
      <c r="G366"/>
      <c r="H366"/>
      <c r="I366" s="22"/>
      <c r="J366"/>
      <c r="K366"/>
    </row>
    <row r="367" spans="1:11">
      <c r="A367" s="21">
        <v>43723</v>
      </c>
      <c r="B367">
        <v>1395</v>
      </c>
      <c r="C367" t="s">
        <v>23</v>
      </c>
      <c r="D367" t="s">
        <v>30</v>
      </c>
      <c r="E367" t="s">
        <v>34</v>
      </c>
      <c r="F367">
        <v>879</v>
      </c>
      <c r="G367"/>
      <c r="H367"/>
      <c r="I367" s="22"/>
      <c r="J367"/>
      <c r="K367"/>
    </row>
    <row r="368" spans="1:11">
      <c r="A368" s="21">
        <v>43721</v>
      </c>
      <c r="B368">
        <v>1393</v>
      </c>
      <c r="C368" t="s">
        <v>18</v>
      </c>
      <c r="D368" t="s">
        <v>16</v>
      </c>
      <c r="E368" t="s">
        <v>34</v>
      </c>
      <c r="F368">
        <v>346</v>
      </c>
      <c r="G368"/>
      <c r="H368"/>
      <c r="I368" s="22"/>
      <c r="J368"/>
      <c r="K368"/>
    </row>
    <row r="369" spans="1:11">
      <c r="A369" s="21">
        <v>43718</v>
      </c>
      <c r="B369">
        <v>1391</v>
      </c>
      <c r="C369" t="s">
        <v>15</v>
      </c>
      <c r="D369" t="s">
        <v>16</v>
      </c>
      <c r="E369" t="s">
        <v>17</v>
      </c>
      <c r="F369">
        <v>308</v>
      </c>
      <c r="G369"/>
      <c r="H369"/>
      <c r="I369" s="22"/>
      <c r="J369"/>
      <c r="K369"/>
    </row>
    <row r="370" spans="1:11">
      <c r="A370" s="21">
        <v>43718</v>
      </c>
      <c r="B370">
        <v>1392</v>
      </c>
      <c r="C370" t="s">
        <v>26</v>
      </c>
      <c r="D370" t="s">
        <v>27</v>
      </c>
      <c r="E370" t="s">
        <v>34</v>
      </c>
      <c r="F370">
        <v>57</v>
      </c>
      <c r="G370"/>
      <c r="H370"/>
      <c r="I370" s="22"/>
      <c r="J370"/>
      <c r="K370"/>
    </row>
    <row r="371" spans="1:11">
      <c r="A371" s="21">
        <v>43717</v>
      </c>
      <c r="B371">
        <v>1390</v>
      </c>
      <c r="C371" t="s">
        <v>15</v>
      </c>
      <c r="D371" t="s">
        <v>19</v>
      </c>
      <c r="E371" t="s">
        <v>22</v>
      </c>
      <c r="F371">
        <v>818</v>
      </c>
      <c r="G371"/>
      <c r="H371"/>
      <c r="I371" s="22"/>
      <c r="J371"/>
      <c r="K371"/>
    </row>
    <row r="372" spans="1:11">
      <c r="A372" s="21">
        <v>43714</v>
      </c>
      <c r="B372">
        <v>1389</v>
      </c>
      <c r="C372" t="s">
        <v>15</v>
      </c>
      <c r="D372" t="s">
        <v>16</v>
      </c>
      <c r="E372" t="s">
        <v>22</v>
      </c>
      <c r="F372">
        <v>755</v>
      </c>
      <c r="G372"/>
      <c r="H372"/>
      <c r="I372" s="22"/>
      <c r="J372"/>
      <c r="K372"/>
    </row>
    <row r="373" spans="1:11">
      <c r="A373" s="21">
        <v>43712</v>
      </c>
      <c r="B373">
        <v>1387</v>
      </c>
      <c r="C373" t="s">
        <v>18</v>
      </c>
      <c r="D373" t="s">
        <v>21</v>
      </c>
      <c r="E373" t="s">
        <v>34</v>
      </c>
      <c r="F373">
        <v>312</v>
      </c>
      <c r="G373"/>
      <c r="H373"/>
      <c r="I373" s="22"/>
      <c r="J373"/>
      <c r="K373"/>
    </row>
    <row r="374" spans="1:11">
      <c r="A374" s="21">
        <v>43712</v>
      </c>
      <c r="B374">
        <v>1388</v>
      </c>
      <c r="C374" t="s">
        <v>23</v>
      </c>
      <c r="D374" t="s">
        <v>27</v>
      </c>
      <c r="E374" t="s">
        <v>20</v>
      </c>
      <c r="F374">
        <v>498</v>
      </c>
      <c r="G374"/>
      <c r="H374"/>
      <c r="I374" s="22"/>
      <c r="J374"/>
      <c r="K374"/>
    </row>
    <row r="375" spans="1:11">
      <c r="A375" s="21">
        <v>43711</v>
      </c>
      <c r="B375">
        <v>1386</v>
      </c>
      <c r="C375" t="s">
        <v>29</v>
      </c>
      <c r="D375" t="s">
        <v>19</v>
      </c>
      <c r="E375" t="s">
        <v>22</v>
      </c>
      <c r="F375">
        <v>974</v>
      </c>
      <c r="G375"/>
      <c r="H375"/>
      <c r="I375" s="22"/>
      <c r="J375"/>
      <c r="K375"/>
    </row>
    <row r="376" spans="1:11">
      <c r="A376" s="21">
        <v>43708</v>
      </c>
      <c r="B376">
        <v>1385</v>
      </c>
      <c r="C376" t="s">
        <v>26</v>
      </c>
      <c r="D376" t="s">
        <v>19</v>
      </c>
      <c r="E376" t="s">
        <v>28</v>
      </c>
      <c r="F376">
        <v>169</v>
      </c>
      <c r="G376"/>
      <c r="H376"/>
      <c r="I376" s="22"/>
      <c r="J376"/>
      <c r="K376"/>
    </row>
    <row r="377" spans="1:11">
      <c r="A377" s="21">
        <v>43703</v>
      </c>
      <c r="B377">
        <v>1384</v>
      </c>
      <c r="C377" t="s">
        <v>23</v>
      </c>
      <c r="D377" t="s">
        <v>30</v>
      </c>
      <c r="E377" t="s">
        <v>34</v>
      </c>
      <c r="F377">
        <v>677</v>
      </c>
      <c r="G377"/>
      <c r="H377"/>
      <c r="I377" s="22"/>
      <c r="J377"/>
      <c r="K377"/>
    </row>
    <row r="378" spans="1:11">
      <c r="A378" s="21">
        <v>43702</v>
      </c>
      <c r="B378">
        <v>1382</v>
      </c>
      <c r="C378" t="s">
        <v>26</v>
      </c>
      <c r="D378" t="s">
        <v>24</v>
      </c>
      <c r="E378" t="s">
        <v>35</v>
      </c>
      <c r="F378">
        <v>457</v>
      </c>
      <c r="G378"/>
      <c r="H378"/>
      <c r="I378" s="22"/>
      <c r="J378"/>
      <c r="K378"/>
    </row>
    <row r="379" spans="1:11">
      <c r="A379" s="21">
        <v>43702</v>
      </c>
      <c r="B379">
        <v>1383</v>
      </c>
      <c r="C379" t="s">
        <v>29</v>
      </c>
      <c r="D379" t="s">
        <v>19</v>
      </c>
      <c r="E379" t="s">
        <v>31</v>
      </c>
      <c r="F379">
        <v>677</v>
      </c>
      <c r="G379"/>
      <c r="H379"/>
      <c r="I379" s="22"/>
      <c r="J379"/>
      <c r="K379"/>
    </row>
    <row r="380" spans="1:11">
      <c r="A380" s="21">
        <v>43700</v>
      </c>
      <c r="B380">
        <v>1381</v>
      </c>
      <c r="C380" t="s">
        <v>23</v>
      </c>
      <c r="D380" t="s">
        <v>16</v>
      </c>
      <c r="E380" t="s">
        <v>20</v>
      </c>
      <c r="F380">
        <v>790</v>
      </c>
      <c r="G380"/>
      <c r="H380"/>
      <c r="I380" s="22"/>
      <c r="J380"/>
      <c r="K380"/>
    </row>
    <row r="381" spans="1:11">
      <c r="A381" s="21">
        <v>43699</v>
      </c>
      <c r="B381">
        <v>1379</v>
      </c>
      <c r="C381" t="s">
        <v>15</v>
      </c>
      <c r="D381" t="s">
        <v>19</v>
      </c>
      <c r="E381" t="s">
        <v>31</v>
      </c>
      <c r="F381">
        <v>58</v>
      </c>
      <c r="G381"/>
      <c r="H381"/>
      <c r="I381" s="22"/>
      <c r="J381"/>
      <c r="K381"/>
    </row>
    <row r="382" spans="1:11">
      <c r="A382" s="21">
        <v>43699</v>
      </c>
      <c r="B382">
        <v>1380</v>
      </c>
      <c r="C382" t="s">
        <v>23</v>
      </c>
      <c r="D382" t="s">
        <v>16</v>
      </c>
      <c r="E382" t="s">
        <v>28</v>
      </c>
      <c r="F382">
        <v>33</v>
      </c>
      <c r="G382"/>
      <c r="H382"/>
      <c r="I382" s="22"/>
      <c r="J382"/>
      <c r="K382"/>
    </row>
    <row r="383" spans="1:11">
      <c r="A383" s="21">
        <v>43698</v>
      </c>
      <c r="B383">
        <v>1377</v>
      </c>
      <c r="C383" t="s">
        <v>15</v>
      </c>
      <c r="D383" t="s">
        <v>21</v>
      </c>
      <c r="E383" t="s">
        <v>20</v>
      </c>
      <c r="F383">
        <v>519</v>
      </c>
      <c r="G383"/>
      <c r="H383"/>
      <c r="I383" s="22"/>
      <c r="J383"/>
      <c r="K383"/>
    </row>
    <row r="384" spans="1:11">
      <c r="A384" s="21">
        <v>43698</v>
      </c>
      <c r="B384">
        <v>1378</v>
      </c>
      <c r="C384" t="s">
        <v>25</v>
      </c>
      <c r="D384" t="s">
        <v>30</v>
      </c>
      <c r="E384" t="s">
        <v>32</v>
      </c>
      <c r="F384">
        <v>790</v>
      </c>
      <c r="G384"/>
      <c r="H384"/>
      <c r="I384" s="22"/>
      <c r="J384"/>
      <c r="K384"/>
    </row>
    <row r="385" spans="1:11">
      <c r="A385" s="21">
        <v>43697</v>
      </c>
      <c r="B385">
        <v>1376</v>
      </c>
      <c r="C385" t="s">
        <v>25</v>
      </c>
      <c r="D385" t="s">
        <v>19</v>
      </c>
      <c r="E385" t="s">
        <v>22</v>
      </c>
      <c r="F385">
        <v>634</v>
      </c>
      <c r="G385"/>
      <c r="H385"/>
      <c r="I385" s="22"/>
      <c r="J385"/>
      <c r="K385"/>
    </row>
    <row r="386" spans="1:11">
      <c r="A386" s="21">
        <v>43695</v>
      </c>
      <c r="B386">
        <v>1375</v>
      </c>
      <c r="C386" t="s">
        <v>23</v>
      </c>
      <c r="D386" t="s">
        <v>19</v>
      </c>
      <c r="E386" t="s">
        <v>32</v>
      </c>
      <c r="F386">
        <v>315</v>
      </c>
      <c r="G386"/>
      <c r="H386"/>
      <c r="I386" s="22"/>
      <c r="J386"/>
      <c r="K386"/>
    </row>
    <row r="387" spans="1:11">
      <c r="A387" s="21">
        <v>43694</v>
      </c>
      <c r="B387">
        <v>1373</v>
      </c>
      <c r="C387" t="s">
        <v>29</v>
      </c>
      <c r="D387" t="s">
        <v>19</v>
      </c>
      <c r="E387" t="s">
        <v>34</v>
      </c>
      <c r="F387">
        <v>978</v>
      </c>
      <c r="G387"/>
      <c r="H387"/>
      <c r="I387" s="22"/>
      <c r="J387"/>
      <c r="K387"/>
    </row>
    <row r="388" spans="1:11">
      <c r="A388" s="21">
        <v>43694</v>
      </c>
      <c r="B388">
        <v>1374</v>
      </c>
      <c r="C388" t="s">
        <v>15</v>
      </c>
      <c r="D388" t="s">
        <v>27</v>
      </c>
      <c r="E388" t="s">
        <v>17</v>
      </c>
      <c r="F388">
        <v>662</v>
      </c>
      <c r="G388"/>
      <c r="H388"/>
      <c r="I388" s="22"/>
      <c r="J388"/>
      <c r="K388"/>
    </row>
    <row r="389" spans="1:11">
      <c r="A389" s="21">
        <v>43692</v>
      </c>
      <c r="B389">
        <v>1372</v>
      </c>
      <c r="C389" t="s">
        <v>23</v>
      </c>
      <c r="D389" t="s">
        <v>36</v>
      </c>
      <c r="E389" t="s">
        <v>17</v>
      </c>
      <c r="F389">
        <v>708</v>
      </c>
      <c r="G389"/>
      <c r="H389"/>
      <c r="I389" s="22"/>
      <c r="J389"/>
      <c r="K389"/>
    </row>
    <row r="390" spans="1:11">
      <c r="A390" s="21">
        <v>43690</v>
      </c>
      <c r="B390">
        <v>1371</v>
      </c>
      <c r="C390" t="s">
        <v>26</v>
      </c>
      <c r="D390" t="s">
        <v>36</v>
      </c>
      <c r="E390" t="s">
        <v>34</v>
      </c>
      <c r="F390">
        <v>470</v>
      </c>
      <c r="G390"/>
      <c r="H390"/>
      <c r="I390" s="22"/>
      <c r="J390"/>
      <c r="K390"/>
    </row>
    <row r="391" spans="1:11">
      <c r="A391" s="21">
        <v>43689</v>
      </c>
      <c r="B391">
        <v>1370</v>
      </c>
      <c r="C391" t="s">
        <v>29</v>
      </c>
      <c r="D391" t="s">
        <v>16</v>
      </c>
      <c r="E391" t="s">
        <v>17</v>
      </c>
      <c r="F391">
        <v>934</v>
      </c>
      <c r="G391"/>
      <c r="H391"/>
      <c r="I391" s="22"/>
      <c r="J391"/>
      <c r="K391"/>
    </row>
    <row r="392" spans="1:11">
      <c r="A392" s="21">
        <v>43687</v>
      </c>
      <c r="B392">
        <v>1369</v>
      </c>
      <c r="C392" t="s">
        <v>26</v>
      </c>
      <c r="D392" t="s">
        <v>27</v>
      </c>
      <c r="E392" t="s">
        <v>22</v>
      </c>
      <c r="F392">
        <v>417</v>
      </c>
      <c r="G392"/>
      <c r="H392"/>
      <c r="I392" s="22"/>
      <c r="J392"/>
      <c r="K392"/>
    </row>
    <row r="393" spans="1:11">
      <c r="A393" s="21">
        <v>43684</v>
      </c>
      <c r="B393">
        <v>1368</v>
      </c>
      <c r="C393" t="s">
        <v>15</v>
      </c>
      <c r="D393" t="s">
        <v>27</v>
      </c>
      <c r="E393" t="s">
        <v>31</v>
      </c>
      <c r="F393">
        <v>63</v>
      </c>
      <c r="G393"/>
      <c r="H393"/>
      <c r="I393" s="22"/>
      <c r="J393"/>
      <c r="K393"/>
    </row>
    <row r="394" spans="1:11">
      <c r="A394" s="21">
        <v>43680</v>
      </c>
      <c r="B394">
        <v>1365</v>
      </c>
      <c r="C394" t="s">
        <v>18</v>
      </c>
      <c r="D394" t="s">
        <v>36</v>
      </c>
      <c r="E394" t="s">
        <v>28</v>
      </c>
      <c r="F394">
        <v>501</v>
      </c>
      <c r="G394"/>
      <c r="H394"/>
      <c r="I394" s="22"/>
      <c r="J394"/>
      <c r="K394"/>
    </row>
    <row r="395" spans="1:11">
      <c r="A395" s="21">
        <v>43680</v>
      </c>
      <c r="B395">
        <v>1366</v>
      </c>
      <c r="C395" t="s">
        <v>23</v>
      </c>
      <c r="D395" t="s">
        <v>27</v>
      </c>
      <c r="E395" t="s">
        <v>28</v>
      </c>
      <c r="F395">
        <v>580</v>
      </c>
      <c r="G395"/>
      <c r="H395"/>
      <c r="I395" s="22"/>
      <c r="J395"/>
      <c r="K395"/>
    </row>
    <row r="396" spans="1:11">
      <c r="A396" s="21">
        <v>43680</v>
      </c>
      <c r="B396">
        <v>1367</v>
      </c>
      <c r="C396" t="s">
        <v>23</v>
      </c>
      <c r="D396" t="s">
        <v>16</v>
      </c>
      <c r="E396" t="s">
        <v>28</v>
      </c>
      <c r="F396">
        <v>649</v>
      </c>
      <c r="G396"/>
      <c r="H396"/>
      <c r="I396" s="22"/>
      <c r="J396"/>
      <c r="K396"/>
    </row>
    <row r="397" spans="1:11">
      <c r="A397" s="21">
        <v>43679</v>
      </c>
      <c r="B397">
        <v>1363</v>
      </c>
      <c r="C397" t="s">
        <v>25</v>
      </c>
      <c r="D397" t="s">
        <v>27</v>
      </c>
      <c r="E397" t="s">
        <v>35</v>
      </c>
      <c r="F397">
        <v>976</v>
      </c>
      <c r="G397"/>
      <c r="H397"/>
      <c r="I397" s="22"/>
      <c r="J397"/>
      <c r="K397"/>
    </row>
    <row r="398" spans="1:11">
      <c r="A398" s="21">
        <v>43679</v>
      </c>
      <c r="B398">
        <v>1364</v>
      </c>
      <c r="C398" t="s">
        <v>29</v>
      </c>
      <c r="D398" t="s">
        <v>19</v>
      </c>
      <c r="E398" t="s">
        <v>31</v>
      </c>
      <c r="F398">
        <v>793</v>
      </c>
      <c r="G398"/>
      <c r="H398"/>
      <c r="I398" s="22"/>
      <c r="J398"/>
      <c r="K398"/>
    </row>
    <row r="399" spans="1:11">
      <c r="A399" s="21">
        <v>43676</v>
      </c>
      <c r="B399">
        <v>1362</v>
      </c>
      <c r="C399" t="s">
        <v>26</v>
      </c>
      <c r="D399" t="s">
        <v>36</v>
      </c>
      <c r="E399" t="s">
        <v>28</v>
      </c>
      <c r="F399">
        <v>392</v>
      </c>
      <c r="G399"/>
      <c r="H399"/>
      <c r="I399" s="22"/>
      <c r="J399"/>
      <c r="K399"/>
    </row>
    <row r="400" spans="1:11">
      <c r="A400" s="21">
        <v>43674</v>
      </c>
      <c r="B400">
        <v>1361</v>
      </c>
      <c r="C400" t="s">
        <v>25</v>
      </c>
      <c r="D400" t="s">
        <v>24</v>
      </c>
      <c r="E400" t="s">
        <v>17</v>
      </c>
      <c r="F400">
        <v>926</v>
      </c>
      <c r="G400"/>
      <c r="H400"/>
      <c r="I400" s="22"/>
      <c r="J400"/>
      <c r="K400"/>
    </row>
    <row r="401" spans="1:11">
      <c r="A401" s="21">
        <v>43673</v>
      </c>
      <c r="B401">
        <v>1360</v>
      </c>
      <c r="C401" t="s">
        <v>18</v>
      </c>
      <c r="D401" t="s">
        <v>21</v>
      </c>
      <c r="E401" t="s">
        <v>22</v>
      </c>
      <c r="F401">
        <v>201</v>
      </c>
      <c r="G401"/>
      <c r="H401"/>
      <c r="I401" s="22"/>
      <c r="J401"/>
      <c r="K401"/>
    </row>
    <row r="402" spans="1:11">
      <c r="A402" s="21">
        <v>43671</v>
      </c>
      <c r="B402">
        <v>1358</v>
      </c>
      <c r="C402" t="s">
        <v>18</v>
      </c>
      <c r="D402" t="s">
        <v>19</v>
      </c>
      <c r="E402" t="s">
        <v>31</v>
      </c>
      <c r="F402">
        <v>971</v>
      </c>
      <c r="G402"/>
      <c r="H402"/>
      <c r="I402" s="22"/>
      <c r="J402"/>
      <c r="K402"/>
    </row>
    <row r="403" spans="1:11">
      <c r="A403" s="21">
        <v>43671</v>
      </c>
      <c r="B403">
        <v>1359</v>
      </c>
      <c r="C403" t="s">
        <v>15</v>
      </c>
      <c r="D403" t="s">
        <v>30</v>
      </c>
      <c r="E403" t="s">
        <v>31</v>
      </c>
      <c r="F403">
        <v>893</v>
      </c>
      <c r="G403"/>
      <c r="H403"/>
      <c r="I403" s="22"/>
      <c r="J403"/>
      <c r="K403"/>
    </row>
    <row r="404" spans="1:11">
      <c r="A404" s="21">
        <v>43670</v>
      </c>
      <c r="B404">
        <v>1357</v>
      </c>
      <c r="C404" t="s">
        <v>29</v>
      </c>
      <c r="D404" t="s">
        <v>24</v>
      </c>
      <c r="E404" t="s">
        <v>17</v>
      </c>
      <c r="F404">
        <v>392</v>
      </c>
      <c r="G404"/>
      <c r="H404"/>
      <c r="I404" s="22"/>
      <c r="J404"/>
      <c r="K404"/>
    </row>
    <row r="405" spans="1:11">
      <c r="A405" s="21">
        <v>43666</v>
      </c>
      <c r="B405">
        <v>1356</v>
      </c>
      <c r="C405" t="s">
        <v>18</v>
      </c>
      <c r="D405" t="s">
        <v>16</v>
      </c>
      <c r="E405" t="s">
        <v>34</v>
      </c>
      <c r="F405">
        <v>301</v>
      </c>
      <c r="G405"/>
      <c r="H405"/>
      <c r="I405" s="22"/>
      <c r="J405"/>
      <c r="K405"/>
    </row>
    <row r="406" spans="1:11">
      <c r="A406" s="21">
        <v>43663</v>
      </c>
      <c r="B406">
        <v>1355</v>
      </c>
      <c r="C406" t="s">
        <v>15</v>
      </c>
      <c r="D406" t="s">
        <v>16</v>
      </c>
      <c r="E406" t="s">
        <v>35</v>
      </c>
      <c r="F406">
        <v>625</v>
      </c>
      <c r="G406"/>
      <c r="H406"/>
      <c r="I406" s="22"/>
      <c r="J406"/>
      <c r="K406"/>
    </row>
    <row r="407" spans="1:11">
      <c r="A407" s="21">
        <v>43662</v>
      </c>
      <c r="B407">
        <v>1351</v>
      </c>
      <c r="C407" t="s">
        <v>15</v>
      </c>
      <c r="D407" t="s">
        <v>19</v>
      </c>
      <c r="E407" t="s">
        <v>34</v>
      </c>
      <c r="F407">
        <v>504</v>
      </c>
      <c r="G407"/>
      <c r="H407"/>
      <c r="I407" s="22"/>
      <c r="J407"/>
      <c r="K407"/>
    </row>
    <row r="408" spans="1:11">
      <c r="A408" s="21">
        <v>43662</v>
      </c>
      <c r="B408">
        <v>1352</v>
      </c>
      <c r="C408" t="s">
        <v>15</v>
      </c>
      <c r="D408" t="s">
        <v>24</v>
      </c>
      <c r="E408" t="s">
        <v>28</v>
      </c>
      <c r="F408">
        <v>63</v>
      </c>
      <c r="G408"/>
      <c r="H408"/>
      <c r="I408" s="22"/>
      <c r="J408"/>
      <c r="K408"/>
    </row>
    <row r="409" spans="1:11">
      <c r="A409" s="21">
        <v>43662</v>
      </c>
      <c r="B409">
        <v>1353</v>
      </c>
      <c r="C409" t="s">
        <v>15</v>
      </c>
      <c r="D409" t="s">
        <v>16</v>
      </c>
      <c r="E409" t="s">
        <v>20</v>
      </c>
      <c r="F409">
        <v>502</v>
      </c>
      <c r="G409"/>
      <c r="H409"/>
      <c r="I409" s="22"/>
      <c r="J409"/>
      <c r="K409"/>
    </row>
    <row r="410" spans="1:11">
      <c r="A410" s="21">
        <v>43662</v>
      </c>
      <c r="B410">
        <v>1354</v>
      </c>
      <c r="C410" t="s">
        <v>29</v>
      </c>
      <c r="D410" t="s">
        <v>19</v>
      </c>
      <c r="E410" t="s">
        <v>17</v>
      </c>
      <c r="F410">
        <v>425</v>
      </c>
      <c r="G410"/>
      <c r="H410"/>
      <c r="I410" s="22"/>
      <c r="J410"/>
      <c r="K410"/>
    </row>
    <row r="411" spans="1:11">
      <c r="A411" s="21">
        <v>43661</v>
      </c>
      <c r="B411">
        <v>1348</v>
      </c>
      <c r="C411" t="s">
        <v>26</v>
      </c>
      <c r="D411" t="s">
        <v>27</v>
      </c>
      <c r="E411" t="s">
        <v>20</v>
      </c>
      <c r="F411">
        <v>695</v>
      </c>
      <c r="G411"/>
      <c r="H411"/>
      <c r="I411" s="22"/>
      <c r="J411"/>
      <c r="K411"/>
    </row>
    <row r="412" spans="1:11">
      <c r="A412" s="21">
        <v>43661</v>
      </c>
      <c r="B412">
        <v>1349</v>
      </c>
      <c r="C412" t="s">
        <v>23</v>
      </c>
      <c r="D412" t="s">
        <v>16</v>
      </c>
      <c r="E412" t="s">
        <v>31</v>
      </c>
      <c r="F412">
        <v>432</v>
      </c>
      <c r="G412"/>
      <c r="H412"/>
      <c r="I412" s="22"/>
      <c r="J412"/>
      <c r="K412"/>
    </row>
    <row r="413" spans="1:11">
      <c r="A413" s="21">
        <v>43661</v>
      </c>
      <c r="B413">
        <v>1350</v>
      </c>
      <c r="C413" t="s">
        <v>25</v>
      </c>
      <c r="D413" t="s">
        <v>16</v>
      </c>
      <c r="E413" t="s">
        <v>31</v>
      </c>
      <c r="F413">
        <v>928</v>
      </c>
      <c r="G413"/>
      <c r="H413"/>
      <c r="I413" s="22"/>
      <c r="J413"/>
      <c r="K413"/>
    </row>
    <row r="414" spans="1:11">
      <c r="A414" s="21">
        <v>43658</v>
      </c>
      <c r="B414">
        <v>1347</v>
      </c>
      <c r="C414" t="s">
        <v>29</v>
      </c>
      <c r="D414" t="s">
        <v>19</v>
      </c>
      <c r="E414" t="s">
        <v>28</v>
      </c>
      <c r="F414">
        <v>401</v>
      </c>
      <c r="G414"/>
      <c r="H414"/>
      <c r="I414" s="22"/>
      <c r="J414"/>
      <c r="K414"/>
    </row>
    <row r="415" spans="1:11">
      <c r="A415" s="21">
        <v>43657</v>
      </c>
      <c r="B415">
        <v>1346</v>
      </c>
      <c r="C415" t="s">
        <v>25</v>
      </c>
      <c r="D415" t="s">
        <v>27</v>
      </c>
      <c r="E415" t="s">
        <v>31</v>
      </c>
      <c r="F415">
        <v>297</v>
      </c>
      <c r="G415"/>
      <c r="H415"/>
      <c r="I415" s="22"/>
      <c r="J415"/>
      <c r="K415"/>
    </row>
    <row r="416" spans="1:11">
      <c r="A416" s="21">
        <v>43656</v>
      </c>
      <c r="B416">
        <v>1345</v>
      </c>
      <c r="C416" t="s">
        <v>15</v>
      </c>
      <c r="D416" t="s">
        <v>21</v>
      </c>
      <c r="E416" t="s">
        <v>32</v>
      </c>
      <c r="F416">
        <v>36</v>
      </c>
      <c r="G416"/>
      <c r="H416"/>
      <c r="I416" s="22"/>
      <c r="J416"/>
      <c r="K416"/>
    </row>
    <row r="417" spans="1:11">
      <c r="A417" s="21">
        <v>43655</v>
      </c>
      <c r="B417">
        <v>1344</v>
      </c>
      <c r="C417" t="s">
        <v>25</v>
      </c>
      <c r="D417" t="s">
        <v>27</v>
      </c>
      <c r="E417" t="s">
        <v>31</v>
      </c>
      <c r="F417">
        <v>660</v>
      </c>
      <c r="G417"/>
      <c r="H417"/>
      <c r="I417" s="22"/>
      <c r="J417"/>
      <c r="K417"/>
    </row>
    <row r="418" spans="1:11">
      <c r="A418" s="21">
        <v>43654</v>
      </c>
      <c r="B418">
        <v>1343</v>
      </c>
      <c r="C418" t="s">
        <v>23</v>
      </c>
      <c r="D418" t="s">
        <v>16</v>
      </c>
      <c r="E418" t="s">
        <v>34</v>
      </c>
      <c r="F418">
        <v>979</v>
      </c>
      <c r="G418"/>
      <c r="H418"/>
      <c r="I418" s="22"/>
      <c r="J418"/>
      <c r="K418"/>
    </row>
    <row r="419" spans="1:11">
      <c r="A419" s="21">
        <v>43651</v>
      </c>
      <c r="B419">
        <v>1341</v>
      </c>
      <c r="C419" t="s">
        <v>26</v>
      </c>
      <c r="D419" t="s">
        <v>24</v>
      </c>
      <c r="E419" t="s">
        <v>20</v>
      </c>
      <c r="F419">
        <v>816</v>
      </c>
      <c r="G419"/>
      <c r="H419"/>
      <c r="I419" s="22"/>
      <c r="J419"/>
      <c r="K419"/>
    </row>
    <row r="420" spans="1:11">
      <c r="A420" s="21">
        <v>43651</v>
      </c>
      <c r="B420">
        <v>1342</v>
      </c>
      <c r="C420" t="s">
        <v>15</v>
      </c>
      <c r="D420" t="s">
        <v>36</v>
      </c>
      <c r="E420" t="s">
        <v>35</v>
      </c>
      <c r="F420">
        <v>472</v>
      </c>
      <c r="G420"/>
      <c r="H420"/>
      <c r="I420" s="22"/>
      <c r="J420"/>
      <c r="K420"/>
    </row>
    <row r="421" spans="1:11">
      <c r="A421" s="21">
        <v>43649</v>
      </c>
      <c r="B421">
        <v>1340</v>
      </c>
      <c r="C421" t="s">
        <v>25</v>
      </c>
      <c r="D421" t="s">
        <v>21</v>
      </c>
      <c r="E421" t="s">
        <v>34</v>
      </c>
      <c r="F421">
        <v>393</v>
      </c>
      <c r="G421"/>
      <c r="H421"/>
      <c r="I421" s="22"/>
      <c r="J421"/>
      <c r="K421"/>
    </row>
    <row r="422" spans="1:11">
      <c r="A422" s="21">
        <v>43647</v>
      </c>
      <c r="B422">
        <v>1339</v>
      </c>
      <c r="C422" t="s">
        <v>26</v>
      </c>
      <c r="D422" t="s">
        <v>24</v>
      </c>
      <c r="E422" t="s">
        <v>28</v>
      </c>
      <c r="F422">
        <v>169</v>
      </c>
      <c r="G422"/>
      <c r="H422"/>
      <c r="I422" s="22"/>
      <c r="J422"/>
      <c r="K422"/>
    </row>
    <row r="423" spans="1:11">
      <c r="A423" s="21">
        <v>43644</v>
      </c>
      <c r="B423">
        <v>1338</v>
      </c>
      <c r="C423" t="s">
        <v>15</v>
      </c>
      <c r="D423" t="s">
        <v>21</v>
      </c>
      <c r="E423" t="s">
        <v>32</v>
      </c>
      <c r="F423">
        <v>560</v>
      </c>
      <c r="G423"/>
      <c r="H423"/>
      <c r="I423" s="22"/>
      <c r="J423"/>
      <c r="K423"/>
    </row>
    <row r="424" spans="1:11">
      <c r="A424" s="21">
        <v>43643</v>
      </c>
      <c r="B424">
        <v>1337</v>
      </c>
      <c r="C424" t="s">
        <v>29</v>
      </c>
      <c r="D424" t="s">
        <v>24</v>
      </c>
      <c r="E424" t="s">
        <v>17</v>
      </c>
      <c r="F424">
        <v>444</v>
      </c>
      <c r="G424"/>
      <c r="H424"/>
      <c r="I424" s="22"/>
      <c r="J424"/>
      <c r="K424"/>
    </row>
    <row r="425" spans="1:11">
      <c r="A425" s="21">
        <v>43642</v>
      </c>
      <c r="B425">
        <v>1335</v>
      </c>
      <c r="C425" t="s">
        <v>26</v>
      </c>
      <c r="D425" t="s">
        <v>24</v>
      </c>
      <c r="E425" t="s">
        <v>20</v>
      </c>
      <c r="F425">
        <v>376</v>
      </c>
      <c r="G425"/>
      <c r="H425"/>
      <c r="I425" s="22"/>
      <c r="J425"/>
      <c r="K425"/>
    </row>
    <row r="426" spans="1:11">
      <c r="A426" s="21">
        <v>43642</v>
      </c>
      <c r="B426">
        <v>1336</v>
      </c>
      <c r="C426" t="s">
        <v>29</v>
      </c>
      <c r="D426" t="s">
        <v>36</v>
      </c>
      <c r="E426" t="s">
        <v>32</v>
      </c>
      <c r="F426">
        <v>948</v>
      </c>
      <c r="G426"/>
      <c r="H426"/>
      <c r="I426" s="22"/>
      <c r="J426"/>
      <c r="K426"/>
    </row>
    <row r="427" spans="1:11">
      <c r="A427" s="21">
        <v>43640</v>
      </c>
      <c r="B427">
        <v>1334</v>
      </c>
      <c r="C427" t="s">
        <v>18</v>
      </c>
      <c r="D427" t="s">
        <v>30</v>
      </c>
      <c r="E427" t="s">
        <v>17</v>
      </c>
      <c r="F427">
        <v>441</v>
      </c>
      <c r="G427"/>
      <c r="H427"/>
      <c r="I427" s="22"/>
      <c r="J427"/>
      <c r="K427"/>
    </row>
    <row r="428" spans="1:11">
      <c r="A428" s="21">
        <v>43637</v>
      </c>
      <c r="B428">
        <v>1333</v>
      </c>
      <c r="C428" t="s">
        <v>29</v>
      </c>
      <c r="D428" t="s">
        <v>36</v>
      </c>
      <c r="E428" t="s">
        <v>32</v>
      </c>
      <c r="F428">
        <v>277</v>
      </c>
      <c r="G428"/>
      <c r="H428"/>
      <c r="I428" s="22"/>
      <c r="J428"/>
      <c r="K428"/>
    </row>
    <row r="429" spans="1:11">
      <c r="A429" s="21">
        <v>43636</v>
      </c>
      <c r="B429">
        <v>1331</v>
      </c>
      <c r="C429" t="s">
        <v>26</v>
      </c>
      <c r="D429" t="s">
        <v>19</v>
      </c>
      <c r="E429" t="s">
        <v>34</v>
      </c>
      <c r="F429">
        <v>514</v>
      </c>
      <c r="G429"/>
      <c r="H429"/>
      <c r="I429" s="22"/>
      <c r="J429"/>
      <c r="K429"/>
    </row>
    <row r="430" spans="1:11">
      <c r="A430" s="21">
        <v>43636</v>
      </c>
      <c r="B430">
        <v>1332</v>
      </c>
      <c r="C430" t="s">
        <v>18</v>
      </c>
      <c r="D430" t="s">
        <v>30</v>
      </c>
      <c r="E430" t="s">
        <v>20</v>
      </c>
      <c r="F430">
        <v>613</v>
      </c>
      <c r="G430"/>
      <c r="H430"/>
      <c r="I430" s="22"/>
      <c r="J430"/>
      <c r="K430"/>
    </row>
    <row r="431" spans="1:11">
      <c r="A431" s="21">
        <v>43635</v>
      </c>
      <c r="B431">
        <v>1329</v>
      </c>
      <c r="C431" t="s">
        <v>25</v>
      </c>
      <c r="D431" t="s">
        <v>19</v>
      </c>
      <c r="E431" t="s">
        <v>31</v>
      </c>
      <c r="F431">
        <v>87</v>
      </c>
      <c r="G431"/>
      <c r="H431"/>
      <c r="I431" s="22"/>
      <c r="J431"/>
      <c r="K431"/>
    </row>
    <row r="432" spans="1:11">
      <c r="A432" s="21">
        <v>43635</v>
      </c>
      <c r="B432">
        <v>1330</v>
      </c>
      <c r="C432" t="s">
        <v>29</v>
      </c>
      <c r="D432" t="s">
        <v>30</v>
      </c>
      <c r="E432" t="s">
        <v>34</v>
      </c>
      <c r="F432">
        <v>329</v>
      </c>
      <c r="G432"/>
      <c r="H432"/>
      <c r="I432" s="22"/>
      <c r="J432"/>
      <c r="K432"/>
    </row>
    <row r="433" spans="1:11">
      <c r="A433" s="21">
        <v>43634</v>
      </c>
      <c r="B433">
        <v>1328</v>
      </c>
      <c r="C433" t="s">
        <v>25</v>
      </c>
      <c r="D433" t="s">
        <v>21</v>
      </c>
      <c r="E433" t="s">
        <v>34</v>
      </c>
      <c r="F433">
        <v>480</v>
      </c>
      <c r="G433"/>
      <c r="H433"/>
      <c r="I433" s="22"/>
      <c r="J433"/>
      <c r="K433"/>
    </row>
    <row r="434" spans="1:11">
      <c r="A434" s="21">
        <v>43633</v>
      </c>
      <c r="B434">
        <v>1327</v>
      </c>
      <c r="C434" t="s">
        <v>29</v>
      </c>
      <c r="D434" t="s">
        <v>36</v>
      </c>
      <c r="E434" t="s">
        <v>31</v>
      </c>
      <c r="F434">
        <v>291</v>
      </c>
      <c r="G434"/>
      <c r="H434"/>
      <c r="I434" s="22"/>
      <c r="J434"/>
      <c r="K434"/>
    </row>
    <row r="435" spans="1:11">
      <c r="A435" s="21">
        <v>43632</v>
      </c>
      <c r="B435">
        <v>1326</v>
      </c>
      <c r="C435" t="s">
        <v>26</v>
      </c>
      <c r="D435" t="s">
        <v>24</v>
      </c>
      <c r="E435" t="s">
        <v>22</v>
      </c>
      <c r="F435">
        <v>813</v>
      </c>
      <c r="G435"/>
      <c r="H435"/>
      <c r="I435" s="22"/>
      <c r="J435"/>
      <c r="K435"/>
    </row>
    <row r="436" spans="1:11">
      <c r="A436" s="21">
        <v>43631</v>
      </c>
      <c r="B436">
        <v>1325</v>
      </c>
      <c r="C436" t="s">
        <v>23</v>
      </c>
      <c r="D436" t="s">
        <v>30</v>
      </c>
      <c r="E436" t="s">
        <v>22</v>
      </c>
      <c r="F436">
        <v>688</v>
      </c>
      <c r="G436"/>
      <c r="H436"/>
      <c r="I436" s="22"/>
      <c r="J436"/>
      <c r="K436"/>
    </row>
    <row r="437" spans="1:11">
      <c r="A437" s="21">
        <v>43628</v>
      </c>
      <c r="B437">
        <v>1324</v>
      </c>
      <c r="C437" t="s">
        <v>18</v>
      </c>
      <c r="D437" t="s">
        <v>16</v>
      </c>
      <c r="E437" t="s">
        <v>34</v>
      </c>
      <c r="F437">
        <v>774</v>
      </c>
      <c r="G437"/>
      <c r="H437"/>
      <c r="I437" s="22"/>
      <c r="J437"/>
      <c r="K437"/>
    </row>
    <row r="438" spans="1:11">
      <c r="A438" s="21">
        <v>43627</v>
      </c>
      <c r="B438">
        <v>1323</v>
      </c>
      <c r="C438" t="s">
        <v>29</v>
      </c>
      <c r="D438" t="s">
        <v>21</v>
      </c>
      <c r="E438" t="s">
        <v>31</v>
      </c>
      <c r="F438">
        <v>598</v>
      </c>
      <c r="G438"/>
      <c r="H438"/>
      <c r="I438" s="22"/>
      <c r="J438"/>
      <c r="K438"/>
    </row>
    <row r="439" spans="1:11">
      <c r="A439" s="21">
        <v>43626</v>
      </c>
      <c r="B439">
        <v>1322</v>
      </c>
      <c r="C439" t="s">
        <v>15</v>
      </c>
      <c r="D439" t="s">
        <v>24</v>
      </c>
      <c r="E439" t="s">
        <v>35</v>
      </c>
      <c r="F439">
        <v>651</v>
      </c>
      <c r="G439"/>
      <c r="H439"/>
      <c r="I439" s="22"/>
      <c r="J439"/>
      <c r="K439"/>
    </row>
    <row r="440" spans="1:11">
      <c r="A440" s="21">
        <v>43625</v>
      </c>
      <c r="B440">
        <v>1320</v>
      </c>
      <c r="C440" t="s">
        <v>29</v>
      </c>
      <c r="D440" t="s">
        <v>24</v>
      </c>
      <c r="E440" t="s">
        <v>32</v>
      </c>
      <c r="F440">
        <v>600</v>
      </c>
      <c r="G440"/>
      <c r="H440"/>
      <c r="I440" s="22"/>
      <c r="J440"/>
      <c r="K440"/>
    </row>
    <row r="441" spans="1:11">
      <c r="A441" s="21">
        <v>43625</v>
      </c>
      <c r="B441">
        <v>1321</v>
      </c>
      <c r="C441" t="s">
        <v>15</v>
      </c>
      <c r="D441" t="s">
        <v>16</v>
      </c>
      <c r="E441" t="s">
        <v>17</v>
      </c>
      <c r="F441">
        <v>702</v>
      </c>
      <c r="G441"/>
      <c r="H441"/>
      <c r="I441" s="22"/>
      <c r="J441"/>
      <c r="K441"/>
    </row>
    <row r="442" spans="1:11">
      <c r="A442" s="21">
        <v>43624</v>
      </c>
      <c r="B442">
        <v>1319</v>
      </c>
      <c r="C442" t="s">
        <v>25</v>
      </c>
      <c r="D442" t="s">
        <v>19</v>
      </c>
      <c r="E442" t="s">
        <v>20</v>
      </c>
      <c r="F442">
        <v>41</v>
      </c>
      <c r="G442"/>
      <c r="H442"/>
      <c r="I442" s="22"/>
      <c r="J442"/>
      <c r="K442"/>
    </row>
    <row r="443" spans="1:11">
      <c r="A443" s="21">
        <v>43623</v>
      </c>
      <c r="B443">
        <v>1317</v>
      </c>
      <c r="C443" t="s">
        <v>15</v>
      </c>
      <c r="D443" t="s">
        <v>16</v>
      </c>
      <c r="E443" t="s">
        <v>17</v>
      </c>
      <c r="F443">
        <v>662</v>
      </c>
      <c r="G443"/>
      <c r="H443"/>
      <c r="I443" s="22"/>
      <c r="J443"/>
      <c r="K443"/>
    </row>
    <row r="444" spans="1:11">
      <c r="A444" s="21">
        <v>43623</v>
      </c>
      <c r="B444">
        <v>1318</v>
      </c>
      <c r="C444" t="s">
        <v>25</v>
      </c>
      <c r="D444" t="s">
        <v>21</v>
      </c>
      <c r="E444" t="s">
        <v>34</v>
      </c>
      <c r="F444">
        <v>916</v>
      </c>
      <c r="G444"/>
      <c r="H444"/>
      <c r="I444" s="22"/>
      <c r="J444"/>
      <c r="K444"/>
    </row>
    <row r="445" spans="1:11">
      <c r="A445" s="21">
        <v>43618</v>
      </c>
      <c r="B445">
        <v>1316</v>
      </c>
      <c r="C445" t="s">
        <v>23</v>
      </c>
      <c r="D445" t="s">
        <v>27</v>
      </c>
      <c r="E445" t="s">
        <v>20</v>
      </c>
      <c r="F445">
        <v>990</v>
      </c>
      <c r="G445"/>
      <c r="H445"/>
      <c r="I445" s="22"/>
      <c r="J445"/>
      <c r="K445"/>
    </row>
    <row r="446" spans="1:11">
      <c r="A446" s="21">
        <v>43614</v>
      </c>
      <c r="B446">
        <v>1315</v>
      </c>
      <c r="C446" t="s">
        <v>23</v>
      </c>
      <c r="D446" t="s">
        <v>19</v>
      </c>
      <c r="E446" t="s">
        <v>34</v>
      </c>
      <c r="F446">
        <v>852</v>
      </c>
      <c r="G446"/>
      <c r="H446"/>
      <c r="I446" s="22"/>
      <c r="J446"/>
      <c r="K446"/>
    </row>
    <row r="447" spans="1:11">
      <c r="A447" s="21">
        <v>43612</v>
      </c>
      <c r="B447">
        <v>1313</v>
      </c>
      <c r="C447" t="s">
        <v>15</v>
      </c>
      <c r="D447" t="s">
        <v>21</v>
      </c>
      <c r="E447" t="s">
        <v>28</v>
      </c>
      <c r="F447">
        <v>248</v>
      </c>
      <c r="G447"/>
      <c r="H447"/>
      <c r="I447" s="22"/>
      <c r="J447"/>
      <c r="K447"/>
    </row>
    <row r="448" spans="1:11">
      <c r="A448" s="21">
        <v>43612</v>
      </c>
      <c r="B448">
        <v>1314</v>
      </c>
      <c r="C448" t="s">
        <v>23</v>
      </c>
      <c r="D448" t="s">
        <v>30</v>
      </c>
      <c r="E448" t="s">
        <v>22</v>
      </c>
      <c r="F448">
        <v>97</v>
      </c>
      <c r="G448"/>
      <c r="H448"/>
      <c r="I448" s="22"/>
      <c r="J448"/>
      <c r="K448"/>
    </row>
    <row r="449" spans="1:11">
      <c r="A449" s="21">
        <v>43611</v>
      </c>
      <c r="B449">
        <v>1312</v>
      </c>
      <c r="C449" t="s">
        <v>18</v>
      </c>
      <c r="D449" t="s">
        <v>19</v>
      </c>
      <c r="E449" t="s">
        <v>31</v>
      </c>
      <c r="F449">
        <v>30</v>
      </c>
      <c r="G449"/>
      <c r="H449"/>
      <c r="I449" s="22"/>
      <c r="J449"/>
      <c r="K449"/>
    </row>
    <row r="450" spans="1:11">
      <c r="A450" s="21">
        <v>43610</v>
      </c>
      <c r="B450">
        <v>1310</v>
      </c>
      <c r="C450" t="s">
        <v>26</v>
      </c>
      <c r="D450" t="s">
        <v>36</v>
      </c>
      <c r="E450" t="s">
        <v>31</v>
      </c>
      <c r="F450">
        <v>993</v>
      </c>
      <c r="G450"/>
      <c r="H450"/>
      <c r="I450" s="22"/>
      <c r="J450"/>
      <c r="K450"/>
    </row>
    <row r="451" spans="1:11">
      <c r="A451" s="21">
        <v>43610</v>
      </c>
      <c r="B451">
        <v>1311</v>
      </c>
      <c r="C451" t="s">
        <v>26</v>
      </c>
      <c r="D451" t="s">
        <v>30</v>
      </c>
      <c r="E451" t="s">
        <v>22</v>
      </c>
      <c r="F451">
        <v>650</v>
      </c>
      <c r="G451"/>
      <c r="H451"/>
      <c r="I451" s="22"/>
      <c r="J451"/>
      <c r="K451"/>
    </row>
    <row r="452" spans="1:11">
      <c r="A452" s="21">
        <v>43609</v>
      </c>
      <c r="B452">
        <v>1309</v>
      </c>
      <c r="C452" t="s">
        <v>29</v>
      </c>
      <c r="D452" t="s">
        <v>30</v>
      </c>
      <c r="E452" t="s">
        <v>17</v>
      </c>
      <c r="F452">
        <v>17</v>
      </c>
      <c r="G452"/>
      <c r="H452"/>
      <c r="I452" s="22"/>
      <c r="J452"/>
      <c r="K452"/>
    </row>
    <row r="453" spans="1:11">
      <c r="A453" s="21">
        <v>43605</v>
      </c>
      <c r="B453">
        <v>1308</v>
      </c>
      <c r="C453" t="s">
        <v>18</v>
      </c>
      <c r="D453" t="s">
        <v>24</v>
      </c>
      <c r="E453" t="s">
        <v>17</v>
      </c>
      <c r="F453">
        <v>678</v>
      </c>
      <c r="G453"/>
      <c r="H453"/>
      <c r="I453" s="22"/>
      <c r="J453"/>
      <c r="K453"/>
    </row>
    <row r="454" spans="1:11">
      <c r="A454" s="21">
        <v>43604</v>
      </c>
      <c r="B454">
        <v>1307</v>
      </c>
      <c r="C454" t="s">
        <v>18</v>
      </c>
      <c r="D454" t="s">
        <v>16</v>
      </c>
      <c r="E454" t="s">
        <v>22</v>
      </c>
      <c r="F454">
        <v>741</v>
      </c>
      <c r="G454"/>
      <c r="H454"/>
      <c r="I454" s="22"/>
      <c r="J454"/>
      <c r="K454"/>
    </row>
    <row r="455" spans="1:11">
      <c r="A455" s="21">
        <v>43603</v>
      </c>
      <c r="B455">
        <v>1306</v>
      </c>
      <c r="C455" t="s">
        <v>29</v>
      </c>
      <c r="D455" t="s">
        <v>21</v>
      </c>
      <c r="E455" t="s">
        <v>20</v>
      </c>
      <c r="F455">
        <v>266</v>
      </c>
      <c r="G455"/>
      <c r="H455"/>
      <c r="I455" s="22"/>
      <c r="J455"/>
      <c r="K455"/>
    </row>
    <row r="456" spans="1:11">
      <c r="A456" s="21">
        <v>43599</v>
      </c>
      <c r="B456">
        <v>1304</v>
      </c>
      <c r="C456" t="s">
        <v>18</v>
      </c>
      <c r="D456" t="s">
        <v>21</v>
      </c>
      <c r="E456" t="s">
        <v>20</v>
      </c>
      <c r="F456">
        <v>503</v>
      </c>
      <c r="G456"/>
      <c r="H456"/>
      <c r="I456" s="22"/>
      <c r="J456"/>
      <c r="K456"/>
    </row>
    <row r="457" spans="1:11">
      <c r="A457" s="21">
        <v>43599</v>
      </c>
      <c r="B457">
        <v>1305</v>
      </c>
      <c r="C457" t="s">
        <v>29</v>
      </c>
      <c r="D457" t="s">
        <v>27</v>
      </c>
      <c r="E457" t="s">
        <v>32</v>
      </c>
      <c r="F457">
        <v>742</v>
      </c>
      <c r="G457"/>
      <c r="H457"/>
      <c r="I457" s="22"/>
      <c r="J457"/>
      <c r="K457"/>
    </row>
    <row r="458" spans="1:11">
      <c r="A458" s="21">
        <v>43595</v>
      </c>
      <c r="B458">
        <v>1301</v>
      </c>
      <c r="C458" t="s">
        <v>29</v>
      </c>
      <c r="D458" t="s">
        <v>27</v>
      </c>
      <c r="E458" t="s">
        <v>31</v>
      </c>
      <c r="F458">
        <v>736</v>
      </c>
      <c r="G458"/>
      <c r="H458"/>
      <c r="I458" s="22"/>
      <c r="J458"/>
      <c r="K458"/>
    </row>
    <row r="459" spans="1:11">
      <c r="A459" s="21">
        <v>43595</v>
      </c>
      <c r="B459">
        <v>1302</v>
      </c>
      <c r="C459" t="s">
        <v>25</v>
      </c>
      <c r="D459" t="s">
        <v>21</v>
      </c>
      <c r="E459" t="s">
        <v>17</v>
      </c>
      <c r="F459">
        <v>749</v>
      </c>
      <c r="G459"/>
      <c r="H459"/>
      <c r="I459" s="22"/>
      <c r="J459"/>
      <c r="K459"/>
    </row>
    <row r="460" spans="1:11">
      <c r="A460" s="21">
        <v>43595</v>
      </c>
      <c r="B460">
        <v>1303</v>
      </c>
      <c r="C460" t="s">
        <v>23</v>
      </c>
      <c r="D460" t="s">
        <v>21</v>
      </c>
      <c r="E460" t="s">
        <v>17</v>
      </c>
      <c r="F460">
        <v>418</v>
      </c>
      <c r="G460"/>
      <c r="H460"/>
      <c r="I460" s="22"/>
      <c r="J460"/>
      <c r="K460"/>
    </row>
    <row r="461" spans="1:11">
      <c r="A461" s="21">
        <v>43592</v>
      </c>
      <c r="B461">
        <v>1300</v>
      </c>
      <c r="C461" t="s">
        <v>15</v>
      </c>
      <c r="D461" t="s">
        <v>27</v>
      </c>
      <c r="E461" t="s">
        <v>35</v>
      </c>
      <c r="F461">
        <v>309</v>
      </c>
      <c r="G461"/>
      <c r="H461"/>
      <c r="I461" s="22"/>
      <c r="J461"/>
      <c r="K461"/>
    </row>
    <row r="462" spans="1:11">
      <c r="A462" s="21">
        <v>43590</v>
      </c>
      <c r="B462">
        <v>1299</v>
      </c>
      <c r="C462" t="s">
        <v>23</v>
      </c>
      <c r="D462" t="s">
        <v>30</v>
      </c>
      <c r="E462" t="s">
        <v>32</v>
      </c>
      <c r="F462">
        <v>829</v>
      </c>
      <c r="G462"/>
      <c r="H462"/>
      <c r="I462" s="22"/>
      <c r="J462"/>
      <c r="K462"/>
    </row>
    <row r="463" spans="1:11">
      <c r="A463" s="21">
        <v>43588</v>
      </c>
      <c r="B463">
        <v>1297</v>
      </c>
      <c r="C463" t="s">
        <v>29</v>
      </c>
      <c r="D463" t="s">
        <v>21</v>
      </c>
      <c r="E463" t="s">
        <v>31</v>
      </c>
      <c r="F463">
        <v>233</v>
      </c>
      <c r="G463"/>
      <c r="H463"/>
      <c r="I463" s="22"/>
      <c r="J463"/>
      <c r="K463"/>
    </row>
    <row r="464" spans="1:11">
      <c r="A464" s="21">
        <v>43588</v>
      </c>
      <c r="B464">
        <v>1298</v>
      </c>
      <c r="C464" t="s">
        <v>15</v>
      </c>
      <c r="D464" t="s">
        <v>27</v>
      </c>
      <c r="E464" t="s">
        <v>22</v>
      </c>
      <c r="F464">
        <v>929</v>
      </c>
      <c r="G464"/>
      <c r="H464"/>
      <c r="I464" s="22"/>
      <c r="J464"/>
      <c r="K464"/>
    </row>
    <row r="465" spans="1:11">
      <c r="A465" s="21">
        <v>43587</v>
      </c>
      <c r="B465">
        <v>1296</v>
      </c>
      <c r="C465" t="s">
        <v>18</v>
      </c>
      <c r="D465" t="s">
        <v>21</v>
      </c>
      <c r="E465" t="s">
        <v>22</v>
      </c>
      <c r="F465">
        <v>947</v>
      </c>
      <c r="G465"/>
      <c r="H465"/>
      <c r="I465" s="22"/>
      <c r="J465"/>
      <c r="K465"/>
    </row>
    <row r="466" spans="1:11">
      <c r="A466" s="21">
        <v>43581</v>
      </c>
      <c r="B466">
        <v>1295</v>
      </c>
      <c r="C466" t="s">
        <v>18</v>
      </c>
      <c r="D466" t="s">
        <v>27</v>
      </c>
      <c r="E466" t="s">
        <v>32</v>
      </c>
      <c r="F466">
        <v>840</v>
      </c>
      <c r="G466"/>
      <c r="H466"/>
      <c r="I466" s="22"/>
      <c r="J466"/>
      <c r="K466"/>
    </row>
    <row r="467" spans="1:11">
      <c r="A467" s="21">
        <v>43580</v>
      </c>
      <c r="B467">
        <v>1294</v>
      </c>
      <c r="C467" t="s">
        <v>29</v>
      </c>
      <c r="D467" t="s">
        <v>36</v>
      </c>
      <c r="E467" t="s">
        <v>17</v>
      </c>
      <c r="F467">
        <v>905</v>
      </c>
      <c r="G467"/>
      <c r="H467"/>
      <c r="I467" s="22"/>
      <c r="J467"/>
      <c r="K467"/>
    </row>
    <row r="468" spans="1:11">
      <c r="A468" s="21">
        <v>43578</v>
      </c>
      <c r="B468">
        <v>1290</v>
      </c>
      <c r="C468" t="s">
        <v>23</v>
      </c>
      <c r="D468" t="s">
        <v>30</v>
      </c>
      <c r="E468" t="s">
        <v>17</v>
      </c>
      <c r="F468">
        <v>427</v>
      </c>
      <c r="G468"/>
      <c r="H468"/>
      <c r="I468" s="22"/>
      <c r="J468"/>
      <c r="K468"/>
    </row>
    <row r="469" spans="1:11">
      <c r="A469" s="21">
        <v>43578</v>
      </c>
      <c r="B469">
        <v>1291</v>
      </c>
      <c r="C469" t="s">
        <v>25</v>
      </c>
      <c r="D469" t="s">
        <v>21</v>
      </c>
      <c r="E469" t="s">
        <v>17</v>
      </c>
      <c r="F469">
        <v>309</v>
      </c>
      <c r="G469"/>
      <c r="H469"/>
      <c r="I469" s="22"/>
      <c r="J469"/>
      <c r="K469"/>
    </row>
    <row r="470" spans="1:11">
      <c r="A470" s="21">
        <v>43578</v>
      </c>
      <c r="B470">
        <v>1292</v>
      </c>
      <c r="C470" t="s">
        <v>25</v>
      </c>
      <c r="D470" t="s">
        <v>19</v>
      </c>
      <c r="E470" t="s">
        <v>20</v>
      </c>
      <c r="F470">
        <v>822</v>
      </c>
      <c r="G470"/>
      <c r="H470"/>
      <c r="I470" s="22"/>
      <c r="J470"/>
      <c r="K470"/>
    </row>
    <row r="471" spans="1:11">
      <c r="A471" s="21">
        <v>43578</v>
      </c>
      <c r="B471">
        <v>1293</v>
      </c>
      <c r="C471" t="s">
        <v>26</v>
      </c>
      <c r="D471" t="s">
        <v>16</v>
      </c>
      <c r="E471" t="s">
        <v>17</v>
      </c>
      <c r="F471">
        <v>136</v>
      </c>
      <c r="G471"/>
      <c r="H471"/>
      <c r="I471" s="22"/>
      <c r="J471"/>
      <c r="K471"/>
    </row>
    <row r="472" spans="1:11">
      <c r="A472" s="21">
        <v>43575</v>
      </c>
      <c r="B472">
        <v>1289</v>
      </c>
      <c r="C472" t="s">
        <v>29</v>
      </c>
      <c r="D472" t="s">
        <v>27</v>
      </c>
      <c r="E472" t="s">
        <v>28</v>
      </c>
      <c r="F472">
        <v>770</v>
      </c>
      <c r="G472"/>
      <c r="H472"/>
      <c r="I472" s="22"/>
      <c r="J472"/>
      <c r="K472"/>
    </row>
    <row r="473" spans="1:11">
      <c r="A473" s="21">
        <v>43574</v>
      </c>
      <c r="B473">
        <v>1287</v>
      </c>
      <c r="C473" t="s">
        <v>18</v>
      </c>
      <c r="D473" t="s">
        <v>24</v>
      </c>
      <c r="E473" t="s">
        <v>20</v>
      </c>
      <c r="F473">
        <v>169</v>
      </c>
      <c r="G473"/>
      <c r="H473"/>
      <c r="I473" s="22"/>
      <c r="J473"/>
      <c r="K473"/>
    </row>
    <row r="474" spans="1:11">
      <c r="A474" s="21">
        <v>43574</v>
      </c>
      <c r="B474">
        <v>1288</v>
      </c>
      <c r="C474" t="s">
        <v>23</v>
      </c>
      <c r="D474" t="s">
        <v>36</v>
      </c>
      <c r="E474" t="s">
        <v>31</v>
      </c>
      <c r="F474">
        <v>363</v>
      </c>
      <c r="G474"/>
      <c r="H474"/>
      <c r="I474" s="22"/>
      <c r="J474"/>
      <c r="K474"/>
    </row>
    <row r="475" spans="1:11">
      <c r="A475" s="21">
        <v>43568</v>
      </c>
      <c r="B475">
        <v>1285</v>
      </c>
      <c r="C475" t="s">
        <v>18</v>
      </c>
      <c r="D475" t="s">
        <v>27</v>
      </c>
      <c r="E475" t="s">
        <v>28</v>
      </c>
      <c r="F475">
        <v>431</v>
      </c>
      <c r="G475"/>
      <c r="H475"/>
      <c r="I475" s="22"/>
      <c r="J475"/>
      <c r="K475"/>
    </row>
    <row r="476" spans="1:11">
      <c r="A476" s="21">
        <v>43568</v>
      </c>
      <c r="B476">
        <v>1286</v>
      </c>
      <c r="C476" t="s">
        <v>29</v>
      </c>
      <c r="D476" t="s">
        <v>30</v>
      </c>
      <c r="E476" t="s">
        <v>28</v>
      </c>
      <c r="F476">
        <v>300</v>
      </c>
      <c r="G476"/>
      <c r="H476"/>
      <c r="I476" s="22"/>
      <c r="J476"/>
      <c r="K476"/>
    </row>
    <row r="477" spans="1:11">
      <c r="A477" s="21">
        <v>43566</v>
      </c>
      <c r="B477">
        <v>1284</v>
      </c>
      <c r="C477" t="s">
        <v>15</v>
      </c>
      <c r="D477" t="s">
        <v>30</v>
      </c>
      <c r="E477" t="s">
        <v>22</v>
      </c>
      <c r="F477">
        <v>107</v>
      </c>
      <c r="G477"/>
      <c r="H477"/>
      <c r="I477" s="22"/>
      <c r="J477"/>
      <c r="K477"/>
    </row>
    <row r="478" spans="1:11">
      <c r="A478" s="21">
        <v>43565</v>
      </c>
      <c r="B478">
        <v>1281</v>
      </c>
      <c r="C478" t="s">
        <v>23</v>
      </c>
      <c r="D478" t="s">
        <v>30</v>
      </c>
      <c r="E478" t="s">
        <v>22</v>
      </c>
      <c r="F478">
        <v>349</v>
      </c>
      <c r="G478"/>
      <c r="H478"/>
      <c r="I478" s="22"/>
      <c r="J478"/>
      <c r="K478"/>
    </row>
    <row r="479" spans="1:11">
      <c r="A479" s="21">
        <v>43565</v>
      </c>
      <c r="B479">
        <v>1282</v>
      </c>
      <c r="C479" t="s">
        <v>15</v>
      </c>
      <c r="D479" t="s">
        <v>27</v>
      </c>
      <c r="E479" t="s">
        <v>35</v>
      </c>
      <c r="F479">
        <v>721</v>
      </c>
      <c r="G479"/>
      <c r="H479"/>
      <c r="I479" s="22"/>
      <c r="J479"/>
      <c r="K479"/>
    </row>
    <row r="480" spans="1:11">
      <c r="A480" s="21">
        <v>43565</v>
      </c>
      <c r="B480">
        <v>1283</v>
      </c>
      <c r="C480" t="s">
        <v>15</v>
      </c>
      <c r="D480" t="s">
        <v>24</v>
      </c>
      <c r="E480" t="s">
        <v>32</v>
      </c>
      <c r="F480">
        <v>728</v>
      </c>
      <c r="G480"/>
      <c r="H480"/>
      <c r="I480" s="22"/>
      <c r="J480"/>
      <c r="K480"/>
    </row>
    <row r="481" spans="1:11">
      <c r="A481" s="21">
        <v>43563</v>
      </c>
      <c r="B481">
        <v>1280</v>
      </c>
      <c r="C481" t="s">
        <v>18</v>
      </c>
      <c r="D481" t="s">
        <v>30</v>
      </c>
      <c r="E481" t="s">
        <v>17</v>
      </c>
      <c r="F481">
        <v>660</v>
      </c>
      <c r="G481"/>
      <c r="H481"/>
      <c r="I481" s="22"/>
      <c r="J481"/>
      <c r="K481"/>
    </row>
    <row r="482" spans="1:11">
      <c r="A482" s="21">
        <v>43562</v>
      </c>
      <c r="B482">
        <v>1279</v>
      </c>
      <c r="C482" t="s">
        <v>29</v>
      </c>
      <c r="D482" t="s">
        <v>21</v>
      </c>
      <c r="E482" t="s">
        <v>17</v>
      </c>
      <c r="F482">
        <v>306</v>
      </c>
      <c r="G482"/>
      <c r="H482"/>
      <c r="I482" s="22"/>
      <c r="J482"/>
      <c r="K482"/>
    </row>
    <row r="483" spans="1:11">
      <c r="A483" s="21">
        <v>43558</v>
      </c>
      <c r="B483">
        <v>1278</v>
      </c>
      <c r="C483" t="s">
        <v>15</v>
      </c>
      <c r="D483" t="s">
        <v>27</v>
      </c>
      <c r="E483" t="s">
        <v>35</v>
      </c>
      <c r="F483">
        <v>484</v>
      </c>
      <c r="G483"/>
      <c r="H483"/>
      <c r="I483" s="22"/>
      <c r="J483"/>
      <c r="K483"/>
    </row>
    <row r="484" spans="1:11">
      <c r="A484" s="21">
        <v>43554</v>
      </c>
      <c r="B484">
        <v>1276</v>
      </c>
      <c r="C484" t="s">
        <v>18</v>
      </c>
      <c r="D484" t="s">
        <v>36</v>
      </c>
      <c r="E484" t="s">
        <v>28</v>
      </c>
      <c r="F484">
        <v>481</v>
      </c>
      <c r="G484"/>
      <c r="H484"/>
      <c r="I484" s="22"/>
      <c r="J484"/>
      <c r="K484"/>
    </row>
    <row r="485" spans="1:11">
      <c r="A485" s="21">
        <v>43554</v>
      </c>
      <c r="B485">
        <v>1277</v>
      </c>
      <c r="C485" t="s">
        <v>25</v>
      </c>
      <c r="D485" t="s">
        <v>24</v>
      </c>
      <c r="E485" t="s">
        <v>17</v>
      </c>
      <c r="F485">
        <v>719</v>
      </c>
      <c r="G485"/>
      <c r="H485"/>
      <c r="I485" s="22"/>
      <c r="J485"/>
      <c r="K485"/>
    </row>
    <row r="486" spans="1:11">
      <c r="A486" s="21">
        <v>43553</v>
      </c>
      <c r="B486">
        <v>1275</v>
      </c>
      <c r="C486" t="s">
        <v>23</v>
      </c>
      <c r="D486" t="s">
        <v>16</v>
      </c>
      <c r="E486" t="s">
        <v>28</v>
      </c>
      <c r="F486">
        <v>418</v>
      </c>
      <c r="G486"/>
      <c r="H486"/>
      <c r="I486" s="22"/>
      <c r="J486"/>
      <c r="K486"/>
    </row>
    <row r="487" spans="1:11">
      <c r="A487" s="21">
        <v>43552</v>
      </c>
      <c r="B487">
        <v>1274</v>
      </c>
      <c r="C487" t="s">
        <v>29</v>
      </c>
      <c r="D487" t="s">
        <v>21</v>
      </c>
      <c r="E487" t="s">
        <v>20</v>
      </c>
      <c r="F487">
        <v>163</v>
      </c>
      <c r="G487"/>
      <c r="H487"/>
      <c r="I487" s="22"/>
      <c r="J487"/>
      <c r="K487"/>
    </row>
    <row r="488" spans="1:11">
      <c r="A488" s="21">
        <v>43550</v>
      </c>
      <c r="B488">
        <v>1273</v>
      </c>
      <c r="C488" t="s">
        <v>25</v>
      </c>
      <c r="D488" t="s">
        <v>27</v>
      </c>
      <c r="E488" t="s">
        <v>31</v>
      </c>
      <c r="F488">
        <v>523</v>
      </c>
      <c r="G488"/>
      <c r="H488"/>
      <c r="I488" s="22"/>
      <c r="J488"/>
      <c r="K488"/>
    </row>
    <row r="489" spans="1:11">
      <c r="A489" s="21">
        <v>43547</v>
      </c>
      <c r="B489">
        <v>1272</v>
      </c>
      <c r="C489" t="s">
        <v>18</v>
      </c>
      <c r="D489" t="s">
        <v>19</v>
      </c>
      <c r="E489" t="s">
        <v>35</v>
      </c>
      <c r="F489">
        <v>242</v>
      </c>
      <c r="G489"/>
      <c r="H489"/>
      <c r="I489" s="22"/>
      <c r="J489"/>
      <c r="K489"/>
    </row>
    <row r="490" spans="1:11">
      <c r="A490" s="21">
        <v>43545</v>
      </c>
      <c r="B490">
        <v>1271</v>
      </c>
      <c r="C490" t="s">
        <v>15</v>
      </c>
      <c r="D490" t="s">
        <v>27</v>
      </c>
      <c r="E490" t="s">
        <v>28</v>
      </c>
      <c r="F490">
        <v>88</v>
      </c>
      <c r="G490"/>
      <c r="H490"/>
      <c r="I490" s="22"/>
      <c r="J490"/>
      <c r="K490"/>
    </row>
    <row r="491" spans="1:11">
      <c r="A491" s="21">
        <v>43544</v>
      </c>
      <c r="B491">
        <v>1270</v>
      </c>
      <c r="C491" t="s">
        <v>25</v>
      </c>
      <c r="D491" t="s">
        <v>30</v>
      </c>
      <c r="E491" t="s">
        <v>32</v>
      </c>
      <c r="F491">
        <v>161</v>
      </c>
      <c r="G491"/>
      <c r="H491"/>
      <c r="I491" s="22"/>
      <c r="J491"/>
      <c r="K491"/>
    </row>
    <row r="492" spans="1:11">
      <c r="A492" s="21">
        <v>43543</v>
      </c>
      <c r="B492">
        <v>1269</v>
      </c>
      <c r="C492" t="s">
        <v>25</v>
      </c>
      <c r="D492" t="s">
        <v>36</v>
      </c>
      <c r="E492" t="s">
        <v>32</v>
      </c>
      <c r="F492">
        <v>112</v>
      </c>
      <c r="G492"/>
      <c r="H492"/>
      <c r="I492" s="22"/>
      <c r="J492"/>
      <c r="K492"/>
    </row>
    <row r="493" spans="1:11">
      <c r="A493" s="21">
        <v>43541</v>
      </c>
      <c r="B493">
        <v>1268</v>
      </c>
      <c r="C493" t="s">
        <v>15</v>
      </c>
      <c r="D493" t="s">
        <v>36</v>
      </c>
      <c r="E493" t="s">
        <v>32</v>
      </c>
      <c r="F493">
        <v>707</v>
      </c>
      <c r="G493"/>
      <c r="H493"/>
      <c r="I493" s="22"/>
      <c r="J493"/>
      <c r="K493"/>
    </row>
    <row r="494" spans="1:11">
      <c r="A494" s="21">
        <v>43539</v>
      </c>
      <c r="B494">
        <v>1267</v>
      </c>
      <c r="C494" t="s">
        <v>26</v>
      </c>
      <c r="D494" t="s">
        <v>30</v>
      </c>
      <c r="E494" t="s">
        <v>20</v>
      </c>
      <c r="F494">
        <v>774</v>
      </c>
      <c r="G494"/>
      <c r="H494"/>
      <c r="I494" s="22"/>
      <c r="J494"/>
      <c r="K494"/>
    </row>
    <row r="495" spans="1:11">
      <c r="A495" s="21">
        <v>43537</v>
      </c>
      <c r="B495">
        <v>1266</v>
      </c>
      <c r="C495" t="s">
        <v>23</v>
      </c>
      <c r="D495" t="s">
        <v>19</v>
      </c>
      <c r="E495" t="s">
        <v>34</v>
      </c>
      <c r="F495">
        <v>609</v>
      </c>
      <c r="G495"/>
      <c r="H495"/>
      <c r="I495" s="22"/>
      <c r="J495"/>
      <c r="K495"/>
    </row>
    <row r="496" spans="1:11">
      <c r="A496" s="21">
        <v>43536</v>
      </c>
      <c r="B496">
        <v>1264</v>
      </c>
      <c r="C496" t="s">
        <v>15</v>
      </c>
      <c r="D496" t="s">
        <v>27</v>
      </c>
      <c r="E496" t="s">
        <v>28</v>
      </c>
      <c r="F496">
        <v>787</v>
      </c>
      <c r="G496"/>
      <c r="H496"/>
      <c r="I496" s="22"/>
      <c r="J496"/>
      <c r="K496"/>
    </row>
    <row r="497" spans="1:11">
      <c r="A497" s="21">
        <v>43536</v>
      </c>
      <c r="B497">
        <v>1265</v>
      </c>
      <c r="C497" t="s">
        <v>29</v>
      </c>
      <c r="D497" t="s">
        <v>21</v>
      </c>
      <c r="E497" t="s">
        <v>31</v>
      </c>
      <c r="F497">
        <v>635</v>
      </c>
      <c r="G497"/>
      <c r="H497"/>
      <c r="I497" s="22"/>
      <c r="J497"/>
      <c r="K497"/>
    </row>
    <row r="498" spans="1:11">
      <c r="A498" s="21">
        <v>43535</v>
      </c>
      <c r="B498">
        <v>1262</v>
      </c>
      <c r="C498" t="s">
        <v>29</v>
      </c>
      <c r="D498" t="s">
        <v>16</v>
      </c>
      <c r="E498" t="s">
        <v>22</v>
      </c>
      <c r="F498">
        <v>455</v>
      </c>
      <c r="G498"/>
      <c r="H498"/>
      <c r="I498" s="22"/>
      <c r="J498"/>
      <c r="K498"/>
    </row>
    <row r="499" spans="1:11">
      <c r="A499" s="21">
        <v>43535</v>
      </c>
      <c r="B499">
        <v>1263</v>
      </c>
      <c r="C499" t="s">
        <v>29</v>
      </c>
      <c r="D499" t="s">
        <v>21</v>
      </c>
      <c r="E499" t="s">
        <v>31</v>
      </c>
      <c r="F499">
        <v>478</v>
      </c>
      <c r="G499"/>
      <c r="H499"/>
      <c r="I499" s="22"/>
      <c r="J499"/>
      <c r="K499"/>
    </row>
    <row r="500" spans="1:11">
      <c r="A500" s="21">
        <v>43534</v>
      </c>
      <c r="B500">
        <v>1261</v>
      </c>
      <c r="C500" t="s">
        <v>29</v>
      </c>
      <c r="D500" t="s">
        <v>27</v>
      </c>
      <c r="E500" t="s">
        <v>31</v>
      </c>
      <c r="F500">
        <v>383</v>
      </c>
      <c r="G500"/>
      <c r="H500"/>
      <c r="I500" s="22"/>
      <c r="J500"/>
      <c r="K500"/>
    </row>
    <row r="501" spans="1:11">
      <c r="A501" s="21">
        <v>43529</v>
      </c>
      <c r="B501">
        <v>1260</v>
      </c>
      <c r="C501" t="s">
        <v>29</v>
      </c>
      <c r="D501" t="s">
        <v>30</v>
      </c>
      <c r="E501" t="s">
        <v>28</v>
      </c>
      <c r="F501">
        <v>402</v>
      </c>
      <c r="G501"/>
      <c r="H501"/>
      <c r="I501" s="22"/>
      <c r="J501"/>
      <c r="K501"/>
    </row>
    <row r="502" spans="1:11">
      <c r="A502" s="21">
        <v>43528</v>
      </c>
      <c r="B502">
        <v>1258</v>
      </c>
      <c r="C502" t="s">
        <v>18</v>
      </c>
      <c r="D502" t="s">
        <v>19</v>
      </c>
      <c r="E502" t="s">
        <v>34</v>
      </c>
      <c r="F502">
        <v>555</v>
      </c>
      <c r="G502"/>
      <c r="H502"/>
      <c r="I502" s="22"/>
      <c r="J502"/>
      <c r="K502"/>
    </row>
    <row r="503" spans="1:11">
      <c r="A503" s="21">
        <v>43528</v>
      </c>
      <c r="B503">
        <v>1259</v>
      </c>
      <c r="C503" t="s">
        <v>23</v>
      </c>
      <c r="D503" t="s">
        <v>27</v>
      </c>
      <c r="E503" t="s">
        <v>22</v>
      </c>
      <c r="F503">
        <v>619</v>
      </c>
      <c r="G503"/>
      <c r="H503"/>
      <c r="I503" s="22"/>
      <c r="J503"/>
      <c r="K503"/>
    </row>
    <row r="504" spans="1:11">
      <c r="A504" s="21">
        <v>43527</v>
      </c>
      <c r="B504">
        <v>1257</v>
      </c>
      <c r="C504" t="s">
        <v>25</v>
      </c>
      <c r="D504" t="s">
        <v>36</v>
      </c>
      <c r="E504" t="s">
        <v>20</v>
      </c>
      <c r="F504">
        <v>273</v>
      </c>
      <c r="G504"/>
      <c r="H504"/>
      <c r="I504" s="22"/>
      <c r="J504"/>
      <c r="K504"/>
    </row>
    <row r="505" spans="1:11">
      <c r="A505" s="21">
        <v>43525</v>
      </c>
      <c r="B505">
        <v>1254</v>
      </c>
      <c r="C505" t="s">
        <v>15</v>
      </c>
      <c r="D505" t="s">
        <v>24</v>
      </c>
      <c r="E505" t="s">
        <v>28</v>
      </c>
      <c r="F505">
        <v>191</v>
      </c>
      <c r="G505"/>
      <c r="H505"/>
      <c r="I505" s="22"/>
      <c r="J505"/>
      <c r="K505"/>
    </row>
    <row r="506" spans="1:11">
      <c r="A506" s="21">
        <v>43525</v>
      </c>
      <c r="B506">
        <v>1255</v>
      </c>
      <c r="C506" t="s">
        <v>23</v>
      </c>
      <c r="D506" t="s">
        <v>21</v>
      </c>
      <c r="E506" t="s">
        <v>35</v>
      </c>
      <c r="F506">
        <v>443</v>
      </c>
      <c r="G506"/>
      <c r="H506"/>
      <c r="I506" s="22"/>
      <c r="J506"/>
      <c r="K506"/>
    </row>
    <row r="507" spans="1:11">
      <c r="A507" s="21">
        <v>43525</v>
      </c>
      <c r="B507">
        <v>1256</v>
      </c>
      <c r="C507" t="s">
        <v>29</v>
      </c>
      <c r="D507" t="s">
        <v>27</v>
      </c>
      <c r="E507" t="s">
        <v>31</v>
      </c>
      <c r="F507">
        <v>165</v>
      </c>
      <c r="G507"/>
      <c r="H507"/>
      <c r="I507" s="22"/>
      <c r="J507"/>
      <c r="K507"/>
    </row>
    <row r="508" spans="1:11">
      <c r="A508" s="21">
        <v>43524</v>
      </c>
      <c r="B508">
        <v>1252</v>
      </c>
      <c r="C508" t="s">
        <v>25</v>
      </c>
      <c r="D508" t="s">
        <v>19</v>
      </c>
      <c r="E508" t="s">
        <v>17</v>
      </c>
      <c r="F508">
        <v>451</v>
      </c>
      <c r="G508"/>
      <c r="H508"/>
      <c r="I508" s="22"/>
      <c r="J508"/>
      <c r="K508"/>
    </row>
    <row r="509" spans="1:11">
      <c r="A509" s="21">
        <v>43524</v>
      </c>
      <c r="B509">
        <v>1253</v>
      </c>
      <c r="C509" t="s">
        <v>25</v>
      </c>
      <c r="D509" t="s">
        <v>27</v>
      </c>
      <c r="E509" t="s">
        <v>32</v>
      </c>
      <c r="F509">
        <v>442</v>
      </c>
      <c r="G509"/>
      <c r="H509"/>
      <c r="I509" s="22"/>
      <c r="J509"/>
      <c r="K509"/>
    </row>
    <row r="510" spans="1:11">
      <c r="A510" s="21">
        <v>43523</v>
      </c>
      <c r="B510">
        <v>1251</v>
      </c>
      <c r="C510" t="s">
        <v>15</v>
      </c>
      <c r="D510" t="s">
        <v>30</v>
      </c>
      <c r="E510" t="s">
        <v>31</v>
      </c>
      <c r="F510">
        <v>990</v>
      </c>
      <c r="G510"/>
      <c r="H510"/>
      <c r="I510" s="22"/>
      <c r="J510"/>
      <c r="K510"/>
    </row>
    <row r="511" spans="1:11">
      <c r="A511" s="21">
        <v>43522</v>
      </c>
      <c r="B511">
        <v>1250</v>
      </c>
      <c r="C511" t="s">
        <v>23</v>
      </c>
      <c r="D511" t="s">
        <v>27</v>
      </c>
      <c r="E511" t="s">
        <v>34</v>
      </c>
      <c r="F511">
        <v>463</v>
      </c>
      <c r="G511"/>
      <c r="H511"/>
      <c r="I511" s="22"/>
      <c r="J511"/>
      <c r="K511"/>
    </row>
    <row r="512" spans="1:11">
      <c r="A512" s="21">
        <v>43520</v>
      </c>
      <c r="B512">
        <v>1247</v>
      </c>
      <c r="C512" t="s">
        <v>23</v>
      </c>
      <c r="D512" t="s">
        <v>27</v>
      </c>
      <c r="E512" t="s">
        <v>20</v>
      </c>
      <c r="F512">
        <v>869</v>
      </c>
      <c r="G512"/>
      <c r="H512"/>
      <c r="I512" s="22"/>
      <c r="J512"/>
      <c r="K512"/>
    </row>
    <row r="513" spans="1:11">
      <c r="A513" s="21">
        <v>43520</v>
      </c>
      <c r="B513">
        <v>1248</v>
      </c>
      <c r="C513" t="s">
        <v>18</v>
      </c>
      <c r="D513" t="s">
        <v>36</v>
      </c>
      <c r="E513" t="s">
        <v>32</v>
      </c>
      <c r="F513">
        <v>638</v>
      </c>
      <c r="G513"/>
      <c r="H513"/>
      <c r="I513" s="22"/>
      <c r="J513"/>
      <c r="K513"/>
    </row>
    <row r="514" spans="1:11">
      <c r="A514" s="21">
        <v>43520</v>
      </c>
      <c r="B514">
        <v>1249</v>
      </c>
      <c r="C514" t="s">
        <v>15</v>
      </c>
      <c r="D514" t="s">
        <v>24</v>
      </c>
      <c r="E514" t="s">
        <v>34</v>
      </c>
      <c r="F514">
        <v>375</v>
      </c>
      <c r="G514"/>
      <c r="H514"/>
      <c r="I514" s="22"/>
      <c r="J514"/>
      <c r="K514"/>
    </row>
    <row r="515" spans="1:11">
      <c r="A515" s="21">
        <v>43518</v>
      </c>
      <c r="B515">
        <v>1246</v>
      </c>
      <c r="C515" t="s">
        <v>25</v>
      </c>
      <c r="D515" t="s">
        <v>24</v>
      </c>
      <c r="E515" t="s">
        <v>34</v>
      </c>
      <c r="F515">
        <v>162</v>
      </c>
      <c r="G515"/>
      <c r="H515"/>
      <c r="I515" s="22"/>
      <c r="J515"/>
      <c r="K515"/>
    </row>
    <row r="516" spans="1:11">
      <c r="A516" s="21">
        <v>43517</v>
      </c>
      <c r="B516">
        <v>1244</v>
      </c>
      <c r="C516" t="s">
        <v>15</v>
      </c>
      <c r="D516" t="s">
        <v>16</v>
      </c>
      <c r="E516" t="s">
        <v>22</v>
      </c>
      <c r="F516">
        <v>169</v>
      </c>
      <c r="G516"/>
      <c r="H516"/>
      <c r="I516" s="22"/>
      <c r="J516"/>
      <c r="K516"/>
    </row>
    <row r="517" spans="1:11">
      <c r="A517" s="21">
        <v>43517</v>
      </c>
      <c r="B517">
        <v>1245</v>
      </c>
      <c r="C517" t="s">
        <v>18</v>
      </c>
      <c r="D517" t="s">
        <v>19</v>
      </c>
      <c r="E517" t="s">
        <v>35</v>
      </c>
      <c r="F517">
        <v>848</v>
      </c>
      <c r="G517"/>
      <c r="H517"/>
      <c r="I517" s="22"/>
      <c r="J517"/>
      <c r="K517"/>
    </row>
    <row r="518" spans="1:11">
      <c r="A518" s="21">
        <v>43514</v>
      </c>
      <c r="B518">
        <v>1242</v>
      </c>
      <c r="C518" t="s">
        <v>29</v>
      </c>
      <c r="D518" t="s">
        <v>21</v>
      </c>
      <c r="E518" t="s">
        <v>20</v>
      </c>
      <c r="F518">
        <v>813</v>
      </c>
      <c r="G518"/>
      <c r="H518"/>
      <c r="I518" s="22"/>
      <c r="J518"/>
      <c r="K518"/>
    </row>
    <row r="519" spans="1:11">
      <c r="A519" s="21">
        <v>43514</v>
      </c>
      <c r="B519">
        <v>1243</v>
      </c>
      <c r="C519" t="s">
        <v>26</v>
      </c>
      <c r="D519" t="s">
        <v>30</v>
      </c>
      <c r="E519" t="s">
        <v>17</v>
      </c>
      <c r="F519">
        <v>627</v>
      </c>
      <c r="G519"/>
      <c r="H519"/>
      <c r="I519" s="22"/>
      <c r="J519"/>
      <c r="K519"/>
    </row>
    <row r="520" spans="1:11">
      <c r="A520" s="21">
        <v>43513</v>
      </c>
      <c r="B520">
        <v>1241</v>
      </c>
      <c r="C520" t="s">
        <v>23</v>
      </c>
      <c r="D520" t="s">
        <v>21</v>
      </c>
      <c r="E520" t="s">
        <v>22</v>
      </c>
      <c r="F520">
        <v>778</v>
      </c>
      <c r="G520"/>
      <c r="H520"/>
      <c r="I520" s="22"/>
      <c r="J520"/>
      <c r="K520"/>
    </row>
    <row r="521" spans="1:11">
      <c r="A521" s="21">
        <v>43509</v>
      </c>
      <c r="B521">
        <v>1240</v>
      </c>
      <c r="C521" t="s">
        <v>23</v>
      </c>
      <c r="D521" t="s">
        <v>36</v>
      </c>
      <c r="E521" t="s">
        <v>17</v>
      </c>
      <c r="F521">
        <v>525</v>
      </c>
      <c r="G521"/>
      <c r="H521"/>
      <c r="I521" s="22"/>
      <c r="J521"/>
      <c r="K521"/>
    </row>
    <row r="522" spans="1:11">
      <c r="A522" s="21">
        <v>43507</v>
      </c>
      <c r="B522">
        <v>1239</v>
      </c>
      <c r="C522" t="s">
        <v>29</v>
      </c>
      <c r="D522" t="s">
        <v>36</v>
      </c>
      <c r="E522" t="s">
        <v>32</v>
      </c>
      <c r="F522">
        <v>491</v>
      </c>
      <c r="G522"/>
      <c r="H522"/>
      <c r="I522" s="22"/>
      <c r="J522"/>
      <c r="K522"/>
    </row>
    <row r="523" spans="1:11">
      <c r="A523" s="21">
        <v>43506</v>
      </c>
      <c r="B523">
        <v>1237</v>
      </c>
      <c r="C523" t="s">
        <v>26</v>
      </c>
      <c r="D523" t="s">
        <v>36</v>
      </c>
      <c r="E523" t="s">
        <v>35</v>
      </c>
      <c r="F523">
        <v>861</v>
      </c>
      <c r="G523"/>
      <c r="H523"/>
      <c r="I523" s="22"/>
      <c r="J523"/>
      <c r="K523"/>
    </row>
    <row r="524" spans="1:11">
      <c r="A524" s="21">
        <v>43506</v>
      </c>
      <c r="B524">
        <v>1238</v>
      </c>
      <c r="C524" t="s">
        <v>23</v>
      </c>
      <c r="D524" t="s">
        <v>21</v>
      </c>
      <c r="E524" t="s">
        <v>20</v>
      </c>
      <c r="F524">
        <v>728</v>
      </c>
      <c r="G524"/>
      <c r="H524"/>
      <c r="I524" s="22"/>
      <c r="J524"/>
      <c r="K524"/>
    </row>
    <row r="525" spans="1:11">
      <c r="A525" s="21">
        <v>43503</v>
      </c>
      <c r="B525">
        <v>1236</v>
      </c>
      <c r="C525" t="s">
        <v>29</v>
      </c>
      <c r="D525" t="s">
        <v>19</v>
      </c>
      <c r="E525" t="s">
        <v>17</v>
      </c>
      <c r="F525">
        <v>578</v>
      </c>
      <c r="G525"/>
      <c r="H525"/>
      <c r="I525" s="22"/>
      <c r="J525"/>
      <c r="K525"/>
    </row>
    <row r="526" spans="1:11">
      <c r="A526" s="21">
        <v>43501</v>
      </c>
      <c r="B526">
        <v>1235</v>
      </c>
      <c r="C526" t="s">
        <v>15</v>
      </c>
      <c r="D526" t="s">
        <v>27</v>
      </c>
      <c r="E526" t="s">
        <v>22</v>
      </c>
      <c r="F526">
        <v>537</v>
      </c>
      <c r="G526"/>
      <c r="H526"/>
      <c r="I526" s="22"/>
      <c r="J526"/>
      <c r="K526"/>
    </row>
    <row r="527" spans="1:11">
      <c r="A527" s="21">
        <v>43499</v>
      </c>
      <c r="B527">
        <v>1234</v>
      </c>
      <c r="C527" t="s">
        <v>15</v>
      </c>
      <c r="D527" t="s">
        <v>36</v>
      </c>
      <c r="E527" t="s">
        <v>22</v>
      </c>
      <c r="F527">
        <v>159</v>
      </c>
      <c r="G527"/>
      <c r="H527"/>
      <c r="I527" s="22"/>
      <c r="J527"/>
      <c r="K527"/>
    </row>
    <row r="528" spans="1:11">
      <c r="A528" s="21">
        <v>43497</v>
      </c>
      <c r="B528">
        <v>1232</v>
      </c>
      <c r="C528" t="s">
        <v>18</v>
      </c>
      <c r="D528" t="s">
        <v>19</v>
      </c>
      <c r="E528" t="s">
        <v>35</v>
      </c>
      <c r="F528">
        <v>968</v>
      </c>
      <c r="G528"/>
      <c r="H528"/>
      <c r="I528" s="22"/>
      <c r="J528"/>
      <c r="K528"/>
    </row>
    <row r="529" spans="1:11">
      <c r="A529" s="21">
        <v>43497</v>
      </c>
      <c r="B529">
        <v>1233</v>
      </c>
      <c r="C529" t="s">
        <v>29</v>
      </c>
      <c r="D529" t="s">
        <v>24</v>
      </c>
      <c r="E529" t="s">
        <v>17</v>
      </c>
      <c r="F529">
        <v>59</v>
      </c>
      <c r="G529"/>
      <c r="H529"/>
      <c r="I529" s="22"/>
      <c r="J529"/>
      <c r="K529"/>
    </row>
    <row r="530" spans="1:11">
      <c r="A530" s="21">
        <v>43496</v>
      </c>
      <c r="B530">
        <v>1231</v>
      </c>
      <c r="C530" t="s">
        <v>15</v>
      </c>
      <c r="D530" t="s">
        <v>27</v>
      </c>
      <c r="E530" t="s">
        <v>31</v>
      </c>
      <c r="F530">
        <v>635</v>
      </c>
      <c r="G530"/>
      <c r="H530"/>
      <c r="I530" s="22"/>
      <c r="J530"/>
      <c r="K530"/>
    </row>
    <row r="531" spans="1:11">
      <c r="A531" s="21">
        <v>43493</v>
      </c>
      <c r="B531">
        <v>1230</v>
      </c>
      <c r="C531" t="s">
        <v>18</v>
      </c>
      <c r="D531" t="s">
        <v>36</v>
      </c>
      <c r="E531" t="s">
        <v>31</v>
      </c>
      <c r="F531">
        <v>958</v>
      </c>
      <c r="G531"/>
      <c r="H531"/>
      <c r="I531" s="22"/>
      <c r="J531"/>
      <c r="K531"/>
    </row>
    <row r="532" spans="1:11">
      <c r="A532" s="21">
        <v>43492</v>
      </c>
      <c r="B532">
        <v>1229</v>
      </c>
      <c r="C532" t="s">
        <v>23</v>
      </c>
      <c r="D532" t="s">
        <v>21</v>
      </c>
      <c r="E532" t="s">
        <v>20</v>
      </c>
      <c r="F532">
        <v>264</v>
      </c>
      <c r="G532"/>
      <c r="H532"/>
      <c r="I532" s="22"/>
      <c r="J532"/>
      <c r="K532"/>
    </row>
    <row r="533" spans="1:11">
      <c r="A533" s="21">
        <v>43491</v>
      </c>
      <c r="B533">
        <v>1228</v>
      </c>
      <c r="C533" t="s">
        <v>23</v>
      </c>
      <c r="D533" t="s">
        <v>16</v>
      </c>
      <c r="E533" t="s">
        <v>28</v>
      </c>
      <c r="F533">
        <v>857</v>
      </c>
      <c r="G533"/>
      <c r="H533"/>
      <c r="I533" s="22"/>
      <c r="J533"/>
      <c r="K533"/>
    </row>
    <row r="534" spans="1:11">
      <c r="A534" s="21">
        <v>43490</v>
      </c>
      <c r="B534">
        <v>1227</v>
      </c>
      <c r="C534" t="s">
        <v>18</v>
      </c>
      <c r="D534" t="s">
        <v>30</v>
      </c>
      <c r="E534" t="s">
        <v>17</v>
      </c>
      <c r="F534">
        <v>665</v>
      </c>
      <c r="G534"/>
      <c r="H534"/>
      <c r="I534" s="22"/>
      <c r="J534"/>
      <c r="K534"/>
    </row>
    <row r="535" spans="1:11">
      <c r="A535" s="21">
        <v>43489</v>
      </c>
      <c r="B535">
        <v>1226</v>
      </c>
      <c r="C535" t="s">
        <v>15</v>
      </c>
      <c r="D535" t="s">
        <v>36</v>
      </c>
      <c r="E535" t="s">
        <v>22</v>
      </c>
      <c r="F535">
        <v>264</v>
      </c>
      <c r="G535"/>
      <c r="H535"/>
      <c r="I535" s="22"/>
      <c r="J535"/>
      <c r="K535"/>
    </row>
    <row r="536" spans="1:11">
      <c r="A536" s="21">
        <v>43488</v>
      </c>
      <c r="B536">
        <v>1225</v>
      </c>
      <c r="C536" t="s">
        <v>23</v>
      </c>
      <c r="D536" t="s">
        <v>36</v>
      </c>
      <c r="E536" t="s">
        <v>31</v>
      </c>
      <c r="F536">
        <v>382</v>
      </c>
      <c r="G536"/>
      <c r="H536"/>
      <c r="I536" s="22"/>
      <c r="J536"/>
      <c r="K536"/>
    </row>
    <row r="537" spans="1:11">
      <c r="A537" s="21">
        <v>43486</v>
      </c>
      <c r="B537">
        <v>1224</v>
      </c>
      <c r="C537" t="s">
        <v>18</v>
      </c>
      <c r="D537" t="s">
        <v>36</v>
      </c>
      <c r="E537" t="s">
        <v>32</v>
      </c>
      <c r="F537">
        <v>663</v>
      </c>
      <c r="G537"/>
      <c r="H537"/>
      <c r="I537" s="22"/>
      <c r="J537"/>
      <c r="K537"/>
    </row>
    <row r="538" spans="1:11">
      <c r="A538" s="21">
        <v>43485</v>
      </c>
      <c r="B538">
        <v>1223</v>
      </c>
      <c r="C538" t="s">
        <v>18</v>
      </c>
      <c r="D538" t="s">
        <v>36</v>
      </c>
      <c r="E538" t="s">
        <v>31</v>
      </c>
      <c r="F538">
        <v>923</v>
      </c>
      <c r="G538"/>
      <c r="H538"/>
      <c r="I538" s="22"/>
      <c r="J538"/>
      <c r="K538"/>
    </row>
    <row r="539" spans="1:11">
      <c r="A539" s="21">
        <v>43484</v>
      </c>
      <c r="B539">
        <v>1221</v>
      </c>
      <c r="C539" t="s">
        <v>23</v>
      </c>
      <c r="D539" t="s">
        <v>16</v>
      </c>
      <c r="E539" t="s">
        <v>20</v>
      </c>
      <c r="F539">
        <v>658</v>
      </c>
      <c r="G539"/>
      <c r="H539"/>
      <c r="I539" s="22"/>
      <c r="J539"/>
      <c r="K539"/>
    </row>
    <row r="540" spans="1:11">
      <c r="A540" s="21">
        <v>43484</v>
      </c>
      <c r="B540">
        <v>1222</v>
      </c>
      <c r="C540" t="s">
        <v>29</v>
      </c>
      <c r="D540" t="s">
        <v>19</v>
      </c>
      <c r="E540" t="s">
        <v>17</v>
      </c>
      <c r="F540">
        <v>842</v>
      </c>
      <c r="G540"/>
      <c r="H540"/>
      <c r="I540" s="22"/>
      <c r="J540"/>
      <c r="K540"/>
    </row>
    <row r="541" spans="1:11">
      <c r="A541" s="21">
        <v>43482</v>
      </c>
      <c r="B541">
        <v>1218</v>
      </c>
      <c r="C541" t="s">
        <v>29</v>
      </c>
      <c r="D541" t="s">
        <v>19</v>
      </c>
      <c r="E541" t="s">
        <v>28</v>
      </c>
      <c r="F541">
        <v>613</v>
      </c>
      <c r="G541"/>
      <c r="H541"/>
      <c r="I541" s="22"/>
      <c r="J541"/>
      <c r="K541"/>
    </row>
    <row r="542" spans="1:11">
      <c r="A542" s="21">
        <v>43482</v>
      </c>
      <c r="B542">
        <v>1219</v>
      </c>
      <c r="C542" t="s">
        <v>15</v>
      </c>
      <c r="D542" t="s">
        <v>24</v>
      </c>
      <c r="E542" t="s">
        <v>17</v>
      </c>
      <c r="F542">
        <v>611</v>
      </c>
      <c r="G542"/>
      <c r="H542"/>
      <c r="I542" s="22"/>
      <c r="J542"/>
      <c r="K542"/>
    </row>
    <row r="543" spans="1:11">
      <c r="A543" s="21">
        <v>43482</v>
      </c>
      <c r="B543">
        <v>1220</v>
      </c>
      <c r="C543" t="s">
        <v>18</v>
      </c>
      <c r="D543" t="s">
        <v>16</v>
      </c>
      <c r="E543" t="s">
        <v>34</v>
      </c>
      <c r="F543">
        <v>285</v>
      </c>
      <c r="G543"/>
      <c r="H543"/>
      <c r="I543" s="22"/>
      <c r="J543"/>
      <c r="K543"/>
    </row>
    <row r="544" spans="1:11">
      <c r="A544" s="21">
        <v>43481</v>
      </c>
      <c r="B544">
        <v>1216</v>
      </c>
      <c r="C544" t="s">
        <v>23</v>
      </c>
      <c r="D544" t="s">
        <v>16</v>
      </c>
      <c r="E544" t="s">
        <v>34</v>
      </c>
      <c r="F544">
        <v>241</v>
      </c>
      <c r="G544"/>
      <c r="H544"/>
      <c r="I544" s="22"/>
      <c r="J544"/>
      <c r="K544"/>
    </row>
    <row r="545" spans="1:11">
      <c r="A545" s="21">
        <v>43481</v>
      </c>
      <c r="B545">
        <v>1217</v>
      </c>
      <c r="C545" t="s">
        <v>26</v>
      </c>
      <c r="D545" t="s">
        <v>36</v>
      </c>
      <c r="E545" t="s">
        <v>34</v>
      </c>
      <c r="F545">
        <v>72</v>
      </c>
      <c r="G545"/>
      <c r="H545"/>
      <c r="I545" s="22"/>
      <c r="J545"/>
      <c r="K545"/>
    </row>
    <row r="546" spans="1:11">
      <c r="A546" s="21">
        <v>43480</v>
      </c>
      <c r="B546">
        <v>1215</v>
      </c>
      <c r="C546" t="s">
        <v>29</v>
      </c>
      <c r="D546" t="s">
        <v>36</v>
      </c>
      <c r="E546" t="s">
        <v>32</v>
      </c>
      <c r="F546">
        <v>219</v>
      </c>
      <c r="G546"/>
      <c r="H546"/>
      <c r="I546" s="22"/>
      <c r="J546"/>
      <c r="K546"/>
    </row>
    <row r="547" spans="1:11">
      <c r="A547" s="21">
        <v>43479</v>
      </c>
      <c r="B547">
        <v>1214</v>
      </c>
      <c r="C547" t="s">
        <v>15</v>
      </c>
      <c r="D547" t="s">
        <v>19</v>
      </c>
      <c r="E547" t="s">
        <v>22</v>
      </c>
      <c r="F547">
        <v>639</v>
      </c>
      <c r="G547"/>
      <c r="H547"/>
      <c r="I547" s="22"/>
      <c r="J547"/>
      <c r="K547"/>
    </row>
    <row r="548" spans="1:11">
      <c r="A548" s="21">
        <v>43477</v>
      </c>
      <c r="B548">
        <v>1212</v>
      </c>
      <c r="C548" t="s">
        <v>26</v>
      </c>
      <c r="D548" t="s">
        <v>16</v>
      </c>
      <c r="E548" t="s">
        <v>17</v>
      </c>
      <c r="F548">
        <v>295</v>
      </c>
      <c r="G548"/>
      <c r="H548"/>
      <c r="I548" s="22"/>
      <c r="J548"/>
      <c r="K548"/>
    </row>
    <row r="549" spans="1:11">
      <c r="A549" s="21">
        <v>43477</v>
      </c>
      <c r="B549">
        <v>1213</v>
      </c>
      <c r="C549" t="s">
        <v>15</v>
      </c>
      <c r="D549" t="s">
        <v>36</v>
      </c>
      <c r="E549" t="s">
        <v>22</v>
      </c>
      <c r="F549">
        <v>721</v>
      </c>
      <c r="G549"/>
      <c r="H549"/>
      <c r="I549" s="22"/>
      <c r="J549"/>
      <c r="K549"/>
    </row>
    <row r="550" spans="1:11">
      <c r="A550" s="21">
        <v>43476</v>
      </c>
      <c r="B550">
        <v>1211</v>
      </c>
      <c r="C550" t="s">
        <v>26</v>
      </c>
      <c r="D550" t="s">
        <v>30</v>
      </c>
      <c r="E550" t="s">
        <v>17</v>
      </c>
      <c r="F550">
        <v>874</v>
      </c>
      <c r="G550"/>
      <c r="H550"/>
      <c r="I550" s="22"/>
      <c r="J550"/>
      <c r="K550"/>
    </row>
    <row r="551" spans="1:11">
      <c r="A551" s="21">
        <v>43475</v>
      </c>
      <c r="B551">
        <v>1210</v>
      </c>
      <c r="C551" t="s">
        <v>15</v>
      </c>
      <c r="D551" t="s">
        <v>36</v>
      </c>
      <c r="E551" t="s">
        <v>22</v>
      </c>
      <c r="F551">
        <v>837</v>
      </c>
      <c r="G551"/>
      <c r="H551"/>
      <c r="I551" s="22"/>
      <c r="J551"/>
      <c r="K551"/>
    </row>
    <row r="552" spans="1:11">
      <c r="A552" s="21">
        <v>43474</v>
      </c>
      <c r="B552">
        <v>1208</v>
      </c>
      <c r="C552" t="s">
        <v>18</v>
      </c>
      <c r="D552" t="s">
        <v>36</v>
      </c>
      <c r="E552" t="s">
        <v>28</v>
      </c>
      <c r="F552">
        <v>491</v>
      </c>
      <c r="G552"/>
      <c r="H552"/>
      <c r="I552" s="22"/>
      <c r="J552"/>
      <c r="K552"/>
    </row>
    <row r="553" spans="1:11">
      <c r="A553" s="21">
        <v>43474</v>
      </c>
      <c r="B553">
        <v>1209</v>
      </c>
      <c r="C553" t="s">
        <v>18</v>
      </c>
      <c r="D553" t="s">
        <v>16</v>
      </c>
      <c r="E553" t="s">
        <v>20</v>
      </c>
      <c r="F553">
        <v>160</v>
      </c>
      <c r="G553"/>
      <c r="H553"/>
      <c r="I553" s="22"/>
      <c r="J553"/>
      <c r="K553"/>
    </row>
    <row r="554" spans="1:11">
      <c r="A554" s="21">
        <v>43471</v>
      </c>
      <c r="B554">
        <v>1207</v>
      </c>
      <c r="C554" t="s">
        <v>26</v>
      </c>
      <c r="D554" t="s">
        <v>16</v>
      </c>
      <c r="E554" t="s">
        <v>35</v>
      </c>
      <c r="F554">
        <v>796</v>
      </c>
      <c r="G554"/>
      <c r="H554"/>
      <c r="I554" s="22"/>
      <c r="J554"/>
      <c r="K554"/>
    </row>
    <row r="555" spans="1:11">
      <c r="A555" s="21">
        <v>43470</v>
      </c>
      <c r="B555">
        <v>1204</v>
      </c>
      <c r="C555" t="s">
        <v>26</v>
      </c>
      <c r="D555" t="s">
        <v>24</v>
      </c>
      <c r="E555" t="s">
        <v>22</v>
      </c>
      <c r="F555">
        <v>226</v>
      </c>
      <c r="G555"/>
      <c r="H555"/>
      <c r="I555" s="22"/>
      <c r="J555"/>
      <c r="K555"/>
    </row>
    <row r="556" spans="1:11">
      <c r="A556" s="21">
        <v>43470</v>
      </c>
      <c r="B556">
        <v>1205</v>
      </c>
      <c r="C556" t="s">
        <v>15</v>
      </c>
      <c r="D556" t="s">
        <v>21</v>
      </c>
      <c r="E556" t="s">
        <v>34</v>
      </c>
      <c r="F556">
        <v>528</v>
      </c>
      <c r="G556"/>
      <c r="H556"/>
      <c r="I556" s="22"/>
      <c r="J556"/>
      <c r="K556"/>
    </row>
    <row r="557" spans="1:11">
      <c r="A557" s="21">
        <v>43470</v>
      </c>
      <c r="B557">
        <v>1206</v>
      </c>
      <c r="C557" t="s">
        <v>15</v>
      </c>
      <c r="D557" t="s">
        <v>36</v>
      </c>
      <c r="E557" t="s">
        <v>32</v>
      </c>
      <c r="F557">
        <v>646</v>
      </c>
      <c r="G557"/>
      <c r="H557"/>
      <c r="I557" s="22"/>
      <c r="J557"/>
      <c r="K557"/>
    </row>
    <row r="558" spans="1:11">
      <c r="A558" s="21">
        <v>43469</v>
      </c>
      <c r="B558">
        <v>1203</v>
      </c>
      <c r="C558" t="s">
        <v>25</v>
      </c>
      <c r="D558" t="s">
        <v>36</v>
      </c>
      <c r="E558" t="s">
        <v>22</v>
      </c>
      <c r="F558">
        <v>605</v>
      </c>
      <c r="G558"/>
      <c r="H558"/>
      <c r="I558" s="22"/>
      <c r="J558"/>
      <c r="K558"/>
    </row>
    <row r="559" spans="1:11">
      <c r="A559" s="21">
        <v>43468</v>
      </c>
      <c r="B559">
        <v>1202</v>
      </c>
      <c r="C559" t="s">
        <v>18</v>
      </c>
      <c r="D559" t="s">
        <v>24</v>
      </c>
      <c r="E559" t="s">
        <v>20</v>
      </c>
      <c r="F559">
        <v>105</v>
      </c>
      <c r="G559"/>
      <c r="H559"/>
      <c r="I559" s="22"/>
      <c r="J559"/>
      <c r="K559"/>
    </row>
    <row r="560" spans="1:11">
      <c r="A560" s="21">
        <v>43466</v>
      </c>
      <c r="B560">
        <v>1201</v>
      </c>
      <c r="C560" t="s">
        <v>18</v>
      </c>
      <c r="D560" t="s">
        <v>30</v>
      </c>
      <c r="E560" t="s">
        <v>35</v>
      </c>
      <c r="F560">
        <v>223</v>
      </c>
      <c r="G560"/>
      <c r="H560"/>
      <c r="I560" s="22"/>
      <c r="J560"/>
      <c r="K56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6115-C3E1-415E-ADE7-9BA7080D5CFA}">
  <sheetPr>
    <tabColor theme="0" tint="-0.499984740745262"/>
  </sheetPr>
  <dimension ref="B2:E14"/>
  <sheetViews>
    <sheetView showGridLines="0" zoomScale="150" zoomScaleNormal="150" workbookViewId="0">
      <selection activeCell="I8" sqref="I8"/>
    </sheetView>
  </sheetViews>
  <sheetFormatPr defaultRowHeight="14.4"/>
  <cols>
    <col min="2" max="2" width="15.44140625" bestFit="1" customWidth="1"/>
    <col min="3" max="3" width="8.6640625" bestFit="1" customWidth="1"/>
    <col min="4" max="4" width="11" bestFit="1" customWidth="1"/>
  </cols>
  <sheetData>
    <row r="2" spans="2:5" ht="21">
      <c r="B2" s="151" t="s">
        <v>779</v>
      </c>
    </row>
    <row r="4" spans="2:5" ht="15" thickBot="1"/>
    <row r="5" spans="2:5" ht="15" thickBot="1">
      <c r="B5" s="184" t="s">
        <v>780</v>
      </c>
      <c r="C5" s="185" t="s">
        <v>781</v>
      </c>
      <c r="D5" s="186" t="s">
        <v>1028</v>
      </c>
    </row>
    <row r="6" spans="2:5">
      <c r="B6" s="152" t="s">
        <v>782</v>
      </c>
      <c r="C6" s="153">
        <f>SUM('1:3'!C6)</f>
        <v>27</v>
      </c>
      <c r="D6" s="153">
        <f>SUM('1:3'!D6)</f>
        <v>657</v>
      </c>
    </row>
    <row r="7" spans="2:5">
      <c r="B7" s="154" t="s">
        <v>783</v>
      </c>
      <c r="C7" s="153">
        <f>SUM('1:3'!C7)</f>
        <v>15</v>
      </c>
      <c r="D7" s="153">
        <f>SUM('1:3'!D7)</f>
        <v>252</v>
      </c>
    </row>
    <row r="8" spans="2:5">
      <c r="B8" s="154" t="s">
        <v>784</v>
      </c>
      <c r="C8" s="153">
        <f>SUM('1:3'!C8)</f>
        <v>37</v>
      </c>
      <c r="D8" s="153">
        <f>SUM('1:3'!D8)</f>
        <v>812</v>
      </c>
    </row>
    <row r="9" spans="2:5">
      <c r="B9" s="154" t="s">
        <v>785</v>
      </c>
      <c r="C9" s="153">
        <f>SUM('1:3'!C9)</f>
        <v>22</v>
      </c>
      <c r="D9" s="153">
        <f>SUM('1:3'!D9)</f>
        <v>278</v>
      </c>
    </row>
    <row r="10" spans="2:5">
      <c r="B10" s="154" t="s">
        <v>786</v>
      </c>
      <c r="C10" s="153">
        <f>SUM('1:3'!C10)</f>
        <v>33</v>
      </c>
      <c r="D10" s="153">
        <f>SUM('1:3'!D10)</f>
        <v>821</v>
      </c>
    </row>
    <row r="11" spans="2:5">
      <c r="B11" s="154" t="s">
        <v>787</v>
      </c>
      <c r="C11" s="153">
        <f>SUM('1:3'!C11)</f>
        <v>15</v>
      </c>
      <c r="D11" s="153">
        <f>SUM('1:3'!D11)</f>
        <v>255</v>
      </c>
    </row>
    <row r="12" spans="2:5" ht="15" thickBot="1">
      <c r="B12" s="155" t="s">
        <v>788</v>
      </c>
      <c r="C12" s="153">
        <f>SUM('1:3'!C12)</f>
        <v>21</v>
      </c>
      <c r="D12" s="153">
        <f>SUM('1:3'!D12)</f>
        <v>447</v>
      </c>
    </row>
    <row r="13" spans="2:5">
      <c r="C13" s="156"/>
      <c r="D13" s="156"/>
    </row>
    <row r="14" spans="2:5">
      <c r="E1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CCFE-2F86-4A49-91F2-0D5E0A850943}">
  <sheetPr>
    <tabColor theme="0" tint="-0.499984740745262"/>
  </sheetPr>
  <dimension ref="B2:F13"/>
  <sheetViews>
    <sheetView showGridLines="0" zoomScale="140" zoomScaleNormal="140" workbookViewId="0">
      <selection activeCell="I8" sqref="I8"/>
    </sheetView>
  </sheetViews>
  <sheetFormatPr defaultRowHeight="14.4"/>
  <cols>
    <col min="2" max="2" width="15.44140625" bestFit="1" customWidth="1"/>
    <col min="3" max="3" width="8.6640625" bestFit="1" customWidth="1"/>
    <col min="4" max="4" width="11" bestFit="1" customWidth="1"/>
  </cols>
  <sheetData>
    <row r="2" spans="2:6" ht="21">
      <c r="B2" s="151" t="s">
        <v>789</v>
      </c>
    </row>
    <row r="4" spans="2:6" ht="15" thickBot="1"/>
    <row r="5" spans="2:6" ht="15" thickBot="1">
      <c r="B5" s="184" t="s">
        <v>790</v>
      </c>
      <c r="C5" s="185" t="s">
        <v>781</v>
      </c>
      <c r="D5" s="186" t="s">
        <v>1028</v>
      </c>
      <c r="F5" s="11" t="s">
        <v>791</v>
      </c>
    </row>
    <row r="6" spans="2:6">
      <c r="B6" s="152" t="s">
        <v>782</v>
      </c>
      <c r="C6" s="153">
        <v>9</v>
      </c>
      <c r="D6" s="157">
        <v>81</v>
      </c>
    </row>
    <row r="7" spans="2:6">
      <c r="B7" s="154" t="s">
        <v>783</v>
      </c>
      <c r="C7" s="24">
        <v>3</v>
      </c>
      <c r="D7" s="158">
        <v>57</v>
      </c>
    </row>
    <row r="8" spans="2:6">
      <c r="B8" s="154" t="s">
        <v>784</v>
      </c>
      <c r="C8" s="24">
        <v>2</v>
      </c>
      <c r="D8" s="159">
        <v>36</v>
      </c>
    </row>
    <row r="9" spans="2:6">
      <c r="B9" s="154" t="s">
        <v>785</v>
      </c>
      <c r="C9" s="24">
        <v>1</v>
      </c>
      <c r="D9" s="158">
        <v>20</v>
      </c>
    </row>
    <row r="10" spans="2:6">
      <c r="B10" s="154" t="s">
        <v>786</v>
      </c>
      <c r="C10" s="24">
        <v>4</v>
      </c>
      <c r="D10" s="158">
        <v>140</v>
      </c>
    </row>
    <row r="11" spans="2:6">
      <c r="B11" s="154" t="s">
        <v>787</v>
      </c>
      <c r="C11" s="24">
        <v>3</v>
      </c>
      <c r="D11" s="158">
        <v>30</v>
      </c>
    </row>
    <row r="12" spans="2:6" ht="15" thickBot="1">
      <c r="B12" s="154" t="s">
        <v>788</v>
      </c>
      <c r="C12" s="24">
        <v>2</v>
      </c>
      <c r="D12" s="158">
        <v>100</v>
      </c>
    </row>
    <row r="13" spans="2:6" ht="15" thickBot="1">
      <c r="B13" s="160" t="s">
        <v>627</v>
      </c>
      <c r="C13" s="161">
        <f>SUM(C6:C12)</f>
        <v>24</v>
      </c>
      <c r="D13" s="162">
        <v>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16E2-A145-46D8-B570-1C396CC0C7AA}">
  <sheetPr>
    <tabColor theme="0" tint="-0.499984740745262"/>
  </sheetPr>
  <dimension ref="B2:D13"/>
  <sheetViews>
    <sheetView showGridLines="0" zoomScale="150" zoomScaleNormal="150" workbookViewId="0">
      <selection activeCell="I8" sqref="I8"/>
    </sheetView>
  </sheetViews>
  <sheetFormatPr defaultRowHeight="14.4"/>
  <cols>
    <col min="2" max="2" width="15.44140625" customWidth="1"/>
    <col min="3" max="3" width="8.6640625" bestFit="1" customWidth="1"/>
    <col min="4" max="4" width="11" bestFit="1" customWidth="1"/>
  </cols>
  <sheetData>
    <row r="2" spans="2:4" ht="21">
      <c r="B2" s="151" t="s">
        <v>792</v>
      </c>
    </row>
    <row r="4" spans="2:4" ht="15" thickBot="1"/>
    <row r="5" spans="2:4" ht="15" thickBot="1">
      <c r="B5" s="184" t="s">
        <v>790</v>
      </c>
      <c r="C5" s="185" t="s">
        <v>781</v>
      </c>
      <c r="D5" s="186" t="s">
        <v>1028</v>
      </c>
    </row>
    <row r="6" spans="2:4">
      <c r="B6" s="152" t="s">
        <v>782</v>
      </c>
      <c r="C6" s="153">
        <v>16</v>
      </c>
      <c r="D6" s="157">
        <v>496</v>
      </c>
    </row>
    <row r="7" spans="2:4">
      <c r="B7" s="154" t="s">
        <v>783</v>
      </c>
      <c r="C7" s="24">
        <v>3</v>
      </c>
      <c r="D7" s="158">
        <v>42</v>
      </c>
    </row>
    <row r="8" spans="2:4">
      <c r="B8" s="154" t="s">
        <v>784</v>
      </c>
      <c r="C8" s="24">
        <v>18</v>
      </c>
      <c r="D8" s="159">
        <v>198</v>
      </c>
    </row>
    <row r="9" spans="2:4">
      <c r="B9" s="154" t="s">
        <v>785</v>
      </c>
      <c r="C9" s="24">
        <v>15</v>
      </c>
      <c r="D9" s="158">
        <v>120</v>
      </c>
    </row>
    <row r="10" spans="2:4">
      <c r="B10" s="154" t="s">
        <v>786</v>
      </c>
      <c r="C10" s="24">
        <v>16</v>
      </c>
      <c r="D10" s="158">
        <v>512</v>
      </c>
    </row>
    <row r="11" spans="2:4">
      <c r="B11" s="154" t="s">
        <v>787</v>
      </c>
      <c r="C11" s="24">
        <v>3</v>
      </c>
      <c r="D11" s="158">
        <v>153</v>
      </c>
    </row>
    <row r="12" spans="2:4" ht="15" thickBot="1">
      <c r="B12" s="154" t="s">
        <v>788</v>
      </c>
      <c r="C12" s="24">
        <v>12</v>
      </c>
      <c r="D12" s="158">
        <v>144</v>
      </c>
    </row>
    <row r="13" spans="2:4" ht="15" thickBot="1">
      <c r="B13" s="160" t="s">
        <v>627</v>
      </c>
      <c r="C13" s="161">
        <f>SUM(C6:C12)</f>
        <v>83</v>
      </c>
      <c r="D13" s="162">
        <v>1665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2635-3E54-429C-9A96-D474621AB959}">
  <sheetPr>
    <tabColor theme="0" tint="-0.499984740745262"/>
  </sheetPr>
  <dimension ref="B2:D13"/>
  <sheetViews>
    <sheetView showGridLines="0" zoomScale="150" zoomScaleNormal="150" workbookViewId="0">
      <selection activeCell="I8" sqref="I8"/>
    </sheetView>
  </sheetViews>
  <sheetFormatPr defaultRowHeight="14.4"/>
  <cols>
    <col min="2" max="2" width="15.44140625" customWidth="1"/>
    <col min="3" max="3" width="8.6640625" bestFit="1" customWidth="1"/>
    <col min="4" max="4" width="11" bestFit="1" customWidth="1"/>
  </cols>
  <sheetData>
    <row r="2" spans="2:4" ht="21">
      <c r="B2" s="151" t="s">
        <v>793</v>
      </c>
    </row>
    <row r="4" spans="2:4" ht="15" thickBot="1"/>
    <row r="5" spans="2:4" ht="15" thickBot="1">
      <c r="B5" s="184" t="s">
        <v>790</v>
      </c>
      <c r="C5" s="185" t="s">
        <v>781</v>
      </c>
      <c r="D5" s="186" t="s">
        <v>1028</v>
      </c>
    </row>
    <row r="6" spans="2:4">
      <c r="B6" s="152" t="s">
        <v>782</v>
      </c>
      <c r="C6" s="153">
        <v>2</v>
      </c>
      <c r="D6" s="157">
        <v>80</v>
      </c>
    </row>
    <row r="7" spans="2:4">
      <c r="B7" s="154" t="s">
        <v>783</v>
      </c>
      <c r="C7" s="24">
        <v>9</v>
      </c>
      <c r="D7" s="158">
        <v>153</v>
      </c>
    </row>
    <row r="8" spans="2:4">
      <c r="B8" s="154" t="s">
        <v>784</v>
      </c>
      <c r="C8" s="24">
        <v>17</v>
      </c>
      <c r="D8" s="159">
        <v>578</v>
      </c>
    </row>
    <row r="9" spans="2:4">
      <c r="B9" s="154" t="s">
        <v>785</v>
      </c>
      <c r="C9" s="24">
        <v>6</v>
      </c>
      <c r="D9" s="158">
        <v>138</v>
      </c>
    </row>
    <row r="10" spans="2:4">
      <c r="B10" s="154" t="s">
        <v>786</v>
      </c>
      <c r="C10" s="24">
        <v>13</v>
      </c>
      <c r="D10" s="158">
        <v>169</v>
      </c>
    </row>
    <row r="11" spans="2:4">
      <c r="B11" s="154" t="s">
        <v>787</v>
      </c>
      <c r="C11" s="24">
        <v>9</v>
      </c>
      <c r="D11" s="158">
        <v>72</v>
      </c>
    </row>
    <row r="12" spans="2:4" ht="15" thickBot="1">
      <c r="B12" s="154" t="s">
        <v>788</v>
      </c>
      <c r="C12" s="24">
        <v>7</v>
      </c>
      <c r="D12" s="158">
        <v>203</v>
      </c>
    </row>
    <row r="13" spans="2:4" ht="15" thickBot="1">
      <c r="B13" s="160" t="s">
        <v>627</v>
      </c>
      <c r="C13" s="161">
        <f>SUM(C6:C12)</f>
        <v>63</v>
      </c>
      <c r="D13" s="162">
        <v>1393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7D20-A1B2-4CE1-B288-B3A8A2E21219}">
  <dimension ref="A1:J179"/>
  <sheetViews>
    <sheetView zoomScale="130" zoomScaleNormal="130" workbookViewId="0">
      <selection activeCell="F16" sqref="F16"/>
    </sheetView>
  </sheetViews>
  <sheetFormatPr defaultColWidth="9.109375" defaultRowHeight="13.2"/>
  <cols>
    <col min="1" max="1" width="12" style="164" customWidth="1"/>
    <col min="2" max="2" width="13.5546875" style="164" bestFit="1" customWidth="1"/>
    <col min="3" max="3" width="11.6640625" style="165" customWidth="1"/>
    <col min="4" max="4" width="4.6640625" style="164" customWidth="1"/>
    <col min="5" max="5" width="10.88671875" style="164" customWidth="1"/>
    <col min="6" max="6" width="14.88671875" style="164" customWidth="1"/>
    <col min="7" max="16384" width="9.109375" style="164"/>
  </cols>
  <sheetData>
    <row r="1" spans="1:10">
      <c r="A1" s="163" t="s">
        <v>1023</v>
      </c>
    </row>
    <row r="2" spans="1:10">
      <c r="A2" s="164" t="s">
        <v>794</v>
      </c>
    </row>
    <row r="3" spans="1:10">
      <c r="A3" s="164" t="s">
        <v>795</v>
      </c>
    </row>
    <row r="4" spans="1:10">
      <c r="A4" s="164" t="s">
        <v>1024</v>
      </c>
    </row>
    <row r="6" spans="1:10">
      <c r="A6" s="166" t="s">
        <v>796</v>
      </c>
      <c r="E6" s="166" t="s">
        <v>797</v>
      </c>
    </row>
    <row r="7" spans="1:10" ht="13.8" thickBot="1">
      <c r="A7" s="166" t="s">
        <v>798</v>
      </c>
      <c r="E7" s="166" t="s">
        <v>799</v>
      </c>
    </row>
    <row r="8" spans="1:10" ht="13.8" thickBot="1">
      <c r="A8" s="167" t="s">
        <v>800</v>
      </c>
      <c r="B8" s="167" t="s">
        <v>197</v>
      </c>
      <c r="C8" s="168" t="s">
        <v>801</v>
      </c>
      <c r="E8" s="169" t="s">
        <v>800</v>
      </c>
      <c r="F8" s="169" t="s">
        <v>802</v>
      </c>
    </row>
    <row r="9" spans="1:10" ht="14.4">
      <c r="A9" s="164" t="s">
        <v>803</v>
      </c>
      <c r="B9" s="164" t="s">
        <v>804</v>
      </c>
      <c r="C9" s="165">
        <v>3997.32</v>
      </c>
      <c r="E9" s="164" t="s">
        <v>803</v>
      </c>
      <c r="F9" s="187"/>
    </row>
    <row r="10" spans="1:10" ht="14.4">
      <c r="A10" s="164" t="s">
        <v>803</v>
      </c>
      <c r="B10" s="164" t="s">
        <v>806</v>
      </c>
      <c r="C10" s="165">
        <v>5875.18</v>
      </c>
      <c r="E10" s="164" t="s">
        <v>808</v>
      </c>
      <c r="F10" s="187"/>
    </row>
    <row r="11" spans="1:10" ht="14.4">
      <c r="A11" s="164" t="s">
        <v>808</v>
      </c>
      <c r="B11" s="164" t="s">
        <v>809</v>
      </c>
      <c r="C11" s="165">
        <v>6312.1</v>
      </c>
      <c r="E11" s="164" t="s">
        <v>807</v>
      </c>
      <c r="F11" s="187"/>
      <c r="J11"/>
    </row>
    <row r="12" spans="1:10" ht="14.4">
      <c r="A12" s="164" t="s">
        <v>808</v>
      </c>
      <c r="B12" s="164" t="s">
        <v>810</v>
      </c>
      <c r="C12" s="165">
        <v>6509.97</v>
      </c>
      <c r="E12" s="164" t="s">
        <v>812</v>
      </c>
      <c r="F12" s="187"/>
      <c r="J12"/>
    </row>
    <row r="13" spans="1:10" ht="14.4">
      <c r="A13" s="164" t="s">
        <v>808</v>
      </c>
      <c r="B13" s="164" t="s">
        <v>811</v>
      </c>
      <c r="C13" s="165">
        <v>6562.33</v>
      </c>
      <c r="E13" s="164" t="s">
        <v>805</v>
      </c>
      <c r="F13" s="187"/>
      <c r="J13"/>
    </row>
    <row r="14" spans="1:10" ht="14.4">
      <c r="A14" s="164" t="s">
        <v>808</v>
      </c>
      <c r="B14" s="164" t="s">
        <v>813</v>
      </c>
      <c r="C14" s="165">
        <v>7070.14</v>
      </c>
      <c r="F14" s="188"/>
      <c r="J14"/>
    </row>
    <row r="15" spans="1:10" ht="14.4">
      <c r="A15" s="164" t="s">
        <v>808</v>
      </c>
      <c r="B15" s="164" t="s">
        <v>814</v>
      </c>
      <c r="C15" s="165">
        <v>7619.63</v>
      </c>
      <c r="J15"/>
    </row>
    <row r="16" spans="1:10" ht="14.4">
      <c r="A16" s="164" t="s">
        <v>808</v>
      </c>
      <c r="B16" s="164" t="s">
        <v>815</v>
      </c>
      <c r="C16" s="165">
        <v>8346.19</v>
      </c>
      <c r="E16" s="164" t="s">
        <v>816</v>
      </c>
      <c r="F16" s="170"/>
      <c r="J16"/>
    </row>
    <row r="17" spans="1:10" ht="14.4">
      <c r="A17" s="164" t="s">
        <v>807</v>
      </c>
      <c r="B17" s="164" t="s">
        <v>817</v>
      </c>
      <c r="C17" s="165">
        <v>8548.6299999999992</v>
      </c>
      <c r="J17"/>
    </row>
    <row r="18" spans="1:10" ht="14.4">
      <c r="A18" s="164" t="s">
        <v>808</v>
      </c>
      <c r="B18" s="164" t="s">
        <v>818</v>
      </c>
      <c r="C18" s="165">
        <v>9344.24</v>
      </c>
      <c r="J18"/>
    </row>
    <row r="19" spans="1:10" ht="14.4">
      <c r="A19" s="164" t="s">
        <v>808</v>
      </c>
      <c r="B19" s="164" t="s">
        <v>819</v>
      </c>
      <c r="C19" s="165">
        <v>10852.99</v>
      </c>
      <c r="J19"/>
    </row>
    <row r="20" spans="1:10" ht="14.4">
      <c r="A20" s="164" t="s">
        <v>812</v>
      </c>
      <c r="B20" s="164" t="s">
        <v>820</v>
      </c>
      <c r="C20" s="165">
        <v>10910.15</v>
      </c>
      <c r="J20"/>
    </row>
    <row r="21" spans="1:10" ht="14.4">
      <c r="A21" s="164" t="s">
        <v>803</v>
      </c>
      <c r="B21" s="164" t="s">
        <v>821</v>
      </c>
      <c r="C21" s="165">
        <v>11545.96</v>
      </c>
      <c r="J21"/>
    </row>
    <row r="22" spans="1:10" ht="14.4">
      <c r="A22" s="164" t="s">
        <v>803</v>
      </c>
      <c r="B22" s="164" t="s">
        <v>822</v>
      </c>
      <c r="C22" s="165">
        <v>12222.67</v>
      </c>
      <c r="J22"/>
    </row>
    <row r="23" spans="1:10" ht="14.4">
      <c r="A23" s="164" t="s">
        <v>808</v>
      </c>
      <c r="B23" s="164" t="s">
        <v>823</v>
      </c>
      <c r="C23" s="165">
        <v>12281.52</v>
      </c>
      <c r="J23"/>
    </row>
    <row r="24" spans="1:10" ht="14.4">
      <c r="A24" s="164" t="s">
        <v>803</v>
      </c>
      <c r="B24" s="164" t="s">
        <v>824</v>
      </c>
      <c r="C24" s="165">
        <v>12524.01</v>
      </c>
      <c r="J24"/>
    </row>
    <row r="25" spans="1:10" ht="14.4">
      <c r="A25" s="164" t="s">
        <v>812</v>
      </c>
      <c r="B25" s="164" t="s">
        <v>825</v>
      </c>
      <c r="C25" s="165">
        <v>12544.45</v>
      </c>
      <c r="J25"/>
    </row>
    <row r="26" spans="1:10" ht="14.4">
      <c r="A26" s="164" t="s">
        <v>803</v>
      </c>
      <c r="B26" s="164" t="s">
        <v>826</v>
      </c>
      <c r="C26" s="165">
        <v>12611.86</v>
      </c>
      <c r="J26"/>
    </row>
    <row r="27" spans="1:10" ht="14.4">
      <c r="A27" s="164" t="s">
        <v>812</v>
      </c>
      <c r="B27" s="164" t="s">
        <v>827</v>
      </c>
      <c r="C27" s="165">
        <v>12750.12</v>
      </c>
      <c r="J27"/>
    </row>
    <row r="28" spans="1:10" ht="14.4">
      <c r="A28" s="164" t="s">
        <v>808</v>
      </c>
      <c r="B28" s="164" t="s">
        <v>828</v>
      </c>
      <c r="C28" s="165">
        <v>12983.36</v>
      </c>
      <c r="J28"/>
    </row>
    <row r="29" spans="1:10" ht="14.4">
      <c r="A29" s="164" t="s">
        <v>808</v>
      </c>
      <c r="B29" s="164" t="s">
        <v>829</v>
      </c>
      <c r="C29" s="165">
        <v>13440.04</v>
      </c>
      <c r="J29"/>
    </row>
    <row r="30" spans="1:10" ht="14.4">
      <c r="A30" s="164" t="s">
        <v>803</v>
      </c>
      <c r="B30" s="164" t="s">
        <v>830</v>
      </c>
      <c r="C30" s="165">
        <v>13652.92</v>
      </c>
      <c r="J30"/>
    </row>
    <row r="31" spans="1:10" ht="14.4">
      <c r="A31" s="164" t="s">
        <v>812</v>
      </c>
      <c r="B31" s="164" t="s">
        <v>831</v>
      </c>
      <c r="C31" s="165">
        <v>14521.13</v>
      </c>
      <c r="J31"/>
    </row>
    <row r="32" spans="1:10" ht="14.4">
      <c r="A32" s="164" t="s">
        <v>808</v>
      </c>
      <c r="B32" s="164" t="s">
        <v>832</v>
      </c>
      <c r="C32" s="165">
        <v>14652.84</v>
      </c>
      <c r="J32"/>
    </row>
    <row r="33" spans="1:10" ht="14.4">
      <c r="A33" s="164" t="s">
        <v>808</v>
      </c>
      <c r="B33" s="164" t="s">
        <v>833</v>
      </c>
      <c r="C33" s="165">
        <v>15775.78</v>
      </c>
      <c r="J33"/>
    </row>
    <row r="34" spans="1:10" ht="14.4">
      <c r="A34" s="164" t="s">
        <v>808</v>
      </c>
      <c r="B34" s="164" t="s">
        <v>834</v>
      </c>
      <c r="C34" s="165">
        <v>16446.52</v>
      </c>
      <c r="J34"/>
    </row>
    <row r="35" spans="1:10" ht="14.4">
      <c r="A35" s="164" t="s">
        <v>808</v>
      </c>
      <c r="B35" s="164" t="s">
        <v>835</v>
      </c>
      <c r="C35" s="165">
        <v>16754.68</v>
      </c>
      <c r="J35"/>
    </row>
    <row r="36" spans="1:10" ht="14.4">
      <c r="A36" s="164" t="s">
        <v>808</v>
      </c>
      <c r="B36" s="164" t="s">
        <v>836</v>
      </c>
      <c r="C36" s="165">
        <v>17623.990000000002</v>
      </c>
      <c r="J36"/>
    </row>
    <row r="37" spans="1:10" ht="14.4">
      <c r="A37" s="164" t="s">
        <v>812</v>
      </c>
      <c r="B37" s="164" t="s">
        <v>837</v>
      </c>
      <c r="C37" s="165">
        <v>18369.82</v>
      </c>
      <c r="J37"/>
    </row>
    <row r="38" spans="1:10" ht="14.4">
      <c r="A38" s="164" t="s">
        <v>812</v>
      </c>
      <c r="B38" s="164" t="s">
        <v>838</v>
      </c>
      <c r="C38" s="165">
        <v>18977.39</v>
      </c>
      <c r="J38"/>
    </row>
    <row r="39" spans="1:10" ht="14.4">
      <c r="A39" s="164" t="s">
        <v>812</v>
      </c>
      <c r="B39" s="164" t="s">
        <v>839</v>
      </c>
      <c r="C39" s="165">
        <v>19154.650000000001</v>
      </c>
      <c r="J39"/>
    </row>
    <row r="40" spans="1:10" ht="14.4">
      <c r="A40" s="164" t="s">
        <v>812</v>
      </c>
      <c r="B40" s="164" t="s">
        <v>840</v>
      </c>
      <c r="C40" s="165">
        <v>19361.490000000002</v>
      </c>
      <c r="J40"/>
    </row>
    <row r="41" spans="1:10" ht="14.4">
      <c r="A41" s="164" t="s">
        <v>803</v>
      </c>
      <c r="B41" s="164" t="s">
        <v>841</v>
      </c>
      <c r="C41" s="165">
        <v>19465.36</v>
      </c>
      <c r="J41"/>
    </row>
    <row r="42" spans="1:10" ht="14.4">
      <c r="A42" s="164" t="s">
        <v>812</v>
      </c>
      <c r="B42" s="164" t="s">
        <v>842</v>
      </c>
      <c r="C42" s="165">
        <v>19962.04</v>
      </c>
      <c r="J42"/>
    </row>
    <row r="43" spans="1:10" ht="14.4">
      <c r="A43" s="164" t="s">
        <v>803</v>
      </c>
      <c r="B43" s="164" t="s">
        <v>843</v>
      </c>
      <c r="C43" s="165">
        <v>20194.759999999998</v>
      </c>
      <c r="J43"/>
    </row>
    <row r="44" spans="1:10" ht="14.4">
      <c r="A44" s="164" t="s">
        <v>812</v>
      </c>
      <c r="B44" s="164" t="s">
        <v>844</v>
      </c>
      <c r="C44" s="165">
        <v>20601.05</v>
      </c>
      <c r="J44"/>
    </row>
    <row r="45" spans="1:10" ht="14.4">
      <c r="A45" s="164" t="s">
        <v>812</v>
      </c>
      <c r="B45" s="164" t="s">
        <v>845</v>
      </c>
      <c r="C45" s="165">
        <v>21188.080000000002</v>
      </c>
      <c r="J45"/>
    </row>
    <row r="46" spans="1:10" ht="14.4">
      <c r="A46" s="164" t="s">
        <v>803</v>
      </c>
      <c r="B46" s="164" t="s">
        <v>846</v>
      </c>
      <c r="C46" s="165">
        <v>21293.02</v>
      </c>
      <c r="J46"/>
    </row>
    <row r="47" spans="1:10" ht="14.4">
      <c r="A47" s="164" t="s">
        <v>812</v>
      </c>
      <c r="B47" s="164" t="s">
        <v>847</v>
      </c>
      <c r="C47" s="165">
        <v>21517.3</v>
      </c>
      <c r="J47"/>
    </row>
    <row r="48" spans="1:10" ht="14.4">
      <c r="A48" s="164" t="s">
        <v>812</v>
      </c>
      <c r="B48" s="164" t="s">
        <v>848</v>
      </c>
      <c r="C48" s="165">
        <v>22588.67</v>
      </c>
      <c r="J48"/>
    </row>
    <row r="49" spans="1:10" ht="14.4">
      <c r="A49" s="164" t="s">
        <v>812</v>
      </c>
      <c r="B49" s="164" t="s">
        <v>849</v>
      </c>
      <c r="C49" s="165">
        <v>22835.65</v>
      </c>
      <c r="J49"/>
    </row>
    <row r="50" spans="1:10" ht="14.4">
      <c r="A50" s="164" t="s">
        <v>812</v>
      </c>
      <c r="B50" s="164" t="s">
        <v>850</v>
      </c>
      <c r="C50" s="165">
        <v>23781.53</v>
      </c>
      <c r="J50"/>
    </row>
    <row r="51" spans="1:10" ht="14.4">
      <c r="A51" s="164" t="s">
        <v>805</v>
      </c>
      <c r="B51" s="164" t="s">
        <v>851</v>
      </c>
      <c r="C51" s="165">
        <v>23982</v>
      </c>
      <c r="J51"/>
    </row>
    <row r="52" spans="1:10" ht="14.4">
      <c r="A52" s="164" t="s">
        <v>803</v>
      </c>
      <c r="B52" s="164" t="s">
        <v>852</v>
      </c>
      <c r="C52" s="165">
        <v>24424.3</v>
      </c>
      <c r="J52"/>
    </row>
    <row r="53" spans="1:10" ht="14.4">
      <c r="A53" s="164" t="s">
        <v>812</v>
      </c>
      <c r="B53" s="164" t="s">
        <v>853</v>
      </c>
      <c r="C53" s="165">
        <v>25839.79</v>
      </c>
      <c r="J53"/>
    </row>
    <row r="54" spans="1:10" ht="14.4">
      <c r="A54" s="164" t="s">
        <v>812</v>
      </c>
      <c r="B54" s="164" t="s">
        <v>854</v>
      </c>
      <c r="C54" s="165">
        <v>26287.07</v>
      </c>
      <c r="J54"/>
    </row>
    <row r="55" spans="1:10" ht="14.4">
      <c r="A55" s="164" t="s">
        <v>812</v>
      </c>
      <c r="B55" s="164" t="s">
        <v>855</v>
      </c>
      <c r="C55" s="165">
        <v>26593.33</v>
      </c>
      <c r="J55"/>
    </row>
    <row r="56" spans="1:10" ht="14.4">
      <c r="A56" s="164" t="s">
        <v>808</v>
      </c>
      <c r="B56" s="164" t="s">
        <v>856</v>
      </c>
      <c r="C56" s="165">
        <v>26663.26</v>
      </c>
      <c r="J56"/>
    </row>
    <row r="57" spans="1:10" ht="14.4">
      <c r="A57" s="164" t="s">
        <v>803</v>
      </c>
      <c r="B57" s="164" t="s">
        <v>857</v>
      </c>
      <c r="C57" s="165">
        <v>27057.17</v>
      </c>
      <c r="J57"/>
    </row>
    <row r="58" spans="1:10" ht="14.4">
      <c r="A58" s="164" t="s">
        <v>812</v>
      </c>
      <c r="B58" s="164" t="s">
        <v>858</v>
      </c>
      <c r="C58" s="165">
        <v>27553.42</v>
      </c>
      <c r="J58"/>
    </row>
    <row r="59" spans="1:10" ht="14.4">
      <c r="A59" s="164" t="s">
        <v>808</v>
      </c>
      <c r="B59" s="164" t="s">
        <v>859</v>
      </c>
      <c r="C59" s="165">
        <v>28413.08</v>
      </c>
      <c r="J59"/>
    </row>
    <row r="60" spans="1:10" ht="14.4">
      <c r="A60" s="164" t="s">
        <v>812</v>
      </c>
      <c r="B60" s="164" t="s">
        <v>860</v>
      </c>
      <c r="C60" s="165">
        <v>29315.82</v>
      </c>
      <c r="J60"/>
    </row>
    <row r="61" spans="1:10" ht="14.4">
      <c r="A61" s="164" t="s">
        <v>812</v>
      </c>
      <c r="B61" s="164" t="s">
        <v>861</v>
      </c>
      <c r="C61" s="165">
        <v>29462.78</v>
      </c>
      <c r="J61"/>
    </row>
    <row r="62" spans="1:10" ht="14.4">
      <c r="A62" s="164" t="s">
        <v>812</v>
      </c>
      <c r="B62" s="164" t="s">
        <v>862</v>
      </c>
      <c r="C62" s="165">
        <v>29501.42</v>
      </c>
      <c r="J62"/>
    </row>
    <row r="63" spans="1:10" ht="14.4">
      <c r="A63" s="164" t="s">
        <v>808</v>
      </c>
      <c r="B63" s="164" t="s">
        <v>863</v>
      </c>
      <c r="C63" s="165">
        <v>29618.400000000001</v>
      </c>
      <c r="J63"/>
    </row>
    <row r="64" spans="1:10" ht="14.4">
      <c r="A64" s="164" t="s">
        <v>812</v>
      </c>
      <c r="B64" s="164" t="s">
        <v>864</v>
      </c>
      <c r="C64" s="165">
        <v>29779.68</v>
      </c>
      <c r="J64"/>
    </row>
    <row r="65" spans="1:10" ht="14.4">
      <c r="A65" s="164" t="s">
        <v>812</v>
      </c>
      <c r="B65" s="164" t="s">
        <v>865</v>
      </c>
      <c r="C65" s="165">
        <v>30132.06</v>
      </c>
      <c r="J65"/>
    </row>
    <row r="66" spans="1:10" ht="14.4">
      <c r="A66" s="164" t="s">
        <v>808</v>
      </c>
      <c r="B66" s="164" t="s">
        <v>866</v>
      </c>
      <c r="C66" s="165">
        <v>30755.45</v>
      </c>
      <c r="J66"/>
    </row>
    <row r="67" spans="1:10" ht="14.4">
      <c r="A67" s="164" t="s">
        <v>812</v>
      </c>
      <c r="B67" s="164" t="s">
        <v>867</v>
      </c>
      <c r="C67" s="165">
        <v>30981.79</v>
      </c>
      <c r="J67"/>
    </row>
    <row r="68" spans="1:10" ht="14.4">
      <c r="A68" s="164" t="s">
        <v>812</v>
      </c>
      <c r="B68" s="164" t="s">
        <v>868</v>
      </c>
      <c r="C68" s="165">
        <v>31640.03</v>
      </c>
      <c r="J68"/>
    </row>
    <row r="69" spans="1:10" ht="14.4">
      <c r="A69" s="164" t="s">
        <v>812</v>
      </c>
      <c r="B69" s="164" t="s">
        <v>869</v>
      </c>
      <c r="C69" s="165">
        <v>31945.09</v>
      </c>
      <c r="J69"/>
    </row>
    <row r="70" spans="1:10" ht="14.4">
      <c r="A70" s="164" t="s">
        <v>803</v>
      </c>
      <c r="B70" s="164" t="s">
        <v>870</v>
      </c>
      <c r="C70" s="165">
        <v>32537.26</v>
      </c>
      <c r="J70"/>
    </row>
    <row r="71" spans="1:10" ht="14.4">
      <c r="A71" s="164" t="s">
        <v>812</v>
      </c>
      <c r="B71" s="164" t="s">
        <v>871</v>
      </c>
      <c r="C71" s="165">
        <v>32723.599999999999</v>
      </c>
      <c r="J71"/>
    </row>
    <row r="72" spans="1:10" ht="14.4">
      <c r="A72" s="164" t="s">
        <v>812</v>
      </c>
      <c r="B72" s="164" t="s">
        <v>872</v>
      </c>
      <c r="C72" s="165">
        <v>33118.699999999997</v>
      </c>
      <c r="J72"/>
    </row>
    <row r="73" spans="1:10" ht="14.4">
      <c r="A73" s="164" t="s">
        <v>812</v>
      </c>
      <c r="B73" s="164" t="s">
        <v>873</v>
      </c>
      <c r="C73" s="165">
        <v>33513.29</v>
      </c>
      <c r="J73"/>
    </row>
    <row r="74" spans="1:10" ht="14.4">
      <c r="A74" s="164" t="s">
        <v>812</v>
      </c>
      <c r="B74" s="164" t="s">
        <v>874</v>
      </c>
      <c r="C74" s="165">
        <v>33623.56</v>
      </c>
      <c r="J74"/>
    </row>
    <row r="75" spans="1:10" ht="14.4">
      <c r="A75" s="164" t="s">
        <v>803</v>
      </c>
      <c r="B75" s="164" t="s">
        <v>875</v>
      </c>
      <c r="C75" s="165">
        <v>35413.81</v>
      </c>
      <c r="J75"/>
    </row>
    <row r="76" spans="1:10" ht="14.4">
      <c r="A76" s="164" t="s">
        <v>803</v>
      </c>
      <c r="B76" s="164" t="s">
        <v>876</v>
      </c>
      <c r="C76" s="165">
        <v>35603.35</v>
      </c>
      <c r="J76"/>
    </row>
    <row r="77" spans="1:10" ht="14.4">
      <c r="A77" s="164" t="s">
        <v>812</v>
      </c>
      <c r="B77" s="164" t="s">
        <v>877</v>
      </c>
      <c r="C77" s="165">
        <v>36773.35</v>
      </c>
      <c r="J77"/>
    </row>
    <row r="78" spans="1:10" ht="14.4">
      <c r="A78" s="164" t="s">
        <v>808</v>
      </c>
      <c r="B78" s="164" t="s">
        <v>878</v>
      </c>
      <c r="C78" s="165">
        <v>36774.379999999997</v>
      </c>
      <c r="J78"/>
    </row>
    <row r="79" spans="1:10" ht="14.4">
      <c r="A79" s="164" t="s">
        <v>812</v>
      </c>
      <c r="B79" s="164" t="s">
        <v>879</v>
      </c>
      <c r="C79" s="165">
        <v>37519.589999999997</v>
      </c>
      <c r="J79"/>
    </row>
    <row r="80" spans="1:10" ht="14.4">
      <c r="A80" s="164" t="s">
        <v>812</v>
      </c>
      <c r="B80" s="164" t="s">
        <v>880</v>
      </c>
      <c r="C80" s="165">
        <v>37528.07</v>
      </c>
      <c r="J80"/>
    </row>
    <row r="81" spans="1:10" ht="14.4">
      <c r="A81" s="164" t="s">
        <v>808</v>
      </c>
      <c r="B81" s="164" t="s">
        <v>881</v>
      </c>
      <c r="C81" s="165">
        <v>37966.36</v>
      </c>
      <c r="J81"/>
    </row>
    <row r="82" spans="1:10" ht="14.4">
      <c r="A82" s="164" t="s">
        <v>803</v>
      </c>
      <c r="B82" s="164" t="s">
        <v>882</v>
      </c>
      <c r="C82" s="165">
        <v>38333.599999999999</v>
      </c>
      <c r="J82"/>
    </row>
    <row r="83" spans="1:10" ht="14.4">
      <c r="A83" s="164" t="s">
        <v>812</v>
      </c>
      <c r="B83" s="164" t="s">
        <v>883</v>
      </c>
      <c r="C83" s="165">
        <v>39073.620000000003</v>
      </c>
      <c r="J83"/>
    </row>
    <row r="84" spans="1:10" ht="14.4">
      <c r="A84" s="164" t="s">
        <v>803</v>
      </c>
      <c r="B84" s="164" t="s">
        <v>884</v>
      </c>
      <c r="C84" s="165">
        <v>39610.46</v>
      </c>
      <c r="J84"/>
    </row>
    <row r="85" spans="1:10" ht="14.4">
      <c r="A85" s="164" t="s">
        <v>808</v>
      </c>
      <c r="B85" s="164" t="s">
        <v>885</v>
      </c>
      <c r="C85" s="165">
        <v>39863.08</v>
      </c>
      <c r="J85"/>
    </row>
    <row r="86" spans="1:10" ht="14.4">
      <c r="A86" s="164" t="s">
        <v>812</v>
      </c>
      <c r="B86" s="164" t="s">
        <v>886</v>
      </c>
      <c r="C86" s="165">
        <v>40440.46</v>
      </c>
      <c r="J86"/>
    </row>
    <row r="87" spans="1:10" ht="14.4">
      <c r="A87" s="164" t="s">
        <v>808</v>
      </c>
      <c r="B87" s="164" t="s">
        <v>887</v>
      </c>
      <c r="C87" s="165">
        <v>41181.370000000003</v>
      </c>
      <c r="J87"/>
    </row>
    <row r="88" spans="1:10" ht="14.4">
      <c r="A88" s="164" t="s">
        <v>808</v>
      </c>
      <c r="B88" s="164" t="s">
        <v>888</v>
      </c>
      <c r="C88" s="165">
        <v>42420.9</v>
      </c>
      <c r="J88"/>
    </row>
    <row r="89" spans="1:10" ht="14.4">
      <c r="A89" s="164" t="s">
        <v>812</v>
      </c>
      <c r="B89" s="164" t="s">
        <v>889</v>
      </c>
      <c r="C89" s="165">
        <v>42629.16</v>
      </c>
      <c r="J89"/>
    </row>
    <row r="90" spans="1:10" ht="14.4">
      <c r="A90" s="164" t="s">
        <v>812</v>
      </c>
      <c r="B90" s="164" t="s">
        <v>890</v>
      </c>
      <c r="C90" s="165">
        <v>43332.7</v>
      </c>
      <c r="J90"/>
    </row>
    <row r="91" spans="1:10" ht="14.4">
      <c r="A91" s="164" t="s">
        <v>812</v>
      </c>
      <c r="B91" s="164" t="s">
        <v>891</v>
      </c>
      <c r="C91" s="165">
        <v>44002.59</v>
      </c>
      <c r="J91"/>
    </row>
    <row r="92" spans="1:10" ht="14.4">
      <c r="A92" s="164" t="s">
        <v>812</v>
      </c>
      <c r="B92" s="164" t="s">
        <v>892</v>
      </c>
      <c r="C92" s="165">
        <v>44620.58</v>
      </c>
      <c r="J92"/>
    </row>
    <row r="93" spans="1:10" ht="14.4">
      <c r="A93" s="164" t="s">
        <v>803</v>
      </c>
      <c r="B93" s="164" t="s">
        <v>893</v>
      </c>
      <c r="C93" s="165">
        <v>44871.24</v>
      </c>
      <c r="J93"/>
    </row>
    <row r="94" spans="1:10" ht="14.4">
      <c r="A94" s="164" t="s">
        <v>808</v>
      </c>
      <c r="B94" s="164" t="s">
        <v>894</v>
      </c>
      <c r="C94" s="165">
        <v>45096.04</v>
      </c>
      <c r="J94"/>
    </row>
    <row r="95" spans="1:10" ht="14.4">
      <c r="A95" s="164" t="s">
        <v>807</v>
      </c>
      <c r="B95" s="164" t="s">
        <v>895</v>
      </c>
      <c r="C95" s="165">
        <v>45279.88</v>
      </c>
      <c r="J95"/>
    </row>
    <row r="96" spans="1:10" ht="14.4">
      <c r="A96" s="164" t="s">
        <v>808</v>
      </c>
      <c r="B96" s="164" t="s">
        <v>896</v>
      </c>
      <c r="C96" s="165">
        <v>45384.39</v>
      </c>
      <c r="J96"/>
    </row>
    <row r="97" spans="1:10" ht="14.4">
      <c r="A97" s="164" t="s">
        <v>812</v>
      </c>
      <c r="B97" s="164" t="s">
        <v>897</v>
      </c>
      <c r="C97" s="165">
        <v>45938.53</v>
      </c>
      <c r="J97"/>
    </row>
    <row r="98" spans="1:10" ht="14.4">
      <c r="A98" s="164" t="s">
        <v>803</v>
      </c>
      <c r="B98" s="164" t="s">
        <v>898</v>
      </c>
      <c r="C98" s="165">
        <v>46494.39</v>
      </c>
      <c r="J98"/>
    </row>
    <row r="99" spans="1:10" ht="14.4">
      <c r="A99" s="164" t="s">
        <v>803</v>
      </c>
      <c r="B99" s="164" t="s">
        <v>899</v>
      </c>
      <c r="C99" s="165">
        <v>47141.95</v>
      </c>
      <c r="J99"/>
    </row>
    <row r="100" spans="1:10" ht="14.4">
      <c r="A100" s="164" t="s">
        <v>812</v>
      </c>
      <c r="B100" s="164" t="s">
        <v>900</v>
      </c>
      <c r="C100" s="165">
        <v>47318.61</v>
      </c>
      <c r="J100"/>
    </row>
    <row r="101" spans="1:10" ht="14.4">
      <c r="A101" s="164" t="s">
        <v>812</v>
      </c>
      <c r="B101" s="164" t="s">
        <v>901</v>
      </c>
      <c r="C101" s="165">
        <v>47719.21</v>
      </c>
      <c r="J101"/>
    </row>
    <row r="102" spans="1:10" ht="14.4">
      <c r="A102" s="164" t="s">
        <v>803</v>
      </c>
      <c r="B102" s="164" t="s">
        <v>902</v>
      </c>
      <c r="C102" s="165">
        <v>49554.79</v>
      </c>
      <c r="J102"/>
    </row>
    <row r="103" spans="1:10" ht="14.4">
      <c r="A103" s="164" t="s">
        <v>812</v>
      </c>
      <c r="B103" s="164" t="s">
        <v>903</v>
      </c>
      <c r="C103" s="165">
        <v>49647.22</v>
      </c>
      <c r="J103"/>
    </row>
    <row r="104" spans="1:10" ht="14.4">
      <c r="A104" s="164" t="s">
        <v>803</v>
      </c>
      <c r="B104" s="164" t="s">
        <v>904</v>
      </c>
      <c r="C104" s="165">
        <v>49946.41</v>
      </c>
      <c r="J104"/>
    </row>
    <row r="105" spans="1:10" ht="14.4">
      <c r="A105" s="164" t="s">
        <v>803</v>
      </c>
      <c r="B105" s="164" t="s">
        <v>905</v>
      </c>
      <c r="C105" s="165">
        <v>51806.48</v>
      </c>
      <c r="J105"/>
    </row>
    <row r="106" spans="1:10" ht="14.4">
      <c r="A106" s="164" t="s">
        <v>808</v>
      </c>
      <c r="B106" s="164" t="s">
        <v>906</v>
      </c>
      <c r="C106" s="165">
        <v>51949.24</v>
      </c>
      <c r="J106"/>
    </row>
    <row r="107" spans="1:10" ht="14.4">
      <c r="A107" s="164" t="s">
        <v>803</v>
      </c>
      <c r="B107" s="164" t="s">
        <v>907</v>
      </c>
      <c r="C107" s="165">
        <v>53821.74</v>
      </c>
      <c r="J107"/>
    </row>
    <row r="108" spans="1:10" ht="14.4">
      <c r="A108" s="164" t="s">
        <v>812</v>
      </c>
      <c r="B108" s="164" t="s">
        <v>908</v>
      </c>
      <c r="C108" s="165">
        <v>53922.16</v>
      </c>
      <c r="J108"/>
    </row>
    <row r="109" spans="1:10" ht="14.4">
      <c r="A109" s="164" t="s">
        <v>808</v>
      </c>
      <c r="B109" s="164" t="s">
        <v>909</v>
      </c>
      <c r="C109" s="165">
        <v>55509.54</v>
      </c>
      <c r="J109"/>
    </row>
    <row r="110" spans="1:10" ht="14.4">
      <c r="A110" s="164" t="s">
        <v>808</v>
      </c>
      <c r="B110" s="164" t="s">
        <v>910</v>
      </c>
      <c r="C110" s="165">
        <v>57017.25</v>
      </c>
      <c r="J110"/>
    </row>
    <row r="111" spans="1:10" ht="14.4">
      <c r="A111" s="164" t="s">
        <v>807</v>
      </c>
      <c r="B111" s="164" t="s">
        <v>911</v>
      </c>
      <c r="C111" s="165">
        <v>61761.05</v>
      </c>
      <c r="J111"/>
    </row>
    <row r="112" spans="1:10" ht="14.4">
      <c r="A112" s="164" t="s">
        <v>808</v>
      </c>
      <c r="B112" s="164" t="s">
        <v>912</v>
      </c>
      <c r="C112" s="165">
        <v>63392.24</v>
      </c>
      <c r="J112"/>
    </row>
    <row r="113" spans="1:10" ht="14.4">
      <c r="A113" s="164" t="s">
        <v>808</v>
      </c>
      <c r="B113" s="164" t="s">
        <v>913</v>
      </c>
      <c r="C113" s="165">
        <v>65978.61</v>
      </c>
      <c r="J113"/>
    </row>
    <row r="114" spans="1:10" ht="14.4">
      <c r="A114" s="164" t="s">
        <v>808</v>
      </c>
      <c r="B114" s="164" t="s">
        <v>914</v>
      </c>
      <c r="C114" s="165">
        <v>66739.72</v>
      </c>
      <c r="J114"/>
    </row>
    <row r="115" spans="1:10" ht="14.4">
      <c r="A115" s="164" t="s">
        <v>808</v>
      </c>
      <c r="B115" s="164" t="s">
        <v>915</v>
      </c>
      <c r="C115" s="165">
        <v>68828.84</v>
      </c>
      <c r="J115"/>
    </row>
    <row r="116" spans="1:10" ht="14.4">
      <c r="A116" s="164" t="s">
        <v>808</v>
      </c>
      <c r="B116" s="164" t="s">
        <v>916</v>
      </c>
      <c r="C116" s="165">
        <v>69758.320000000007</v>
      </c>
      <c r="J116"/>
    </row>
    <row r="117" spans="1:10" ht="14.4">
      <c r="A117" s="164" t="s">
        <v>808</v>
      </c>
      <c r="B117" s="164" t="s">
        <v>917</v>
      </c>
      <c r="C117" s="165">
        <v>70446.98</v>
      </c>
      <c r="J117"/>
    </row>
    <row r="118" spans="1:10" ht="14.4">
      <c r="A118" s="164" t="s">
        <v>808</v>
      </c>
      <c r="B118" s="164" t="s">
        <v>918</v>
      </c>
      <c r="C118" s="165">
        <v>71956.62</v>
      </c>
      <c r="J118"/>
    </row>
    <row r="119" spans="1:10" ht="14.4">
      <c r="A119" s="164" t="s">
        <v>803</v>
      </c>
      <c r="B119" s="164" t="s">
        <v>919</v>
      </c>
      <c r="C119" s="165">
        <v>72218.77</v>
      </c>
      <c r="J119"/>
    </row>
    <row r="120" spans="1:10" ht="14.4">
      <c r="A120" s="164" t="s">
        <v>803</v>
      </c>
      <c r="B120" s="164" t="s">
        <v>920</v>
      </c>
      <c r="C120" s="165">
        <v>72853.33</v>
      </c>
      <c r="J120"/>
    </row>
    <row r="121" spans="1:10" ht="14.4">
      <c r="A121" s="164" t="s">
        <v>805</v>
      </c>
      <c r="B121" s="164" t="s">
        <v>921</v>
      </c>
      <c r="C121" s="165">
        <v>75344.289999999994</v>
      </c>
      <c r="J121"/>
    </row>
    <row r="122" spans="1:10" ht="14.4">
      <c r="A122" s="164" t="s">
        <v>808</v>
      </c>
      <c r="B122" s="164" t="s">
        <v>922</v>
      </c>
      <c r="C122" s="165">
        <v>76190.98</v>
      </c>
      <c r="J122"/>
    </row>
    <row r="123" spans="1:10" ht="14.4">
      <c r="A123" s="164" t="s">
        <v>803</v>
      </c>
      <c r="B123" s="164" t="s">
        <v>923</v>
      </c>
      <c r="C123" s="165">
        <v>78809.16</v>
      </c>
      <c r="J123"/>
    </row>
    <row r="124" spans="1:10" ht="14.4">
      <c r="A124" s="164" t="s">
        <v>808</v>
      </c>
      <c r="B124" s="164" t="s">
        <v>924</v>
      </c>
      <c r="C124" s="165">
        <v>80320.160000000003</v>
      </c>
      <c r="J124"/>
    </row>
    <row r="125" spans="1:10" ht="14.4">
      <c r="A125" s="164" t="s">
        <v>808</v>
      </c>
      <c r="B125" s="164" t="s">
        <v>925</v>
      </c>
      <c r="C125" s="165">
        <v>80936.72</v>
      </c>
      <c r="J125"/>
    </row>
    <row r="126" spans="1:10" ht="14.4">
      <c r="A126" s="164" t="s">
        <v>808</v>
      </c>
      <c r="B126" s="164" t="s">
        <v>926</v>
      </c>
      <c r="C126" s="165">
        <v>80974</v>
      </c>
      <c r="J126"/>
    </row>
    <row r="127" spans="1:10" ht="14.4">
      <c r="A127" s="164" t="s">
        <v>803</v>
      </c>
      <c r="B127" s="164" t="s">
        <v>927</v>
      </c>
      <c r="C127" s="165">
        <v>81620.149999999994</v>
      </c>
      <c r="J127"/>
    </row>
    <row r="128" spans="1:10" ht="14.4">
      <c r="A128" s="164" t="s">
        <v>803</v>
      </c>
      <c r="B128" s="164" t="s">
        <v>928</v>
      </c>
      <c r="C128" s="165">
        <v>81714.13</v>
      </c>
      <c r="J128"/>
    </row>
    <row r="129" spans="1:10" ht="14.4">
      <c r="A129" s="164" t="s">
        <v>803</v>
      </c>
      <c r="B129" s="164" t="s">
        <v>929</v>
      </c>
      <c r="C129" s="165">
        <v>82254.960000000006</v>
      </c>
      <c r="J129"/>
    </row>
    <row r="130" spans="1:10" ht="14.4">
      <c r="A130" s="164" t="s">
        <v>808</v>
      </c>
      <c r="B130" s="164" t="s">
        <v>930</v>
      </c>
      <c r="C130" s="165">
        <v>82290.06</v>
      </c>
      <c r="J130"/>
    </row>
    <row r="131" spans="1:10" ht="14.4">
      <c r="A131" s="164" t="s">
        <v>807</v>
      </c>
      <c r="B131" s="164" t="s">
        <v>931</v>
      </c>
      <c r="C131" s="165">
        <v>84138.2</v>
      </c>
      <c r="J131"/>
    </row>
    <row r="132" spans="1:10" ht="14.4">
      <c r="A132" s="164" t="s">
        <v>808</v>
      </c>
      <c r="B132" s="164" t="s">
        <v>932</v>
      </c>
      <c r="C132" s="165">
        <v>87593.43</v>
      </c>
      <c r="J132"/>
    </row>
    <row r="133" spans="1:10" ht="14.4">
      <c r="A133" s="164" t="s">
        <v>808</v>
      </c>
      <c r="B133" s="164" t="s">
        <v>933</v>
      </c>
      <c r="C133" s="165">
        <v>88800.25</v>
      </c>
      <c r="J133"/>
    </row>
    <row r="134" spans="1:10" ht="14.4">
      <c r="A134" s="164" t="s">
        <v>808</v>
      </c>
      <c r="B134" s="164" t="s">
        <v>934</v>
      </c>
      <c r="C134" s="165">
        <v>89084.17</v>
      </c>
      <c r="J134"/>
    </row>
    <row r="135" spans="1:10" ht="14.4">
      <c r="A135" s="164" t="s">
        <v>803</v>
      </c>
      <c r="B135" s="164" t="s">
        <v>935</v>
      </c>
      <c r="C135" s="165">
        <v>90454.3</v>
      </c>
      <c r="J135"/>
    </row>
    <row r="136" spans="1:10" ht="14.4">
      <c r="A136" s="164" t="s">
        <v>808</v>
      </c>
      <c r="B136" s="164" t="s">
        <v>936</v>
      </c>
      <c r="C136" s="165">
        <v>90886.05</v>
      </c>
      <c r="J136"/>
    </row>
    <row r="137" spans="1:10" ht="14.4">
      <c r="A137" s="164" t="s">
        <v>808</v>
      </c>
      <c r="B137" s="164" t="s">
        <v>937</v>
      </c>
      <c r="C137" s="165">
        <v>91793.96</v>
      </c>
      <c r="J137"/>
    </row>
    <row r="138" spans="1:10" ht="14.4">
      <c r="A138" s="164" t="s">
        <v>808</v>
      </c>
      <c r="B138" s="164" t="s">
        <v>938</v>
      </c>
      <c r="C138" s="165">
        <v>92779.73</v>
      </c>
      <c r="J138"/>
    </row>
    <row r="139" spans="1:10" ht="14.4">
      <c r="A139" s="164" t="s">
        <v>803</v>
      </c>
      <c r="B139" s="164" t="s">
        <v>939</v>
      </c>
      <c r="C139" s="165">
        <v>95398.22</v>
      </c>
      <c r="J139"/>
    </row>
    <row r="140" spans="1:10" ht="14.4">
      <c r="A140" s="164" t="s">
        <v>808</v>
      </c>
      <c r="B140" s="164" t="s">
        <v>940</v>
      </c>
      <c r="C140" s="165">
        <v>96281.99</v>
      </c>
      <c r="J140"/>
    </row>
    <row r="141" spans="1:10" ht="14.4">
      <c r="A141" s="164" t="s">
        <v>808</v>
      </c>
      <c r="B141" s="164" t="s">
        <v>941</v>
      </c>
      <c r="C141" s="165">
        <v>97060.46</v>
      </c>
      <c r="J141"/>
    </row>
    <row r="142" spans="1:10" ht="14.4">
      <c r="A142" s="164" t="s">
        <v>803</v>
      </c>
      <c r="B142" s="164" t="s">
        <v>942</v>
      </c>
      <c r="C142" s="165">
        <v>97496.91</v>
      </c>
      <c r="J142"/>
    </row>
    <row r="143" spans="1:10" ht="14.4">
      <c r="A143" s="164" t="s">
        <v>803</v>
      </c>
      <c r="B143" s="164" t="s">
        <v>943</v>
      </c>
      <c r="C143" s="165">
        <v>98730.34</v>
      </c>
      <c r="J143"/>
    </row>
    <row r="144" spans="1:10" ht="14.4">
      <c r="A144" s="164" t="s">
        <v>807</v>
      </c>
      <c r="B144" s="164" t="s">
        <v>944</v>
      </c>
      <c r="C144" s="165">
        <v>115202.41</v>
      </c>
      <c r="J144"/>
    </row>
    <row r="145" spans="1:10" ht="14.4">
      <c r="A145" s="164" t="s">
        <v>807</v>
      </c>
      <c r="B145" s="164" t="s">
        <v>945</v>
      </c>
      <c r="C145" s="165">
        <v>140668.93</v>
      </c>
      <c r="J145"/>
    </row>
    <row r="146" spans="1:10" ht="14.4">
      <c r="A146" s="164" t="s">
        <v>807</v>
      </c>
      <c r="B146" s="164" t="s">
        <v>946</v>
      </c>
      <c r="C146" s="165">
        <v>156883.53</v>
      </c>
      <c r="J146"/>
    </row>
    <row r="147" spans="1:10" ht="14.4">
      <c r="A147" s="164" t="s">
        <v>807</v>
      </c>
      <c r="B147" s="164" t="s">
        <v>947</v>
      </c>
      <c r="C147" s="165">
        <v>160969.44</v>
      </c>
      <c r="J147"/>
    </row>
    <row r="148" spans="1:10" ht="14.4">
      <c r="A148" s="164" t="s">
        <v>805</v>
      </c>
      <c r="B148" s="164" t="s">
        <v>948</v>
      </c>
      <c r="C148" s="165">
        <v>167597.26999999999</v>
      </c>
      <c r="J148"/>
    </row>
    <row r="149" spans="1:10" ht="14.4">
      <c r="A149" s="164" t="s">
        <v>805</v>
      </c>
      <c r="B149" s="164" t="s">
        <v>949</v>
      </c>
      <c r="C149" s="165">
        <v>184073.60000000001</v>
      </c>
      <c r="J149"/>
    </row>
    <row r="150" spans="1:10" ht="14.4">
      <c r="A150" s="164" t="s">
        <v>807</v>
      </c>
      <c r="B150" s="164" t="s">
        <v>950</v>
      </c>
      <c r="C150" s="165">
        <v>191849.52</v>
      </c>
      <c r="J150"/>
    </row>
    <row r="151" spans="1:10" ht="14.4">
      <c r="A151" s="164" t="s">
        <v>807</v>
      </c>
      <c r="B151" s="164" t="s">
        <v>951</v>
      </c>
      <c r="C151" s="165">
        <v>197391.93</v>
      </c>
      <c r="J151"/>
    </row>
    <row r="152" spans="1:10" ht="14.4">
      <c r="A152" s="164" t="s">
        <v>807</v>
      </c>
      <c r="B152" s="164" t="s">
        <v>952</v>
      </c>
      <c r="C152" s="165">
        <v>259798.24</v>
      </c>
      <c r="J152"/>
    </row>
    <row r="153" spans="1:10" ht="14.4">
      <c r="A153" s="164" t="s">
        <v>807</v>
      </c>
      <c r="B153" s="164" t="s">
        <v>953</v>
      </c>
      <c r="C153" s="165">
        <v>266870.95</v>
      </c>
      <c r="J153"/>
    </row>
    <row r="154" spans="1:10" ht="14.4">
      <c r="A154" s="164" t="s">
        <v>807</v>
      </c>
      <c r="B154" s="164" t="s">
        <v>954</v>
      </c>
      <c r="C154" s="165">
        <v>275462.99</v>
      </c>
      <c r="J154"/>
    </row>
    <row r="155" spans="1:10" ht="14.4">
      <c r="A155" s="164" t="s">
        <v>807</v>
      </c>
      <c r="B155" s="164" t="s">
        <v>955</v>
      </c>
      <c r="C155" s="165">
        <v>299383.09999999998</v>
      </c>
      <c r="J155"/>
    </row>
    <row r="156" spans="1:10" ht="14.4">
      <c r="A156" s="164" t="s">
        <v>805</v>
      </c>
      <c r="B156" s="164" t="s">
        <v>956</v>
      </c>
      <c r="C156" s="165">
        <v>308334.43</v>
      </c>
      <c r="J156"/>
    </row>
    <row r="157" spans="1:10" ht="14.4">
      <c r="A157" s="164" t="s">
        <v>807</v>
      </c>
      <c r="B157" s="164" t="s">
        <v>957</v>
      </c>
      <c r="C157" s="165">
        <v>347067.63</v>
      </c>
      <c r="J157"/>
    </row>
    <row r="158" spans="1:10" ht="14.4">
      <c r="A158" s="164" t="s">
        <v>807</v>
      </c>
      <c r="B158" s="164" t="s">
        <v>958</v>
      </c>
      <c r="C158" s="165">
        <v>350795.36</v>
      </c>
      <c r="J158"/>
    </row>
    <row r="159" spans="1:10" ht="14.4">
      <c r="A159" s="164" t="s">
        <v>807</v>
      </c>
      <c r="B159" s="164" t="s">
        <v>959</v>
      </c>
      <c r="C159" s="165">
        <v>358789.31</v>
      </c>
      <c r="J159"/>
    </row>
    <row r="160" spans="1:10" ht="14.4">
      <c r="A160" s="164" t="s">
        <v>805</v>
      </c>
      <c r="B160" s="164" t="s">
        <v>960</v>
      </c>
      <c r="C160" s="165">
        <v>362106.59</v>
      </c>
      <c r="J160"/>
    </row>
    <row r="161" spans="1:10" ht="14.4">
      <c r="A161" s="164" t="s">
        <v>805</v>
      </c>
      <c r="B161" s="164" t="s">
        <v>961</v>
      </c>
      <c r="C161" s="165">
        <v>363731.43</v>
      </c>
      <c r="J161"/>
    </row>
    <row r="162" spans="1:10" ht="14.4">
      <c r="A162" s="164" t="s">
        <v>805</v>
      </c>
      <c r="B162" s="164" t="s">
        <v>962</v>
      </c>
      <c r="C162" s="165">
        <v>365584.99</v>
      </c>
      <c r="J162"/>
    </row>
    <row r="163" spans="1:10" ht="14.4">
      <c r="A163" s="164" t="s">
        <v>805</v>
      </c>
      <c r="B163" s="164" t="s">
        <v>963</v>
      </c>
      <c r="C163" s="165">
        <v>417744.24</v>
      </c>
      <c r="J163"/>
    </row>
    <row r="164" spans="1:10" ht="14.4">
      <c r="A164" s="164" t="s">
        <v>805</v>
      </c>
      <c r="B164" s="164" t="s">
        <v>964</v>
      </c>
      <c r="C164" s="165">
        <v>419417.27</v>
      </c>
      <c r="J164"/>
    </row>
    <row r="165" spans="1:10" ht="14.4">
      <c r="A165" s="164" t="s">
        <v>807</v>
      </c>
      <c r="B165" s="164" t="s">
        <v>965</v>
      </c>
      <c r="C165" s="165">
        <v>426967.23</v>
      </c>
      <c r="J165"/>
    </row>
    <row r="166" spans="1:10" ht="14.4">
      <c r="A166" s="164" t="s">
        <v>807</v>
      </c>
      <c r="B166" s="164" t="s">
        <v>966</v>
      </c>
      <c r="C166" s="165">
        <v>427658.59</v>
      </c>
      <c r="J166"/>
    </row>
    <row r="167" spans="1:10" ht="14.4">
      <c r="A167" s="164" t="s">
        <v>807</v>
      </c>
      <c r="B167" s="164" t="s">
        <v>967</v>
      </c>
      <c r="C167" s="165">
        <v>445971.7</v>
      </c>
      <c r="J167"/>
    </row>
    <row r="168" spans="1:10" ht="14.4">
      <c r="A168" s="164" t="s">
        <v>807</v>
      </c>
      <c r="B168" s="164" t="s">
        <v>968</v>
      </c>
      <c r="C168" s="165">
        <v>448821.88</v>
      </c>
      <c r="J168"/>
    </row>
    <row r="169" spans="1:10" ht="14.4">
      <c r="A169" s="164" t="s">
        <v>805</v>
      </c>
      <c r="B169" s="164" t="s">
        <v>969</v>
      </c>
      <c r="C169" s="165">
        <v>460192.38</v>
      </c>
      <c r="J169"/>
    </row>
    <row r="170" spans="1:10" ht="14.4">
      <c r="A170" s="164" t="s">
        <v>807</v>
      </c>
      <c r="B170" s="164" t="s">
        <v>970</v>
      </c>
      <c r="C170" s="165">
        <v>485345.4</v>
      </c>
      <c r="J170"/>
    </row>
    <row r="171" spans="1:10" ht="14.4">
      <c r="A171" s="164" t="s">
        <v>807</v>
      </c>
      <c r="B171" s="164" t="s">
        <v>971</v>
      </c>
      <c r="C171" s="165">
        <v>486492.53</v>
      </c>
      <c r="J171"/>
    </row>
    <row r="172" spans="1:10" ht="14.4">
      <c r="A172" s="164" t="s">
        <v>807</v>
      </c>
      <c r="B172" s="164" t="s">
        <v>972</v>
      </c>
      <c r="C172" s="165">
        <v>493747.25</v>
      </c>
      <c r="J172"/>
    </row>
    <row r="173" spans="1:10" ht="14.4">
      <c r="A173" s="164" t="s">
        <v>805</v>
      </c>
      <c r="B173" s="164" t="s">
        <v>973</v>
      </c>
      <c r="C173" s="165">
        <v>621465.76</v>
      </c>
      <c r="J173"/>
    </row>
    <row r="174" spans="1:10" ht="14.4">
      <c r="A174" s="164" t="s">
        <v>805</v>
      </c>
      <c r="B174" s="164" t="s">
        <v>974</v>
      </c>
      <c r="C174" s="165">
        <v>626535.80000000005</v>
      </c>
      <c r="J174"/>
    </row>
    <row r="175" spans="1:10" ht="14.4">
      <c r="A175" s="164" t="s">
        <v>805</v>
      </c>
      <c r="B175" s="164" t="s">
        <v>975</v>
      </c>
      <c r="C175" s="165">
        <v>657421.04</v>
      </c>
      <c r="J175"/>
    </row>
    <row r="176" spans="1:10" ht="14.4">
      <c r="A176" s="164" t="s">
        <v>805</v>
      </c>
      <c r="B176" s="164" t="s">
        <v>976</v>
      </c>
      <c r="C176" s="165">
        <v>760660.43</v>
      </c>
      <c r="J176"/>
    </row>
    <row r="177" spans="1:3">
      <c r="A177" s="164" t="s">
        <v>805</v>
      </c>
      <c r="B177" s="164" t="s">
        <v>977</v>
      </c>
      <c r="C177" s="165">
        <v>877482.89</v>
      </c>
    </row>
    <row r="178" spans="1:3">
      <c r="A178" s="164" t="s">
        <v>805</v>
      </c>
      <c r="B178" s="164" t="s">
        <v>978</v>
      </c>
      <c r="C178" s="165">
        <v>970763.06</v>
      </c>
    </row>
    <row r="179" spans="1:3">
      <c r="A179" s="164" t="s">
        <v>805</v>
      </c>
      <c r="B179" s="164" t="s">
        <v>979</v>
      </c>
      <c r="C179" s="165">
        <v>998182.55</v>
      </c>
    </row>
  </sheetData>
  <pageMargins left="0.75" right="0.75" top="1" bottom="1" header="0.5" footer="0.5"/>
  <pageSetup paperSize="9" orientation="portrait" r:id="rId1"/>
  <headerFooter alignWithMargins="0">
    <oddHeader>&amp;RSimple Studies
www.simplestudies.com</oddHeader>
    <oddFooter>&amp;RCopyright © Simple Studies 2004-2007. All rights reserved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19DD-3B96-435F-811E-022BB680F339}">
  <dimension ref="A1:N26"/>
  <sheetViews>
    <sheetView zoomScale="115" zoomScaleNormal="115" workbookViewId="0">
      <selection activeCell="A2" sqref="A2"/>
    </sheetView>
  </sheetViews>
  <sheetFormatPr defaultRowHeight="14.4"/>
  <cols>
    <col min="3" max="3" width="17.44140625" customWidth="1"/>
    <col min="4" max="4" width="17.5546875" customWidth="1"/>
    <col min="5" max="5" width="12.88671875" bestFit="1" customWidth="1"/>
    <col min="6" max="7" width="12.88671875" customWidth="1"/>
    <col min="9" max="9" width="13.33203125" customWidth="1"/>
    <col min="10" max="10" width="48.5546875" customWidth="1"/>
    <col min="11" max="11" width="16.5546875" bestFit="1" customWidth="1"/>
    <col min="13" max="13" width="16.44140625" bestFit="1" customWidth="1"/>
    <col min="14" max="14" width="14.109375" customWidth="1"/>
  </cols>
  <sheetData>
    <row r="1" spans="1:14" ht="29.4" thickBot="1">
      <c r="A1" s="171" t="s">
        <v>980</v>
      </c>
      <c r="B1" s="171" t="s">
        <v>0</v>
      </c>
      <c r="C1" s="171" t="s">
        <v>981</v>
      </c>
      <c r="D1" s="171" t="s">
        <v>982</v>
      </c>
      <c r="E1" s="171" t="s">
        <v>983</v>
      </c>
      <c r="F1" s="171" t="s">
        <v>14</v>
      </c>
      <c r="G1" s="171" t="s">
        <v>984</v>
      </c>
      <c r="H1" s="171" t="s">
        <v>985</v>
      </c>
      <c r="I1" s="171" t="s">
        <v>986</v>
      </c>
      <c r="M1" s="172" t="s">
        <v>13</v>
      </c>
      <c r="N1" s="173"/>
    </row>
    <row r="2" spans="1:14">
      <c r="A2" s="24">
        <v>100001</v>
      </c>
      <c r="B2" s="174">
        <v>43862</v>
      </c>
      <c r="C2" s="24" t="s">
        <v>987</v>
      </c>
      <c r="D2" s="24" t="s">
        <v>988</v>
      </c>
      <c r="E2" s="24">
        <v>25</v>
      </c>
      <c r="F2" s="24">
        <f>VLOOKUP(D2,$M$1:$N$5,2,FALSE)</f>
        <v>500</v>
      </c>
      <c r="G2" s="24">
        <f>E2*F2</f>
        <v>12500</v>
      </c>
      <c r="H2" s="24" t="s">
        <v>989</v>
      </c>
      <c r="I2" s="24" t="s">
        <v>990</v>
      </c>
      <c r="K2" s="183" t="s">
        <v>991</v>
      </c>
      <c r="M2" s="175" t="s">
        <v>988</v>
      </c>
      <c r="N2" s="176">
        <v>500</v>
      </c>
    </row>
    <row r="3" spans="1:14">
      <c r="A3" s="24">
        <v>100002</v>
      </c>
      <c r="B3" s="174">
        <v>43862</v>
      </c>
      <c r="C3" s="24" t="s">
        <v>992</v>
      </c>
      <c r="D3" s="24" t="s">
        <v>993</v>
      </c>
      <c r="E3" s="24">
        <v>30</v>
      </c>
      <c r="F3" s="24">
        <f t="shared" ref="F3:F25" si="0">VLOOKUP(D3,$M$1:$N$5,2,FALSE)</f>
        <v>850</v>
      </c>
      <c r="G3" s="24">
        <f t="shared" ref="G3:G25" si="1">E3*F3</f>
        <v>25500</v>
      </c>
      <c r="H3" s="24" t="s">
        <v>994</v>
      </c>
      <c r="I3" s="24" t="s">
        <v>995</v>
      </c>
      <c r="J3" s="177" t="s">
        <v>996</v>
      </c>
      <c r="M3" s="178" t="s">
        <v>993</v>
      </c>
      <c r="N3" s="179">
        <v>850</v>
      </c>
    </row>
    <row r="4" spans="1:14">
      <c r="A4" s="24">
        <v>100003</v>
      </c>
      <c r="B4" s="174">
        <v>43863</v>
      </c>
      <c r="C4" s="24" t="s">
        <v>997</v>
      </c>
      <c r="D4" s="24" t="s">
        <v>993</v>
      </c>
      <c r="E4" s="24">
        <v>15</v>
      </c>
      <c r="F4" s="24">
        <f t="shared" si="0"/>
        <v>850</v>
      </c>
      <c r="G4" s="24">
        <f t="shared" si="1"/>
        <v>12750</v>
      </c>
      <c r="H4" s="24" t="s">
        <v>994</v>
      </c>
      <c r="I4" s="24" t="s">
        <v>998</v>
      </c>
      <c r="J4" s="177" t="s">
        <v>999</v>
      </c>
      <c r="M4" s="178" t="s">
        <v>1000</v>
      </c>
      <c r="N4" s="179">
        <v>1050</v>
      </c>
    </row>
    <row r="5" spans="1:14" ht="15" thickBot="1">
      <c r="A5" s="24">
        <v>100004</v>
      </c>
      <c r="B5" s="174">
        <v>43864</v>
      </c>
      <c r="C5" s="24" t="s">
        <v>992</v>
      </c>
      <c r="D5" s="24" t="s">
        <v>988</v>
      </c>
      <c r="E5" s="24">
        <v>32</v>
      </c>
      <c r="F5" s="24">
        <f t="shared" si="0"/>
        <v>500</v>
      </c>
      <c r="G5" s="24">
        <f t="shared" si="1"/>
        <v>16000</v>
      </c>
      <c r="H5" s="24" t="s">
        <v>989</v>
      </c>
      <c r="I5" s="24" t="s">
        <v>995</v>
      </c>
      <c r="J5" s="177" t="s">
        <v>1001</v>
      </c>
      <c r="M5" s="180" t="s">
        <v>1002</v>
      </c>
      <c r="N5" s="181">
        <v>250</v>
      </c>
    </row>
    <row r="6" spans="1:14">
      <c r="A6" s="24">
        <v>100005</v>
      </c>
      <c r="B6" s="174">
        <v>43864</v>
      </c>
      <c r="C6" s="24" t="s">
        <v>1003</v>
      </c>
      <c r="D6" s="24" t="s">
        <v>1000</v>
      </c>
      <c r="E6" s="24">
        <v>25</v>
      </c>
      <c r="F6" s="24">
        <f t="shared" si="0"/>
        <v>1050</v>
      </c>
      <c r="G6" s="24">
        <f t="shared" si="1"/>
        <v>26250</v>
      </c>
      <c r="H6" s="24" t="s">
        <v>994</v>
      </c>
      <c r="I6" s="24" t="s">
        <v>990</v>
      </c>
      <c r="J6" s="177" t="s">
        <v>1004</v>
      </c>
    </row>
    <row r="7" spans="1:14">
      <c r="A7" s="24">
        <v>100006</v>
      </c>
      <c r="B7" s="174">
        <v>43864</v>
      </c>
      <c r="C7" s="24" t="s">
        <v>997</v>
      </c>
      <c r="D7" s="24" t="s">
        <v>993</v>
      </c>
      <c r="E7" s="24">
        <v>18</v>
      </c>
      <c r="F7" s="24">
        <f t="shared" si="0"/>
        <v>850</v>
      </c>
      <c r="G7" s="24">
        <f t="shared" si="1"/>
        <v>15300</v>
      </c>
      <c r="H7" s="24" t="s">
        <v>1005</v>
      </c>
      <c r="I7" s="24" t="s">
        <v>1006</v>
      </c>
      <c r="J7" s="177" t="s">
        <v>1007</v>
      </c>
    </row>
    <row r="8" spans="1:14">
      <c r="A8" s="24">
        <v>100007</v>
      </c>
      <c r="B8" s="174">
        <v>43864</v>
      </c>
      <c r="C8" s="24" t="s">
        <v>987</v>
      </c>
      <c r="D8" s="24" t="s">
        <v>1000</v>
      </c>
      <c r="E8" s="24">
        <v>15</v>
      </c>
      <c r="F8" s="24">
        <f t="shared" si="0"/>
        <v>1050</v>
      </c>
      <c r="G8" s="24">
        <f t="shared" si="1"/>
        <v>15750</v>
      </c>
      <c r="H8" s="24" t="s">
        <v>1008</v>
      </c>
      <c r="I8" s="24" t="s">
        <v>998</v>
      </c>
    </row>
    <row r="9" spans="1:14">
      <c r="A9" s="24">
        <v>100008</v>
      </c>
      <c r="B9" s="174">
        <v>43865</v>
      </c>
      <c r="C9" s="24" t="s">
        <v>997</v>
      </c>
      <c r="D9" s="24" t="s">
        <v>1000</v>
      </c>
      <c r="E9" s="24">
        <v>25</v>
      </c>
      <c r="F9" s="24">
        <f t="shared" si="0"/>
        <v>1050</v>
      </c>
      <c r="G9" s="24">
        <f t="shared" si="1"/>
        <v>26250</v>
      </c>
      <c r="H9" s="24" t="s">
        <v>994</v>
      </c>
      <c r="I9" s="24" t="s">
        <v>1006</v>
      </c>
      <c r="K9" s="183" t="s">
        <v>1009</v>
      </c>
    </row>
    <row r="10" spans="1:14">
      <c r="A10" s="24">
        <v>100009</v>
      </c>
      <c r="B10" s="174">
        <v>43865</v>
      </c>
      <c r="C10" s="24" t="s">
        <v>992</v>
      </c>
      <c r="D10" s="24" t="s">
        <v>988</v>
      </c>
      <c r="E10" s="24">
        <v>30</v>
      </c>
      <c r="F10" s="24">
        <f t="shared" si="0"/>
        <v>500</v>
      </c>
      <c r="G10" s="24">
        <f t="shared" si="1"/>
        <v>15000</v>
      </c>
      <c r="H10" s="24" t="s">
        <v>1005</v>
      </c>
      <c r="I10" s="24" t="s">
        <v>1010</v>
      </c>
      <c r="J10" s="177" t="s">
        <v>1011</v>
      </c>
    </row>
    <row r="11" spans="1:14">
      <c r="A11" s="24">
        <v>100010</v>
      </c>
      <c r="B11" s="174">
        <v>43865</v>
      </c>
      <c r="C11" s="24" t="s">
        <v>1003</v>
      </c>
      <c r="D11" s="24" t="s">
        <v>1000</v>
      </c>
      <c r="E11" s="24">
        <v>15</v>
      </c>
      <c r="F11" s="24">
        <f t="shared" si="0"/>
        <v>1050</v>
      </c>
      <c r="G11" s="24">
        <f t="shared" si="1"/>
        <v>15750</v>
      </c>
      <c r="H11" s="24" t="s">
        <v>1008</v>
      </c>
      <c r="I11" s="24" t="s">
        <v>995</v>
      </c>
      <c r="J11" s="177" t="s">
        <v>1012</v>
      </c>
    </row>
    <row r="12" spans="1:14">
      <c r="A12" s="24">
        <v>100011</v>
      </c>
      <c r="B12" s="174">
        <v>43865</v>
      </c>
      <c r="C12" s="24" t="s">
        <v>1013</v>
      </c>
      <c r="D12" s="24" t="s">
        <v>1002</v>
      </c>
      <c r="E12" s="24">
        <v>25</v>
      </c>
      <c r="F12" s="24">
        <f t="shared" si="0"/>
        <v>250</v>
      </c>
      <c r="G12" s="24">
        <f t="shared" si="1"/>
        <v>6250</v>
      </c>
      <c r="H12" s="24" t="s">
        <v>994</v>
      </c>
      <c r="I12" s="24" t="s">
        <v>998</v>
      </c>
      <c r="J12" s="177" t="s">
        <v>1014</v>
      </c>
    </row>
    <row r="13" spans="1:14">
      <c r="A13" s="24">
        <v>100012</v>
      </c>
      <c r="B13" s="174">
        <v>43865</v>
      </c>
      <c r="C13" s="24" t="s">
        <v>987</v>
      </c>
      <c r="D13" s="24" t="s">
        <v>993</v>
      </c>
      <c r="E13" s="24">
        <v>14</v>
      </c>
      <c r="F13" s="24">
        <f t="shared" si="0"/>
        <v>850</v>
      </c>
      <c r="G13" s="24">
        <f t="shared" si="1"/>
        <v>11900</v>
      </c>
      <c r="H13" s="24" t="s">
        <v>989</v>
      </c>
      <c r="I13" s="24" t="s">
        <v>995</v>
      </c>
      <c r="J13" s="177" t="s">
        <v>1015</v>
      </c>
    </row>
    <row r="14" spans="1:14">
      <c r="A14" s="24">
        <v>100013</v>
      </c>
      <c r="B14" s="174">
        <v>43866</v>
      </c>
      <c r="C14" s="24" t="s">
        <v>987</v>
      </c>
      <c r="D14" s="24" t="s">
        <v>993</v>
      </c>
      <c r="E14" s="24">
        <v>25</v>
      </c>
      <c r="F14" s="24">
        <f t="shared" si="0"/>
        <v>850</v>
      </c>
      <c r="G14" s="24">
        <f t="shared" si="1"/>
        <v>21250</v>
      </c>
      <c r="H14" s="182" t="s">
        <v>1016</v>
      </c>
      <c r="I14" s="24" t="s">
        <v>1006</v>
      </c>
    </row>
    <row r="15" spans="1:14">
      <c r="A15" s="24">
        <v>100014</v>
      </c>
      <c r="B15" s="174">
        <v>43866</v>
      </c>
      <c r="C15" s="24" t="s">
        <v>997</v>
      </c>
      <c r="D15" s="24" t="s">
        <v>988</v>
      </c>
      <c r="E15" s="24">
        <v>30</v>
      </c>
      <c r="F15" s="24">
        <f t="shared" si="0"/>
        <v>500</v>
      </c>
      <c r="G15" s="24">
        <f t="shared" si="1"/>
        <v>15000</v>
      </c>
      <c r="H15" s="24" t="s">
        <v>989</v>
      </c>
      <c r="I15" s="24" t="s">
        <v>998</v>
      </c>
      <c r="J15" s="177"/>
      <c r="K15" s="183" t="s">
        <v>1017</v>
      </c>
    </row>
    <row r="16" spans="1:14">
      <c r="A16" s="24">
        <v>100015</v>
      </c>
      <c r="B16" s="174">
        <v>43866</v>
      </c>
      <c r="C16" s="24" t="s">
        <v>1003</v>
      </c>
      <c r="D16" s="24" t="s">
        <v>1002</v>
      </c>
      <c r="E16" s="24">
        <v>15</v>
      </c>
      <c r="F16" s="24">
        <f t="shared" si="0"/>
        <v>250</v>
      </c>
      <c r="G16" s="24">
        <f t="shared" si="1"/>
        <v>3750</v>
      </c>
      <c r="H16" s="24" t="s">
        <v>994</v>
      </c>
      <c r="I16" s="24" t="s">
        <v>990</v>
      </c>
      <c r="J16" s="177" t="s">
        <v>1018</v>
      </c>
    </row>
    <row r="17" spans="1:11">
      <c r="A17" s="24">
        <v>100016</v>
      </c>
      <c r="B17" s="174">
        <v>43866</v>
      </c>
      <c r="C17" s="24" t="s">
        <v>992</v>
      </c>
      <c r="D17" s="24" t="s">
        <v>988</v>
      </c>
      <c r="E17" s="24">
        <v>15</v>
      </c>
      <c r="F17" s="24">
        <f t="shared" si="0"/>
        <v>500</v>
      </c>
      <c r="G17" s="24">
        <f t="shared" si="1"/>
        <v>7500</v>
      </c>
      <c r="H17" s="24" t="s">
        <v>1005</v>
      </c>
      <c r="I17" s="24" t="s">
        <v>1010</v>
      </c>
      <c r="J17" s="177" t="s">
        <v>1019</v>
      </c>
    </row>
    <row r="18" spans="1:11">
      <c r="A18" s="24">
        <v>100017</v>
      </c>
      <c r="B18" s="174">
        <v>43867</v>
      </c>
      <c r="C18" s="24" t="s">
        <v>987</v>
      </c>
      <c r="D18" s="24" t="s">
        <v>1002</v>
      </c>
      <c r="E18" s="24">
        <v>25</v>
      </c>
      <c r="F18" s="24">
        <f t="shared" si="0"/>
        <v>250</v>
      </c>
      <c r="G18" s="24">
        <f t="shared" si="1"/>
        <v>6250</v>
      </c>
      <c r="H18" s="24" t="s">
        <v>1005</v>
      </c>
      <c r="I18" s="24" t="s">
        <v>995</v>
      </c>
      <c r="J18" s="177" t="s">
        <v>1025</v>
      </c>
    </row>
    <row r="19" spans="1:11">
      <c r="A19" s="24">
        <v>100018</v>
      </c>
      <c r="B19" s="174">
        <v>43868</v>
      </c>
      <c r="C19" s="24" t="s">
        <v>987</v>
      </c>
      <c r="D19" s="24" t="s">
        <v>988</v>
      </c>
      <c r="E19" s="24">
        <v>30</v>
      </c>
      <c r="F19" s="24">
        <f t="shared" si="0"/>
        <v>500</v>
      </c>
      <c r="G19" s="24">
        <f t="shared" si="1"/>
        <v>15000</v>
      </c>
      <c r="H19" s="24" t="s">
        <v>989</v>
      </c>
      <c r="I19" s="24" t="s">
        <v>998</v>
      </c>
      <c r="J19" s="177" t="s">
        <v>1026</v>
      </c>
    </row>
    <row r="20" spans="1:11">
      <c r="A20" s="24">
        <v>100019</v>
      </c>
      <c r="B20" s="174">
        <v>43869</v>
      </c>
      <c r="C20" s="24" t="s">
        <v>1003</v>
      </c>
      <c r="D20" s="24" t="s">
        <v>993</v>
      </c>
      <c r="E20" s="24">
        <v>13</v>
      </c>
      <c r="F20" s="24">
        <f t="shared" si="0"/>
        <v>850</v>
      </c>
      <c r="G20" s="24">
        <f t="shared" si="1"/>
        <v>11050</v>
      </c>
      <c r="H20" s="24" t="s">
        <v>994</v>
      </c>
      <c r="I20" s="24" t="s">
        <v>1006</v>
      </c>
      <c r="K20" s="183" t="s">
        <v>1020</v>
      </c>
    </row>
    <row r="21" spans="1:11">
      <c r="A21" s="24">
        <v>100020</v>
      </c>
      <c r="B21" s="174">
        <v>43869</v>
      </c>
      <c r="C21" s="24" t="s">
        <v>992</v>
      </c>
      <c r="D21" s="24" t="s">
        <v>1000</v>
      </c>
      <c r="E21" s="24">
        <v>25</v>
      </c>
      <c r="F21" s="24">
        <f t="shared" si="0"/>
        <v>1050</v>
      </c>
      <c r="G21" s="24">
        <f t="shared" si="1"/>
        <v>26250</v>
      </c>
      <c r="H21" s="24" t="s">
        <v>1008</v>
      </c>
      <c r="I21" s="24" t="s">
        <v>998</v>
      </c>
      <c r="J21" s="177" t="s">
        <v>1021</v>
      </c>
    </row>
    <row r="22" spans="1:11">
      <c r="A22" s="24">
        <v>100021</v>
      </c>
      <c r="B22" s="174">
        <v>43869</v>
      </c>
      <c r="C22" s="24" t="s">
        <v>997</v>
      </c>
      <c r="D22" s="24" t="s">
        <v>1002</v>
      </c>
      <c r="E22" s="24">
        <v>30</v>
      </c>
      <c r="F22" s="24">
        <f t="shared" si="0"/>
        <v>250</v>
      </c>
      <c r="G22" s="24">
        <f t="shared" si="1"/>
        <v>7500</v>
      </c>
      <c r="H22" s="24" t="s">
        <v>1005</v>
      </c>
      <c r="I22" s="24" t="s">
        <v>1010</v>
      </c>
      <c r="J22" s="177" t="s">
        <v>1022</v>
      </c>
    </row>
    <row r="23" spans="1:11">
      <c r="A23" s="24">
        <v>100022</v>
      </c>
      <c r="B23" s="174">
        <v>43869</v>
      </c>
      <c r="C23" s="24" t="s">
        <v>992</v>
      </c>
      <c r="D23" s="24" t="s">
        <v>993</v>
      </c>
      <c r="E23" s="24">
        <v>15</v>
      </c>
      <c r="F23" s="24">
        <f t="shared" si="0"/>
        <v>850</v>
      </c>
      <c r="G23" s="24">
        <f t="shared" si="1"/>
        <v>12750</v>
      </c>
      <c r="H23" s="24" t="s">
        <v>1016</v>
      </c>
      <c r="I23" s="24" t="s">
        <v>995</v>
      </c>
      <c r="J23" s="177" t="s">
        <v>1027</v>
      </c>
    </row>
    <row r="24" spans="1:11">
      <c r="A24" s="24">
        <v>100023</v>
      </c>
      <c r="B24" s="174">
        <v>43869</v>
      </c>
      <c r="C24" s="24" t="s">
        <v>987</v>
      </c>
      <c r="D24" s="24" t="s">
        <v>1002</v>
      </c>
      <c r="E24" s="24">
        <v>25</v>
      </c>
      <c r="F24" s="24">
        <f t="shared" si="0"/>
        <v>250</v>
      </c>
      <c r="G24" s="24">
        <f t="shared" si="1"/>
        <v>6250</v>
      </c>
      <c r="H24" s="24" t="s">
        <v>989</v>
      </c>
      <c r="I24" s="24" t="s">
        <v>990</v>
      </c>
    </row>
    <row r="25" spans="1:11">
      <c r="A25" s="24">
        <v>100024</v>
      </c>
      <c r="B25" s="174">
        <v>43870</v>
      </c>
      <c r="C25" s="24" t="s">
        <v>1003</v>
      </c>
      <c r="D25" s="24" t="s">
        <v>993</v>
      </c>
      <c r="E25" s="24">
        <v>34</v>
      </c>
      <c r="F25" s="24">
        <f t="shared" si="0"/>
        <v>850</v>
      </c>
      <c r="G25" s="24">
        <f t="shared" si="1"/>
        <v>28900</v>
      </c>
      <c r="H25" s="24" t="s">
        <v>994</v>
      </c>
      <c r="I25" s="24" t="s">
        <v>1006</v>
      </c>
    </row>
    <row r="26" spans="1:11">
      <c r="E26">
        <f>SUBTOTAL(9,E2:E25)</f>
        <v>551</v>
      </c>
      <c r="J26" s="177"/>
    </row>
  </sheetData>
  <autoFilter ref="A1:I25" xr:uid="{00000000-0009-0000-0000-000007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45D4-32D4-48F2-A469-0CDF721E0FA5}">
  <dimension ref="A1:I31"/>
  <sheetViews>
    <sheetView topLeftCell="A2" workbookViewId="0">
      <selection activeCell="I12" sqref="I12"/>
    </sheetView>
  </sheetViews>
  <sheetFormatPr defaultRowHeight="14.4"/>
  <cols>
    <col min="1" max="1" width="22.88671875" customWidth="1"/>
    <col min="2" max="2" width="18" customWidth="1"/>
    <col min="3" max="3" width="22.109375" customWidth="1"/>
    <col min="4" max="4" width="20.33203125" bestFit="1" customWidth="1"/>
    <col min="5" max="5" width="17" bestFit="1" customWidth="1"/>
    <col min="6" max="6" width="14.33203125" bestFit="1" customWidth="1"/>
    <col min="8" max="8" width="12.6640625" bestFit="1" customWidth="1"/>
    <col min="9" max="9" width="12.44140625" customWidth="1"/>
    <col min="10" max="10" width="12.5546875" bestFit="1" customWidth="1"/>
  </cols>
  <sheetData>
    <row r="1" spans="1:9" ht="18.600000000000001" thickBot="1">
      <c r="A1" s="190" t="s">
        <v>1029</v>
      </c>
      <c r="B1" s="190"/>
      <c r="C1" s="190"/>
      <c r="D1" s="191"/>
      <c r="E1" s="191"/>
      <c r="F1" s="191"/>
    </row>
    <row r="2" spans="1:9" ht="15" thickBot="1">
      <c r="A2" s="192" t="s">
        <v>1030</v>
      </c>
      <c r="B2" s="193" t="s">
        <v>1031</v>
      </c>
      <c r="C2" s="193" t="s">
        <v>1032</v>
      </c>
      <c r="D2" s="193" t="s">
        <v>1033</v>
      </c>
      <c r="E2" s="193" t="s">
        <v>1034</v>
      </c>
      <c r="F2" s="194" t="s">
        <v>1035</v>
      </c>
      <c r="H2" s="195" t="s">
        <v>1036</v>
      </c>
      <c r="I2" s="196"/>
    </row>
    <row r="3" spans="1:9">
      <c r="A3" s="197" t="s">
        <v>1037</v>
      </c>
      <c r="B3" s="197" t="s">
        <v>31</v>
      </c>
      <c r="C3" s="197">
        <v>12</v>
      </c>
      <c r="D3" s="197">
        <v>5</v>
      </c>
      <c r="E3" s="198">
        <f t="shared" ref="E3:E31" si="0">C3*$I$3</f>
        <v>3300</v>
      </c>
      <c r="F3" s="199">
        <f t="shared" ref="F3:F31" si="1">E3*$I$4</f>
        <v>1320</v>
      </c>
      <c r="H3" s="200" t="s">
        <v>1038</v>
      </c>
      <c r="I3" s="200">
        <v>275</v>
      </c>
    </row>
    <row r="4" spans="1:9">
      <c r="A4" s="200" t="s">
        <v>1039</v>
      </c>
      <c r="B4" s="200" t="s">
        <v>1040</v>
      </c>
      <c r="C4" s="200">
        <v>22</v>
      </c>
      <c r="D4" s="200">
        <v>25</v>
      </c>
      <c r="E4" s="201">
        <f t="shared" si="0"/>
        <v>6050</v>
      </c>
      <c r="F4" s="202">
        <f t="shared" si="1"/>
        <v>2420</v>
      </c>
      <c r="H4" s="200" t="s">
        <v>1041</v>
      </c>
      <c r="I4" s="203">
        <v>0.4</v>
      </c>
    </row>
    <row r="5" spans="1:9">
      <c r="A5" s="200" t="s">
        <v>1039</v>
      </c>
      <c r="B5" s="200" t="s">
        <v>1042</v>
      </c>
      <c r="C5" s="200">
        <v>173</v>
      </c>
      <c r="D5" s="200">
        <v>8</v>
      </c>
      <c r="E5" s="201">
        <f t="shared" si="0"/>
        <v>47575</v>
      </c>
      <c r="F5" s="202">
        <f t="shared" si="1"/>
        <v>19030</v>
      </c>
    </row>
    <row r="6" spans="1:9">
      <c r="A6" s="200" t="s">
        <v>1039</v>
      </c>
      <c r="B6" s="200" t="s">
        <v>20</v>
      </c>
      <c r="C6" s="200">
        <v>177</v>
      </c>
      <c r="D6" s="200">
        <v>10</v>
      </c>
      <c r="E6" s="201">
        <f t="shared" si="0"/>
        <v>48675</v>
      </c>
      <c r="F6" s="202">
        <f t="shared" si="1"/>
        <v>19470</v>
      </c>
    </row>
    <row r="7" spans="1:9">
      <c r="A7" s="204" t="s">
        <v>1039</v>
      </c>
      <c r="B7" s="204" t="s">
        <v>186</v>
      </c>
      <c r="C7" s="204">
        <v>181</v>
      </c>
      <c r="D7" s="204">
        <v>2</v>
      </c>
      <c r="E7" s="205">
        <f t="shared" si="0"/>
        <v>49775</v>
      </c>
      <c r="F7" s="206">
        <f t="shared" si="1"/>
        <v>19910</v>
      </c>
    </row>
    <row r="8" spans="1:9">
      <c r="A8" s="197" t="s">
        <v>1039</v>
      </c>
      <c r="B8" s="197" t="s">
        <v>20</v>
      </c>
      <c r="C8" s="197">
        <v>181</v>
      </c>
      <c r="D8" s="197">
        <v>10</v>
      </c>
      <c r="E8" s="198">
        <f t="shared" si="0"/>
        <v>49775</v>
      </c>
      <c r="F8" s="199">
        <f t="shared" si="1"/>
        <v>19910</v>
      </c>
    </row>
    <row r="9" spans="1:9">
      <c r="A9" s="200" t="s">
        <v>1037</v>
      </c>
      <c r="B9" s="200" t="s">
        <v>1040</v>
      </c>
      <c r="C9" s="200">
        <v>183</v>
      </c>
      <c r="D9" s="200">
        <v>2</v>
      </c>
      <c r="E9" s="201">
        <f t="shared" si="0"/>
        <v>50325</v>
      </c>
      <c r="F9" s="202">
        <f t="shared" si="1"/>
        <v>20130</v>
      </c>
    </row>
    <row r="10" spans="1:9">
      <c r="A10" s="200" t="s">
        <v>1043</v>
      </c>
      <c r="B10" s="200" t="s">
        <v>186</v>
      </c>
      <c r="C10" s="200">
        <v>188</v>
      </c>
      <c r="D10" s="200">
        <v>15</v>
      </c>
      <c r="E10" s="201">
        <f t="shared" si="0"/>
        <v>51700</v>
      </c>
      <c r="F10" s="202">
        <f t="shared" si="1"/>
        <v>20680</v>
      </c>
    </row>
    <row r="11" spans="1:9">
      <c r="A11" s="200" t="s">
        <v>1037</v>
      </c>
      <c r="B11" s="200" t="s">
        <v>1040</v>
      </c>
      <c r="C11" s="200">
        <v>193</v>
      </c>
      <c r="D11" s="200">
        <v>14</v>
      </c>
      <c r="E11" s="201">
        <f t="shared" si="0"/>
        <v>53075</v>
      </c>
      <c r="F11" s="202">
        <f t="shared" si="1"/>
        <v>21230</v>
      </c>
    </row>
    <row r="12" spans="1:9">
      <c r="A12" s="200" t="s">
        <v>1043</v>
      </c>
      <c r="B12" s="200" t="s">
        <v>31</v>
      </c>
      <c r="C12" s="200">
        <v>205</v>
      </c>
      <c r="D12" s="200">
        <v>18</v>
      </c>
      <c r="E12" s="201">
        <f t="shared" si="0"/>
        <v>56375</v>
      </c>
      <c r="F12" s="202">
        <f t="shared" si="1"/>
        <v>22550</v>
      </c>
    </row>
    <row r="13" spans="1:9">
      <c r="A13" s="200" t="s">
        <v>1039</v>
      </c>
      <c r="B13" s="200" t="s">
        <v>31</v>
      </c>
      <c r="C13" s="200">
        <v>213</v>
      </c>
      <c r="D13" s="200">
        <v>5</v>
      </c>
      <c r="E13" s="201">
        <f t="shared" si="0"/>
        <v>58575</v>
      </c>
      <c r="F13" s="202">
        <f t="shared" si="1"/>
        <v>23430</v>
      </c>
    </row>
    <row r="14" spans="1:9">
      <c r="A14" s="200" t="s">
        <v>1039</v>
      </c>
      <c r="B14" s="200" t="s">
        <v>31</v>
      </c>
      <c r="C14" s="200">
        <v>230</v>
      </c>
      <c r="D14" s="200">
        <v>3</v>
      </c>
      <c r="E14" s="201">
        <f t="shared" si="0"/>
        <v>63250</v>
      </c>
      <c r="F14" s="202">
        <f t="shared" si="1"/>
        <v>25300</v>
      </c>
    </row>
    <row r="15" spans="1:9">
      <c r="A15" s="200" t="s">
        <v>1039</v>
      </c>
      <c r="B15" s="200" t="s">
        <v>20</v>
      </c>
      <c r="C15" s="200">
        <v>234</v>
      </c>
      <c r="D15" s="200">
        <v>7</v>
      </c>
      <c r="E15" s="201">
        <f t="shared" si="0"/>
        <v>64350</v>
      </c>
      <c r="F15" s="202">
        <f t="shared" si="1"/>
        <v>25740</v>
      </c>
    </row>
    <row r="16" spans="1:9">
      <c r="A16" s="200" t="s">
        <v>1037</v>
      </c>
      <c r="B16" s="200" t="s">
        <v>1042</v>
      </c>
      <c r="C16" s="200">
        <v>248</v>
      </c>
      <c r="D16" s="200">
        <v>13</v>
      </c>
      <c r="E16" s="201">
        <f t="shared" si="0"/>
        <v>68200</v>
      </c>
      <c r="F16" s="202">
        <f t="shared" si="1"/>
        <v>27280</v>
      </c>
      <c r="I16" s="207"/>
    </row>
    <row r="17" spans="1:6">
      <c r="A17" s="200" t="s">
        <v>1039</v>
      </c>
      <c r="B17" s="200" t="s">
        <v>1042</v>
      </c>
      <c r="C17" s="200">
        <v>254</v>
      </c>
      <c r="D17" s="200">
        <v>3</v>
      </c>
      <c r="E17" s="201">
        <f t="shared" si="0"/>
        <v>69850</v>
      </c>
      <c r="F17" s="202">
        <f t="shared" si="1"/>
        <v>27940</v>
      </c>
    </row>
    <row r="18" spans="1:6">
      <c r="A18" s="200" t="s">
        <v>1037</v>
      </c>
      <c r="B18" s="200" t="s">
        <v>1042</v>
      </c>
      <c r="C18" s="200">
        <v>312</v>
      </c>
      <c r="D18" s="200">
        <v>10</v>
      </c>
      <c r="E18" s="201">
        <f t="shared" si="0"/>
        <v>85800</v>
      </c>
      <c r="F18" s="202">
        <f t="shared" si="1"/>
        <v>34320</v>
      </c>
    </row>
    <row r="19" spans="1:6">
      <c r="A19" s="200" t="s">
        <v>1039</v>
      </c>
      <c r="B19" s="200" t="s">
        <v>20</v>
      </c>
      <c r="C19" s="200">
        <v>313</v>
      </c>
      <c r="D19" s="200">
        <v>20</v>
      </c>
      <c r="E19" s="201">
        <f t="shared" si="0"/>
        <v>86075</v>
      </c>
      <c r="F19" s="202">
        <f t="shared" si="1"/>
        <v>34430</v>
      </c>
    </row>
    <row r="20" spans="1:6">
      <c r="A20" s="204" t="s">
        <v>1039</v>
      </c>
      <c r="B20" s="204" t="s">
        <v>20</v>
      </c>
      <c r="C20" s="204">
        <v>326</v>
      </c>
      <c r="D20" s="204">
        <v>3</v>
      </c>
      <c r="E20" s="205">
        <f t="shared" si="0"/>
        <v>89650</v>
      </c>
      <c r="F20" s="206">
        <f t="shared" si="1"/>
        <v>35860</v>
      </c>
    </row>
    <row r="21" spans="1:6">
      <c r="A21" s="197" t="s">
        <v>1037</v>
      </c>
      <c r="B21" s="197" t="s">
        <v>186</v>
      </c>
      <c r="C21" s="197">
        <v>335</v>
      </c>
      <c r="D21" s="197">
        <v>11</v>
      </c>
      <c r="E21" s="198">
        <f t="shared" si="0"/>
        <v>92125</v>
      </c>
      <c r="F21" s="199">
        <f t="shared" si="1"/>
        <v>36850</v>
      </c>
    </row>
    <row r="22" spans="1:6">
      <c r="A22" s="200" t="s">
        <v>1039</v>
      </c>
      <c r="B22" s="200" t="s">
        <v>31</v>
      </c>
      <c r="C22" s="200">
        <v>356</v>
      </c>
      <c r="D22" s="200">
        <v>11</v>
      </c>
      <c r="E22" s="201">
        <f t="shared" si="0"/>
        <v>97900</v>
      </c>
      <c r="F22" s="202">
        <f t="shared" si="1"/>
        <v>39160</v>
      </c>
    </row>
    <row r="23" spans="1:6">
      <c r="A23" s="200" t="s">
        <v>1043</v>
      </c>
      <c r="B23" s="200" t="s">
        <v>1040</v>
      </c>
      <c r="C23" s="200">
        <v>363</v>
      </c>
      <c r="D23" s="200">
        <v>4</v>
      </c>
      <c r="E23" s="201">
        <f t="shared" si="0"/>
        <v>99825</v>
      </c>
      <c r="F23" s="202">
        <f t="shared" si="1"/>
        <v>39930</v>
      </c>
    </row>
    <row r="24" spans="1:6">
      <c r="A24" s="200" t="s">
        <v>1037</v>
      </c>
      <c r="B24" s="200" t="s">
        <v>1040</v>
      </c>
      <c r="C24" s="200">
        <v>376</v>
      </c>
      <c r="D24" s="200">
        <v>8</v>
      </c>
      <c r="E24" s="201">
        <f t="shared" si="0"/>
        <v>103400</v>
      </c>
      <c r="F24" s="202">
        <f t="shared" si="1"/>
        <v>41360</v>
      </c>
    </row>
    <row r="25" spans="1:6">
      <c r="A25" s="200" t="s">
        <v>1037</v>
      </c>
      <c r="B25" s="200" t="s">
        <v>20</v>
      </c>
      <c r="C25" s="200">
        <v>414</v>
      </c>
      <c r="D25" s="200">
        <v>4</v>
      </c>
      <c r="E25" s="201">
        <f t="shared" si="0"/>
        <v>113850</v>
      </c>
      <c r="F25" s="202">
        <f t="shared" si="1"/>
        <v>45540</v>
      </c>
    </row>
    <row r="26" spans="1:6">
      <c r="A26" s="200" t="s">
        <v>1037</v>
      </c>
      <c r="B26" s="200" t="s">
        <v>1042</v>
      </c>
      <c r="C26" s="200">
        <v>427</v>
      </c>
      <c r="D26" s="200">
        <v>7</v>
      </c>
      <c r="E26" s="201">
        <f t="shared" si="0"/>
        <v>117425</v>
      </c>
      <c r="F26" s="202">
        <f t="shared" si="1"/>
        <v>46970</v>
      </c>
    </row>
    <row r="27" spans="1:6">
      <c r="A27" s="200" t="s">
        <v>1037</v>
      </c>
      <c r="B27" s="200" t="s">
        <v>31</v>
      </c>
      <c r="C27" s="200">
        <v>432</v>
      </c>
      <c r="D27" s="200">
        <v>15</v>
      </c>
      <c r="E27" s="201">
        <f t="shared" si="0"/>
        <v>118800</v>
      </c>
      <c r="F27" s="202">
        <f t="shared" si="1"/>
        <v>47520</v>
      </c>
    </row>
    <row r="28" spans="1:6">
      <c r="A28" s="200" t="s">
        <v>1043</v>
      </c>
      <c r="B28" s="200" t="s">
        <v>186</v>
      </c>
      <c r="C28" s="200">
        <v>449</v>
      </c>
      <c r="D28" s="200">
        <v>6</v>
      </c>
      <c r="E28" s="201">
        <f t="shared" si="0"/>
        <v>123475</v>
      </c>
      <c r="F28" s="202">
        <f t="shared" si="1"/>
        <v>49390</v>
      </c>
    </row>
    <row r="29" spans="1:6">
      <c r="A29" s="200" t="s">
        <v>1037</v>
      </c>
      <c r="B29" s="200" t="s">
        <v>1042</v>
      </c>
      <c r="C29" s="200">
        <v>451</v>
      </c>
      <c r="D29" s="200">
        <v>17</v>
      </c>
      <c r="E29" s="201">
        <f t="shared" si="0"/>
        <v>124025</v>
      </c>
      <c r="F29" s="202">
        <f t="shared" si="1"/>
        <v>49610</v>
      </c>
    </row>
    <row r="30" spans="1:6">
      <c r="A30" s="200" t="s">
        <v>1039</v>
      </c>
      <c r="B30" s="200" t="s">
        <v>186</v>
      </c>
      <c r="C30" s="200">
        <v>462</v>
      </c>
      <c r="D30" s="200">
        <v>8</v>
      </c>
      <c r="E30" s="201">
        <f t="shared" si="0"/>
        <v>127050</v>
      </c>
      <c r="F30" s="202">
        <f t="shared" si="1"/>
        <v>50820</v>
      </c>
    </row>
    <row r="31" spans="1:6">
      <c r="A31" s="204" t="s">
        <v>1043</v>
      </c>
      <c r="B31" s="204" t="s">
        <v>186</v>
      </c>
      <c r="C31" s="204">
        <v>498</v>
      </c>
      <c r="D31" s="204">
        <v>6</v>
      </c>
      <c r="E31" s="205">
        <f t="shared" si="0"/>
        <v>136950</v>
      </c>
      <c r="F31" s="206">
        <f t="shared" si="1"/>
        <v>54780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6154-32A2-4B82-8BB3-DD7B8DE594AB}">
  <dimension ref="A1:M24"/>
  <sheetViews>
    <sheetView zoomScaleNormal="100" workbookViewId="0">
      <selection activeCell="I12" sqref="I12"/>
    </sheetView>
  </sheetViews>
  <sheetFormatPr defaultRowHeight="14.4"/>
  <cols>
    <col min="1" max="1" width="10.33203125" bestFit="1" customWidth="1"/>
    <col min="2" max="7" width="11.5546875" bestFit="1" customWidth="1"/>
    <col min="8" max="10" width="10.5546875" bestFit="1" customWidth="1"/>
    <col min="11" max="11" width="13.6640625" bestFit="1" customWidth="1"/>
    <col min="12" max="12" width="11.5546875" bestFit="1" customWidth="1"/>
    <col min="13" max="13" width="10.5546875" bestFit="1" customWidth="1"/>
    <col min="14" max="14" width="13.6640625" bestFit="1" customWidth="1"/>
    <col min="15" max="15" width="18.6640625" bestFit="1" customWidth="1"/>
  </cols>
  <sheetData>
    <row r="1" spans="1:13" ht="27" customHeight="1">
      <c r="A1" s="240" t="s">
        <v>1044</v>
      </c>
      <c r="B1" s="240"/>
      <c r="C1" s="240"/>
      <c r="D1" s="240"/>
      <c r="E1" s="240"/>
      <c r="F1" s="240"/>
      <c r="G1" s="240"/>
      <c r="H1" s="240"/>
      <c r="I1" s="240"/>
      <c r="J1" s="240"/>
      <c r="K1" s="241">
        <v>41609</v>
      </c>
      <c r="L1" s="243"/>
      <c r="M1" s="243"/>
    </row>
    <row r="2" spans="1:1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2"/>
      <c r="L2" s="243"/>
      <c r="M2" s="243"/>
    </row>
    <row r="3" spans="1:13">
      <c r="A3" s="208"/>
      <c r="B3" s="209">
        <v>41275</v>
      </c>
      <c r="C3" s="209">
        <v>41306</v>
      </c>
      <c r="D3" s="209">
        <v>41334</v>
      </c>
      <c r="E3" s="209">
        <v>41365</v>
      </c>
      <c r="F3" s="209">
        <v>41395</v>
      </c>
      <c r="G3" s="209">
        <v>41426</v>
      </c>
      <c r="H3" s="209">
        <v>41456</v>
      </c>
      <c r="I3" s="209">
        <v>41487</v>
      </c>
      <c r="J3" s="209">
        <v>41518</v>
      </c>
      <c r="K3" s="209">
        <v>41548</v>
      </c>
      <c r="L3" s="209">
        <v>41579</v>
      </c>
      <c r="M3" s="209">
        <v>41609</v>
      </c>
    </row>
    <row r="4" spans="1:13">
      <c r="A4" s="210" t="s">
        <v>1045</v>
      </c>
      <c r="B4" s="211">
        <v>1241</v>
      </c>
      <c r="C4" s="211">
        <v>7819</v>
      </c>
      <c r="D4" s="211">
        <v>8677</v>
      </c>
      <c r="E4" s="211">
        <v>7109</v>
      </c>
      <c r="F4" s="211">
        <v>3726</v>
      </c>
      <c r="G4" s="211">
        <v>4654</v>
      </c>
      <c r="H4" s="211">
        <v>3772</v>
      </c>
      <c r="I4" s="211">
        <v>4231</v>
      </c>
      <c r="J4" s="211">
        <v>7648</v>
      </c>
      <c r="K4" s="211">
        <v>3168</v>
      </c>
      <c r="L4" s="211">
        <v>3208</v>
      </c>
      <c r="M4" s="212">
        <v>4643</v>
      </c>
    </row>
    <row r="5" spans="1:13">
      <c r="A5" s="210" t="s">
        <v>1046</v>
      </c>
      <c r="B5" s="211">
        <v>3313</v>
      </c>
      <c r="C5" s="211">
        <v>5180</v>
      </c>
      <c r="D5" s="211">
        <v>7274</v>
      </c>
      <c r="E5" s="211">
        <v>5399</v>
      </c>
      <c r="F5" s="211">
        <v>4589</v>
      </c>
      <c r="G5" s="211">
        <v>1318</v>
      </c>
      <c r="H5" s="211">
        <v>6875</v>
      </c>
      <c r="I5" s="211">
        <v>3839</v>
      </c>
      <c r="J5" s="211">
        <v>2220</v>
      </c>
      <c r="K5" s="211">
        <v>8704</v>
      </c>
      <c r="L5" s="211">
        <v>5862</v>
      </c>
      <c r="M5" s="211">
        <v>1338</v>
      </c>
    </row>
    <row r="6" spans="1:13">
      <c r="A6" s="210" t="s">
        <v>1047</v>
      </c>
      <c r="B6" s="211">
        <v>8573</v>
      </c>
      <c r="C6" s="211">
        <v>6757</v>
      </c>
      <c r="D6" s="211">
        <v>5610</v>
      </c>
      <c r="E6" s="211">
        <v>5975</v>
      </c>
      <c r="F6" s="211">
        <v>5910</v>
      </c>
      <c r="G6" s="211">
        <v>9517</v>
      </c>
      <c r="H6" s="211">
        <v>6901</v>
      </c>
      <c r="I6" s="211">
        <v>7781</v>
      </c>
      <c r="J6" s="211">
        <v>1876</v>
      </c>
      <c r="K6" s="211">
        <v>4728</v>
      </c>
      <c r="L6" s="211">
        <v>5260</v>
      </c>
      <c r="M6" s="211">
        <v>3515</v>
      </c>
    </row>
    <row r="7" spans="1:13">
      <c r="A7" s="210" t="s">
        <v>1048</v>
      </c>
      <c r="B7" s="211">
        <v>2067</v>
      </c>
      <c r="C7" s="211">
        <v>9524</v>
      </c>
      <c r="D7" s="211">
        <v>2504</v>
      </c>
      <c r="E7" s="211">
        <v>3398</v>
      </c>
      <c r="F7" s="211">
        <v>4452</v>
      </c>
      <c r="G7" s="211">
        <v>3431</v>
      </c>
      <c r="H7" s="211">
        <v>1315</v>
      </c>
      <c r="I7" s="211">
        <v>2089</v>
      </c>
      <c r="J7" s="211">
        <v>8308</v>
      </c>
      <c r="K7" s="211">
        <v>5071</v>
      </c>
      <c r="L7" s="211">
        <v>5284</v>
      </c>
      <c r="M7" s="211">
        <v>2044</v>
      </c>
    </row>
    <row r="8" spans="1:13">
      <c r="A8" s="210" t="s">
        <v>1049</v>
      </c>
      <c r="B8" s="211">
        <v>6812</v>
      </c>
      <c r="C8" s="211">
        <v>7761</v>
      </c>
      <c r="D8" s="211">
        <v>7593</v>
      </c>
      <c r="E8" s="211">
        <v>1786</v>
      </c>
      <c r="F8" s="211">
        <v>7910</v>
      </c>
      <c r="G8" s="211">
        <v>1491</v>
      </c>
      <c r="H8" s="211">
        <v>3139</v>
      </c>
      <c r="I8" s="211">
        <v>6191</v>
      </c>
      <c r="J8" s="211">
        <v>1294</v>
      </c>
      <c r="K8" s="211">
        <v>3303</v>
      </c>
      <c r="L8" s="211">
        <v>4839</v>
      </c>
      <c r="M8" s="211">
        <v>4237</v>
      </c>
    </row>
    <row r="9" spans="1:13">
      <c r="A9" s="210" t="s">
        <v>1050</v>
      </c>
      <c r="B9" s="211">
        <v>3014</v>
      </c>
      <c r="C9" s="211">
        <v>7014</v>
      </c>
      <c r="D9" s="211">
        <v>7637</v>
      </c>
      <c r="E9" s="211">
        <v>7349</v>
      </c>
      <c r="F9" s="211">
        <v>7641</v>
      </c>
      <c r="G9" s="211">
        <v>4993</v>
      </c>
      <c r="H9" s="211">
        <v>5793</v>
      </c>
      <c r="I9" s="211">
        <v>1051</v>
      </c>
      <c r="J9" s="211">
        <v>3207</v>
      </c>
      <c r="K9" s="211">
        <v>8118</v>
      </c>
      <c r="L9" s="211">
        <v>3606</v>
      </c>
      <c r="M9" s="211">
        <v>2136</v>
      </c>
    </row>
    <row r="10" spans="1:13">
      <c r="A10" s="210" t="s">
        <v>1051</v>
      </c>
      <c r="B10" s="211">
        <v>9788</v>
      </c>
      <c r="C10" s="211">
        <v>5050</v>
      </c>
      <c r="D10" s="211">
        <v>2043</v>
      </c>
      <c r="E10" s="211">
        <v>1415</v>
      </c>
      <c r="F10" s="211">
        <v>5705</v>
      </c>
      <c r="G10" s="211">
        <v>8347</v>
      </c>
      <c r="H10" s="211">
        <v>4295</v>
      </c>
      <c r="I10" s="211">
        <v>9923</v>
      </c>
      <c r="J10" s="211">
        <v>9311</v>
      </c>
      <c r="K10" s="211">
        <v>3072</v>
      </c>
      <c r="L10" s="211">
        <v>9777</v>
      </c>
      <c r="M10" s="211">
        <v>1185</v>
      </c>
    </row>
    <row r="11" spans="1:13">
      <c r="A11" s="210" t="s">
        <v>1052</v>
      </c>
      <c r="B11" s="211">
        <v>6671</v>
      </c>
      <c r="C11" s="211">
        <v>9443</v>
      </c>
      <c r="D11" s="211">
        <v>8218</v>
      </c>
      <c r="E11" s="211">
        <v>1596</v>
      </c>
      <c r="F11" s="211">
        <v>1740</v>
      </c>
      <c r="G11" s="211">
        <v>6918</v>
      </c>
      <c r="H11" s="211">
        <v>7918</v>
      </c>
      <c r="I11" s="211">
        <v>4158</v>
      </c>
      <c r="J11" s="211">
        <v>3509</v>
      </c>
      <c r="K11" s="211">
        <v>4585</v>
      </c>
      <c r="L11" s="211">
        <v>8159</v>
      </c>
      <c r="M11" s="211">
        <v>6677</v>
      </c>
    </row>
    <row r="12" spans="1:13">
      <c r="A12" s="210" t="s">
        <v>1053</v>
      </c>
      <c r="B12" s="211">
        <v>8679</v>
      </c>
      <c r="C12" s="211">
        <v>6251</v>
      </c>
      <c r="D12" s="211">
        <v>7315</v>
      </c>
      <c r="E12" s="211">
        <v>6992</v>
      </c>
      <c r="F12" s="211">
        <v>3082</v>
      </c>
      <c r="G12" s="211">
        <v>6688</v>
      </c>
      <c r="H12" s="211">
        <v>4579</v>
      </c>
      <c r="I12" s="211">
        <v>2807</v>
      </c>
      <c r="J12" s="211">
        <v>7809</v>
      </c>
      <c r="K12" s="211">
        <v>9707</v>
      </c>
      <c r="L12" s="211">
        <v>4762</v>
      </c>
      <c r="M12" s="211">
        <v>9263</v>
      </c>
    </row>
    <row r="13" spans="1:13">
      <c r="A13" s="210" t="s">
        <v>1054</v>
      </c>
      <c r="B13" s="211">
        <v>5838</v>
      </c>
      <c r="C13" s="211">
        <v>2532</v>
      </c>
      <c r="D13" s="211">
        <v>7161</v>
      </c>
      <c r="E13" s="211">
        <v>7418</v>
      </c>
      <c r="F13" s="211">
        <v>6960</v>
      </c>
      <c r="G13" s="211">
        <v>4879</v>
      </c>
      <c r="H13" s="211">
        <v>7109</v>
      </c>
      <c r="I13" s="211">
        <v>2914</v>
      </c>
      <c r="J13" s="211">
        <v>7400</v>
      </c>
      <c r="K13" s="211">
        <v>6160</v>
      </c>
      <c r="L13" s="211">
        <v>2263</v>
      </c>
      <c r="M13" s="211">
        <v>9764</v>
      </c>
    </row>
    <row r="14" spans="1:13">
      <c r="A14" s="210" t="s">
        <v>1055</v>
      </c>
      <c r="B14" s="211">
        <v>3143</v>
      </c>
      <c r="C14" s="211">
        <v>2334</v>
      </c>
      <c r="D14" s="211">
        <v>3511</v>
      </c>
      <c r="E14" s="211">
        <v>4276</v>
      </c>
      <c r="F14" s="211">
        <v>5848</v>
      </c>
      <c r="G14" s="211">
        <v>7119</v>
      </c>
      <c r="H14" s="211">
        <v>5959</v>
      </c>
      <c r="I14" s="211">
        <v>5633</v>
      </c>
      <c r="J14" s="211">
        <v>7164</v>
      </c>
      <c r="K14" s="211">
        <v>5002</v>
      </c>
      <c r="L14" s="211">
        <v>8027</v>
      </c>
      <c r="M14" s="211">
        <v>2122</v>
      </c>
    </row>
    <row r="15" spans="1:13">
      <c r="A15" s="210" t="s">
        <v>1056</v>
      </c>
      <c r="B15" s="211">
        <v>6000</v>
      </c>
      <c r="C15" s="211">
        <v>5026</v>
      </c>
      <c r="D15" s="211">
        <v>4545</v>
      </c>
      <c r="E15" s="211">
        <v>3994</v>
      </c>
      <c r="F15" s="211">
        <v>2442</v>
      </c>
      <c r="G15" s="211">
        <v>5221</v>
      </c>
      <c r="H15" s="211">
        <v>2181</v>
      </c>
      <c r="I15" s="211">
        <v>3615</v>
      </c>
      <c r="J15" s="211">
        <v>9426</v>
      </c>
      <c r="K15" s="211">
        <v>8550</v>
      </c>
      <c r="L15" s="211">
        <v>3896</v>
      </c>
      <c r="M15" s="211">
        <v>1527</v>
      </c>
    </row>
    <row r="16" spans="1:13">
      <c r="A16" s="210" t="s">
        <v>1057</v>
      </c>
      <c r="B16" s="211">
        <v>3880</v>
      </c>
      <c r="C16" s="211">
        <v>5066</v>
      </c>
      <c r="D16" s="211">
        <v>4099</v>
      </c>
      <c r="E16" s="211">
        <v>3562</v>
      </c>
      <c r="F16" s="211">
        <v>6670</v>
      </c>
      <c r="G16" s="211">
        <v>8899</v>
      </c>
      <c r="H16" s="211">
        <v>2525</v>
      </c>
      <c r="I16" s="211">
        <v>9179</v>
      </c>
      <c r="J16" s="211">
        <v>1049</v>
      </c>
      <c r="K16" s="211">
        <v>3842</v>
      </c>
      <c r="L16" s="211">
        <v>4338</v>
      </c>
      <c r="M16" s="211">
        <v>1239</v>
      </c>
    </row>
    <row r="17" spans="1:13">
      <c r="A17" s="210" t="s">
        <v>1058</v>
      </c>
      <c r="B17" s="211">
        <v>2967</v>
      </c>
      <c r="C17" s="211">
        <v>8622</v>
      </c>
      <c r="D17" s="211">
        <v>8076</v>
      </c>
      <c r="E17" s="211">
        <v>9666</v>
      </c>
      <c r="F17" s="211">
        <v>3311</v>
      </c>
      <c r="G17" s="211">
        <v>5221</v>
      </c>
      <c r="H17" s="211">
        <v>3930</v>
      </c>
      <c r="I17" s="211">
        <v>8799</v>
      </c>
      <c r="J17" s="211">
        <v>2648</v>
      </c>
      <c r="K17" s="211">
        <v>8951</v>
      </c>
      <c r="L17" s="211">
        <v>8542</v>
      </c>
      <c r="M17" s="211">
        <v>9770</v>
      </c>
    </row>
    <row r="18" spans="1:13">
      <c r="A18" s="210" t="s">
        <v>1059</v>
      </c>
      <c r="B18" s="211">
        <v>1917</v>
      </c>
      <c r="C18" s="211">
        <v>3415</v>
      </c>
      <c r="D18" s="211">
        <v>8195</v>
      </c>
      <c r="E18" s="211">
        <v>5877</v>
      </c>
      <c r="F18" s="211">
        <v>3807</v>
      </c>
      <c r="G18" s="211">
        <v>5707</v>
      </c>
      <c r="H18" s="211">
        <v>1211</v>
      </c>
      <c r="I18" s="211">
        <v>4662</v>
      </c>
      <c r="J18" s="211">
        <v>1950</v>
      </c>
      <c r="K18" s="211">
        <v>5045</v>
      </c>
      <c r="L18" s="211">
        <v>6375</v>
      </c>
      <c r="M18" s="211">
        <v>2883</v>
      </c>
    </row>
    <row r="19" spans="1:13">
      <c r="A19" s="210" t="s">
        <v>1060</v>
      </c>
      <c r="B19" s="211">
        <v>7472</v>
      </c>
      <c r="C19" s="211">
        <v>8905</v>
      </c>
      <c r="D19" s="211">
        <v>4590</v>
      </c>
      <c r="E19" s="211">
        <v>3619</v>
      </c>
      <c r="F19" s="211">
        <v>6760</v>
      </c>
      <c r="G19" s="211">
        <v>1207</v>
      </c>
      <c r="H19" s="211">
        <v>2087</v>
      </c>
      <c r="I19" s="211">
        <v>4924</v>
      </c>
      <c r="J19" s="211">
        <v>5609</v>
      </c>
      <c r="K19" s="211">
        <v>1231</v>
      </c>
      <c r="L19" s="211">
        <v>9172</v>
      </c>
      <c r="M19" s="211">
        <v>5152</v>
      </c>
    </row>
    <row r="20" spans="1:13">
      <c r="A20" s="210" t="s">
        <v>1061</v>
      </c>
      <c r="B20" s="211">
        <v>9121</v>
      </c>
      <c r="C20" s="211">
        <v>5769</v>
      </c>
      <c r="D20" s="211">
        <v>2164</v>
      </c>
      <c r="E20" s="211">
        <v>3235</v>
      </c>
      <c r="F20" s="211">
        <v>3709</v>
      </c>
      <c r="G20" s="211">
        <v>5226</v>
      </c>
      <c r="H20" s="211">
        <v>3661</v>
      </c>
      <c r="I20" s="211">
        <v>5414</v>
      </c>
      <c r="J20" s="211">
        <v>4891</v>
      </c>
      <c r="K20" s="211">
        <v>7346</v>
      </c>
      <c r="L20" s="211">
        <v>8838</v>
      </c>
      <c r="M20" s="211">
        <v>6479</v>
      </c>
    </row>
    <row r="21" spans="1:13">
      <c r="A21" s="210" t="s">
        <v>1062</v>
      </c>
      <c r="B21" s="211">
        <v>6544</v>
      </c>
      <c r="C21" s="211">
        <v>9993</v>
      </c>
      <c r="D21" s="211">
        <v>5439</v>
      </c>
      <c r="E21" s="211">
        <v>8540</v>
      </c>
      <c r="F21" s="211">
        <v>7288</v>
      </c>
      <c r="G21" s="211">
        <v>6444</v>
      </c>
      <c r="H21" s="211">
        <v>3352</v>
      </c>
      <c r="I21" s="211">
        <v>2059</v>
      </c>
      <c r="J21" s="211">
        <v>3113</v>
      </c>
      <c r="K21" s="211">
        <v>6928</v>
      </c>
      <c r="L21" s="211">
        <v>6353</v>
      </c>
      <c r="M21" s="211">
        <v>1099</v>
      </c>
    </row>
    <row r="22" spans="1:13">
      <c r="A22" s="210" t="s">
        <v>1063</v>
      </c>
      <c r="B22" s="211">
        <v>6827</v>
      </c>
      <c r="C22" s="211">
        <v>8398</v>
      </c>
      <c r="D22" s="211">
        <v>1136</v>
      </c>
      <c r="E22" s="211">
        <v>2347</v>
      </c>
      <c r="F22" s="211">
        <v>4360</v>
      </c>
      <c r="G22" s="211">
        <v>8612</v>
      </c>
      <c r="H22" s="211">
        <v>3934</v>
      </c>
      <c r="I22" s="211">
        <v>4436</v>
      </c>
      <c r="J22" s="211">
        <v>2385</v>
      </c>
      <c r="K22" s="211">
        <v>5301</v>
      </c>
      <c r="L22" s="211">
        <v>3764</v>
      </c>
      <c r="M22" s="211">
        <v>3035</v>
      </c>
    </row>
    <row r="23" spans="1:13">
      <c r="A23" s="210" t="s">
        <v>1064</v>
      </c>
      <c r="B23" s="211">
        <v>3371</v>
      </c>
      <c r="C23" s="211">
        <v>6654</v>
      </c>
      <c r="D23" s="211">
        <v>5057</v>
      </c>
      <c r="E23" s="211">
        <v>7644</v>
      </c>
      <c r="F23" s="211">
        <v>9693</v>
      </c>
      <c r="G23" s="211">
        <v>7984</v>
      </c>
      <c r="H23" s="211">
        <v>5908</v>
      </c>
      <c r="I23" s="211">
        <v>3276</v>
      </c>
      <c r="J23" s="211">
        <v>1801</v>
      </c>
      <c r="K23" s="211">
        <v>3520</v>
      </c>
      <c r="L23" s="211">
        <v>5516</v>
      </c>
      <c r="M23" s="211">
        <v>7038</v>
      </c>
    </row>
    <row r="24" spans="1:13">
      <c r="A24" s="210" t="s">
        <v>627</v>
      </c>
      <c r="B24" s="213">
        <f>SUM(B4:B23)</f>
        <v>107238</v>
      </c>
      <c r="C24" s="213">
        <f>SUM(C4:C23)</f>
        <v>131513</v>
      </c>
      <c r="D24" s="213">
        <f>SUM(D4:D23)</f>
        <v>110844</v>
      </c>
      <c r="E24" s="213">
        <f t="shared" ref="E24:M24" si="0">SUM(E4:E23)</f>
        <v>101197</v>
      </c>
      <c r="F24" s="213">
        <f t="shared" si="0"/>
        <v>105603</v>
      </c>
      <c r="G24" s="213">
        <f t="shared" si="0"/>
        <v>113876</v>
      </c>
      <c r="H24" s="213">
        <f t="shared" si="0"/>
        <v>86444</v>
      </c>
      <c r="I24" s="213">
        <f t="shared" si="0"/>
        <v>96981</v>
      </c>
      <c r="J24" s="213">
        <f t="shared" si="0"/>
        <v>92618</v>
      </c>
      <c r="K24" s="213">
        <f t="shared" si="0"/>
        <v>112332</v>
      </c>
      <c r="L24" s="213">
        <f t="shared" si="0"/>
        <v>117841</v>
      </c>
      <c r="M24" s="213">
        <f t="shared" si="0"/>
        <v>85146</v>
      </c>
    </row>
  </sheetData>
  <mergeCells count="3">
    <mergeCell ref="A1:J2"/>
    <mergeCell ref="K1:K2"/>
    <mergeCell ref="L1:M2"/>
  </mergeCells>
  <conditionalFormatting sqref="B24:M24 L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7F3C-4F73-4C50-AA4B-9E6CB29F2235}">
  <dimension ref="A1:F1064"/>
  <sheetViews>
    <sheetView workbookViewId="0">
      <pane xSplit="4" ySplit="1" topLeftCell="E2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.109375" defaultRowHeight="14.4"/>
  <cols>
    <col min="1" max="1" width="9.44140625" style="236" customWidth="1"/>
    <col min="2" max="2" width="21.6640625" style="191" bestFit="1" customWidth="1"/>
    <col min="3" max="3" width="33.88671875" style="191" customWidth="1"/>
    <col min="4" max="4" width="16.109375" style="237" customWidth="1"/>
    <col min="5" max="6" width="11.5546875" style="236" customWidth="1"/>
    <col min="7" max="8" width="9.109375" style="191"/>
    <col min="9" max="9" width="12.88671875" style="191" bestFit="1" customWidth="1"/>
    <col min="10" max="16384" width="9.109375" style="191"/>
  </cols>
  <sheetData>
    <row r="1" spans="1:6" s="216" customFormat="1" ht="18">
      <c r="A1" s="214" t="s">
        <v>321</v>
      </c>
      <c r="B1" s="214" t="s">
        <v>1065</v>
      </c>
      <c r="C1" s="214" t="s">
        <v>1066</v>
      </c>
      <c r="D1" s="215" t="s">
        <v>1067</v>
      </c>
      <c r="E1" s="214" t="s">
        <v>1068</v>
      </c>
      <c r="F1" s="214" t="s">
        <v>1069</v>
      </c>
    </row>
    <row r="2" spans="1:6" s="216" customFormat="1">
      <c r="A2" s="217">
        <v>1</v>
      </c>
      <c r="B2" s="218" t="s">
        <v>1070</v>
      </c>
      <c r="C2" s="218" t="s">
        <v>1071</v>
      </c>
      <c r="D2" s="218" t="s">
        <v>1072</v>
      </c>
      <c r="E2" s="217" t="s">
        <v>166</v>
      </c>
      <c r="F2" s="217" t="s">
        <v>1073</v>
      </c>
    </row>
    <row r="3" spans="1:6" s="216" customFormat="1">
      <c r="A3" s="217">
        <v>2</v>
      </c>
      <c r="B3" s="218" t="s">
        <v>1070</v>
      </c>
      <c r="C3" s="218" t="s">
        <v>1074</v>
      </c>
      <c r="D3" s="218" t="s">
        <v>1075</v>
      </c>
      <c r="E3" s="217" t="s">
        <v>166</v>
      </c>
      <c r="F3" s="217" t="s">
        <v>1076</v>
      </c>
    </row>
    <row r="4" spans="1:6" s="216" customFormat="1">
      <c r="A4" s="217">
        <v>3</v>
      </c>
      <c r="B4" s="218" t="s">
        <v>1070</v>
      </c>
      <c r="C4" s="218" t="s">
        <v>1077</v>
      </c>
      <c r="D4" s="218" t="s">
        <v>1078</v>
      </c>
      <c r="E4" s="217" t="s">
        <v>166</v>
      </c>
      <c r="F4" s="217" t="s">
        <v>1079</v>
      </c>
    </row>
    <row r="5" spans="1:6" s="216" customFormat="1">
      <c r="A5" s="217">
        <v>4</v>
      </c>
      <c r="B5" s="218" t="s">
        <v>1070</v>
      </c>
      <c r="C5" s="218" t="s">
        <v>1080</v>
      </c>
      <c r="D5" s="218" t="s">
        <v>1081</v>
      </c>
      <c r="E5" s="217" t="s">
        <v>166</v>
      </c>
      <c r="F5" s="217" t="s">
        <v>1079</v>
      </c>
    </row>
    <row r="6" spans="1:6" s="216" customFormat="1">
      <c r="A6" s="217">
        <v>5</v>
      </c>
      <c r="B6" s="218" t="s">
        <v>1070</v>
      </c>
      <c r="C6" s="218" t="s">
        <v>1082</v>
      </c>
      <c r="D6" s="218" t="s">
        <v>1083</v>
      </c>
      <c r="E6" s="217" t="s">
        <v>166</v>
      </c>
      <c r="F6" s="217" t="s">
        <v>1076</v>
      </c>
    </row>
    <row r="7" spans="1:6" s="216" customFormat="1">
      <c r="A7" s="217">
        <v>6</v>
      </c>
      <c r="B7" s="218" t="s">
        <v>1070</v>
      </c>
      <c r="C7" s="218" t="s">
        <v>1084</v>
      </c>
      <c r="D7" s="218" t="s">
        <v>1085</v>
      </c>
      <c r="E7" s="217" t="s">
        <v>166</v>
      </c>
      <c r="F7" s="217" t="s">
        <v>1079</v>
      </c>
    </row>
    <row r="8" spans="1:6" s="216" customFormat="1">
      <c r="A8" s="217">
        <v>7</v>
      </c>
      <c r="B8" s="218" t="s">
        <v>1070</v>
      </c>
      <c r="C8" s="218" t="s">
        <v>1086</v>
      </c>
      <c r="D8" s="218" t="s">
        <v>1087</v>
      </c>
      <c r="E8" s="217" t="s">
        <v>166</v>
      </c>
      <c r="F8" s="217" t="s">
        <v>1073</v>
      </c>
    </row>
    <row r="9" spans="1:6" s="216" customFormat="1">
      <c r="A9" s="217">
        <v>8</v>
      </c>
      <c r="B9" s="218" t="s">
        <v>1070</v>
      </c>
      <c r="C9" s="218" t="s">
        <v>1088</v>
      </c>
      <c r="D9" s="218" t="s">
        <v>1089</v>
      </c>
      <c r="E9" s="217" t="s">
        <v>166</v>
      </c>
      <c r="F9" s="217" t="s">
        <v>1090</v>
      </c>
    </row>
    <row r="10" spans="1:6" s="216" customFormat="1">
      <c r="A10" s="217">
        <v>9</v>
      </c>
      <c r="B10" s="218" t="s">
        <v>1070</v>
      </c>
      <c r="C10" s="218" t="s">
        <v>1091</v>
      </c>
      <c r="D10" s="218" t="s">
        <v>1092</v>
      </c>
      <c r="E10" s="217" t="s">
        <v>166</v>
      </c>
      <c r="F10" s="217" t="s">
        <v>1093</v>
      </c>
    </row>
    <row r="11" spans="1:6" s="216" customFormat="1" ht="15.75" customHeight="1">
      <c r="A11" s="217">
        <v>10</v>
      </c>
      <c r="B11" s="218" t="s">
        <v>1070</v>
      </c>
      <c r="C11" s="218" t="s">
        <v>1094</v>
      </c>
      <c r="D11" s="218" t="s">
        <v>1095</v>
      </c>
      <c r="E11" s="217" t="s">
        <v>166</v>
      </c>
      <c r="F11" s="217" t="s">
        <v>1076</v>
      </c>
    </row>
    <row r="12" spans="1:6" s="216" customFormat="1">
      <c r="A12" s="217">
        <v>11</v>
      </c>
      <c r="B12" s="218" t="s">
        <v>1070</v>
      </c>
      <c r="C12" s="218" t="s">
        <v>1096</v>
      </c>
      <c r="D12" s="218" t="s">
        <v>1097</v>
      </c>
      <c r="E12" s="217" t="s">
        <v>166</v>
      </c>
      <c r="F12" s="217" t="s">
        <v>1079</v>
      </c>
    </row>
    <row r="13" spans="1:6" s="216" customFormat="1">
      <c r="A13" s="217">
        <v>12</v>
      </c>
      <c r="B13" s="218" t="s">
        <v>1070</v>
      </c>
      <c r="C13" s="218" t="s">
        <v>1098</v>
      </c>
      <c r="D13" s="218" t="s">
        <v>1099</v>
      </c>
      <c r="E13" s="217" t="s">
        <v>166</v>
      </c>
      <c r="F13" s="217" t="s">
        <v>1076</v>
      </c>
    </row>
    <row r="14" spans="1:6" s="216" customFormat="1">
      <c r="A14" s="217">
        <v>13</v>
      </c>
      <c r="B14" s="218" t="s">
        <v>1070</v>
      </c>
      <c r="C14" s="218" t="s">
        <v>1100</v>
      </c>
      <c r="D14" s="218" t="s">
        <v>1101</v>
      </c>
      <c r="E14" s="217" t="s">
        <v>166</v>
      </c>
      <c r="F14" s="217" t="s">
        <v>1090</v>
      </c>
    </row>
    <row r="15" spans="1:6" s="216" customFormat="1">
      <c r="A15" s="217">
        <v>14</v>
      </c>
      <c r="B15" s="218" t="s">
        <v>1070</v>
      </c>
      <c r="C15" s="218" t="s">
        <v>1102</v>
      </c>
      <c r="D15" s="218" t="s">
        <v>1103</v>
      </c>
      <c r="E15" s="217" t="s">
        <v>166</v>
      </c>
      <c r="F15" s="217" t="s">
        <v>1073</v>
      </c>
    </row>
    <row r="16" spans="1:6" s="216" customFormat="1">
      <c r="A16" s="217">
        <v>15</v>
      </c>
      <c r="B16" s="218" t="s">
        <v>1070</v>
      </c>
      <c r="C16" s="218" t="s">
        <v>1104</v>
      </c>
      <c r="D16" s="218" t="s">
        <v>1105</v>
      </c>
      <c r="E16" s="217" t="s">
        <v>166</v>
      </c>
      <c r="F16" s="217" t="s">
        <v>1090</v>
      </c>
    </row>
    <row r="17" spans="1:6" s="216" customFormat="1">
      <c r="A17" s="217">
        <v>16</v>
      </c>
      <c r="B17" s="218" t="s">
        <v>1070</v>
      </c>
      <c r="C17" s="218" t="s">
        <v>1106</v>
      </c>
      <c r="D17" s="218" t="s">
        <v>1107</v>
      </c>
      <c r="E17" s="217" t="s">
        <v>166</v>
      </c>
      <c r="F17" s="217" t="s">
        <v>1079</v>
      </c>
    </row>
    <row r="18" spans="1:6" s="216" customFormat="1">
      <c r="A18" s="217">
        <v>18</v>
      </c>
      <c r="B18" s="218" t="s">
        <v>1070</v>
      </c>
      <c r="C18" s="218" t="s">
        <v>1108</v>
      </c>
      <c r="D18" s="218" t="s">
        <v>1109</v>
      </c>
      <c r="E18" s="217" t="s">
        <v>166</v>
      </c>
      <c r="F18" s="217" t="s">
        <v>1076</v>
      </c>
    </row>
    <row r="19" spans="1:6" s="216" customFormat="1">
      <c r="A19" s="217">
        <v>19</v>
      </c>
      <c r="B19" s="218" t="s">
        <v>1070</v>
      </c>
      <c r="C19" s="218" t="s">
        <v>1110</v>
      </c>
      <c r="D19" s="218" t="s">
        <v>1111</v>
      </c>
      <c r="E19" s="217" t="s">
        <v>166</v>
      </c>
      <c r="F19" s="217" t="s">
        <v>1090</v>
      </c>
    </row>
    <row r="20" spans="1:6" s="216" customFormat="1">
      <c r="A20" s="217">
        <v>20</v>
      </c>
      <c r="B20" s="218" t="s">
        <v>1070</v>
      </c>
      <c r="C20" s="218" t="s">
        <v>1112</v>
      </c>
      <c r="D20" s="218" t="s">
        <v>1113</v>
      </c>
      <c r="E20" s="217" t="s">
        <v>166</v>
      </c>
      <c r="F20" s="217" t="s">
        <v>1076</v>
      </c>
    </row>
    <row r="21" spans="1:6" s="216" customFormat="1">
      <c r="A21" s="217">
        <v>21</v>
      </c>
      <c r="B21" s="218" t="s">
        <v>1070</v>
      </c>
      <c r="C21" s="218" t="s">
        <v>1114</v>
      </c>
      <c r="D21" s="218" t="s">
        <v>1115</v>
      </c>
      <c r="E21" s="217" t="s">
        <v>166</v>
      </c>
      <c r="F21" s="217" t="s">
        <v>1090</v>
      </c>
    </row>
    <row r="22" spans="1:6" s="219" customFormat="1">
      <c r="A22" s="217">
        <v>22</v>
      </c>
      <c r="B22" s="218" t="s">
        <v>1070</v>
      </c>
      <c r="C22" s="218" t="s">
        <v>1116</v>
      </c>
      <c r="D22" s="218" t="s">
        <v>1117</v>
      </c>
      <c r="E22" s="217" t="s">
        <v>166</v>
      </c>
      <c r="F22" s="217" t="s">
        <v>1090</v>
      </c>
    </row>
    <row r="23" spans="1:6" s="216" customFormat="1">
      <c r="A23" s="217">
        <v>23</v>
      </c>
      <c r="B23" s="218" t="s">
        <v>1070</v>
      </c>
      <c r="C23" s="218" t="s">
        <v>1118</v>
      </c>
      <c r="D23" s="218" t="s">
        <v>1119</v>
      </c>
      <c r="E23" s="217" t="s">
        <v>166</v>
      </c>
      <c r="F23" s="217" t="s">
        <v>1073</v>
      </c>
    </row>
    <row r="24" spans="1:6" s="216" customFormat="1">
      <c r="A24" s="217">
        <v>24</v>
      </c>
      <c r="B24" s="218" t="s">
        <v>1070</v>
      </c>
      <c r="C24" s="218" t="s">
        <v>1120</v>
      </c>
      <c r="D24" s="218" t="s">
        <v>1121</v>
      </c>
      <c r="E24" s="217" t="s">
        <v>166</v>
      </c>
      <c r="F24" s="217" t="s">
        <v>1076</v>
      </c>
    </row>
    <row r="25" spans="1:6" s="216" customFormat="1">
      <c r="A25" s="217">
        <v>25</v>
      </c>
      <c r="B25" s="218" t="s">
        <v>1070</v>
      </c>
      <c r="C25" s="218" t="s">
        <v>1122</v>
      </c>
      <c r="D25" s="218" t="s">
        <v>1123</v>
      </c>
      <c r="E25" s="217" t="s">
        <v>166</v>
      </c>
      <c r="F25" s="217" t="s">
        <v>1073</v>
      </c>
    </row>
    <row r="26" spans="1:6" s="216" customFormat="1">
      <c r="A26" s="217">
        <v>26</v>
      </c>
      <c r="B26" s="218" t="s">
        <v>1070</v>
      </c>
      <c r="C26" s="218" t="s">
        <v>1124</v>
      </c>
      <c r="D26" s="218" t="s">
        <v>1125</v>
      </c>
      <c r="E26" s="217" t="s">
        <v>166</v>
      </c>
      <c r="F26" s="217" t="s">
        <v>1093</v>
      </c>
    </row>
    <row r="27" spans="1:6" s="216" customFormat="1">
      <c r="A27" s="217">
        <v>27</v>
      </c>
      <c r="B27" s="218" t="s">
        <v>1070</v>
      </c>
      <c r="C27" s="218" t="s">
        <v>1126</v>
      </c>
      <c r="D27" s="218" t="s">
        <v>1127</v>
      </c>
      <c r="E27" s="217" t="s">
        <v>166</v>
      </c>
      <c r="F27" s="217" t="s">
        <v>1076</v>
      </c>
    </row>
    <row r="28" spans="1:6" s="216" customFormat="1">
      <c r="A28" s="217">
        <v>28</v>
      </c>
      <c r="B28" s="218" t="s">
        <v>1070</v>
      </c>
      <c r="C28" s="218" t="s">
        <v>1128</v>
      </c>
      <c r="D28" s="218" t="s">
        <v>1129</v>
      </c>
      <c r="E28" s="217" t="s">
        <v>166</v>
      </c>
      <c r="F28" s="217" t="s">
        <v>1090</v>
      </c>
    </row>
    <row r="29" spans="1:6" s="216" customFormat="1">
      <c r="A29" s="217">
        <v>29</v>
      </c>
      <c r="B29" s="218" t="s">
        <v>1070</v>
      </c>
      <c r="C29" s="218" t="s">
        <v>1130</v>
      </c>
      <c r="D29" s="218" t="s">
        <v>1131</v>
      </c>
      <c r="E29" s="217" t="s">
        <v>166</v>
      </c>
      <c r="F29" s="217" t="s">
        <v>1093</v>
      </c>
    </row>
    <row r="30" spans="1:6" s="216" customFormat="1">
      <c r="A30" s="217">
        <v>30</v>
      </c>
      <c r="B30" s="218" t="s">
        <v>1070</v>
      </c>
      <c r="C30" s="218" t="s">
        <v>1132</v>
      </c>
      <c r="D30" s="218" t="s">
        <v>1133</v>
      </c>
      <c r="E30" s="217" t="s">
        <v>166</v>
      </c>
      <c r="F30" s="217" t="s">
        <v>1076</v>
      </c>
    </row>
    <row r="31" spans="1:6" s="216" customFormat="1">
      <c r="A31" s="217">
        <v>31</v>
      </c>
      <c r="B31" s="218" t="s">
        <v>1070</v>
      </c>
      <c r="C31" s="218" t="s">
        <v>1134</v>
      </c>
      <c r="D31" s="218" t="s">
        <v>1135</v>
      </c>
      <c r="E31" s="217" t="s">
        <v>166</v>
      </c>
      <c r="F31" s="217" t="s">
        <v>1093</v>
      </c>
    </row>
    <row r="32" spans="1:6" s="216" customFormat="1">
      <c r="A32" s="217">
        <v>32</v>
      </c>
      <c r="B32" s="218" t="s">
        <v>1070</v>
      </c>
      <c r="C32" s="218" t="s">
        <v>1136</v>
      </c>
      <c r="D32" s="218" t="s">
        <v>1137</v>
      </c>
      <c r="E32" s="217" t="s">
        <v>166</v>
      </c>
      <c r="F32" s="217" t="s">
        <v>1073</v>
      </c>
    </row>
    <row r="33" spans="1:6" s="216" customFormat="1">
      <c r="A33" s="217">
        <v>33</v>
      </c>
      <c r="B33" s="218" t="s">
        <v>1070</v>
      </c>
      <c r="C33" s="218" t="s">
        <v>1138</v>
      </c>
      <c r="D33" s="218" t="s">
        <v>1139</v>
      </c>
      <c r="E33" s="217" t="s">
        <v>166</v>
      </c>
      <c r="F33" s="217" t="s">
        <v>1079</v>
      </c>
    </row>
    <row r="34" spans="1:6" s="216" customFormat="1">
      <c r="A34" s="217">
        <v>34</v>
      </c>
      <c r="B34" s="218" t="s">
        <v>1070</v>
      </c>
      <c r="C34" s="218" t="s">
        <v>1140</v>
      </c>
      <c r="D34" s="218" t="s">
        <v>1141</v>
      </c>
      <c r="E34" s="217" t="s">
        <v>166</v>
      </c>
      <c r="F34" s="217" t="s">
        <v>1073</v>
      </c>
    </row>
    <row r="35" spans="1:6" s="216" customFormat="1">
      <c r="A35" s="217">
        <v>35</v>
      </c>
      <c r="B35" s="218" t="s">
        <v>1070</v>
      </c>
      <c r="C35" s="218" t="s">
        <v>1142</v>
      </c>
      <c r="D35" s="218" t="s">
        <v>1143</v>
      </c>
      <c r="E35" s="217" t="s">
        <v>166</v>
      </c>
      <c r="F35" s="217" t="s">
        <v>1090</v>
      </c>
    </row>
    <row r="36" spans="1:6" s="216" customFormat="1">
      <c r="A36" s="217">
        <v>36</v>
      </c>
      <c r="B36" s="218" t="s">
        <v>1070</v>
      </c>
      <c r="C36" s="218" t="s">
        <v>1144</v>
      </c>
      <c r="D36" s="218" t="s">
        <v>1145</v>
      </c>
      <c r="E36" s="217" t="s">
        <v>166</v>
      </c>
      <c r="F36" s="217" t="s">
        <v>1079</v>
      </c>
    </row>
    <row r="37" spans="1:6" s="216" customFormat="1">
      <c r="A37" s="217">
        <v>37</v>
      </c>
      <c r="B37" s="218" t="s">
        <v>1070</v>
      </c>
      <c r="C37" s="218" t="s">
        <v>1146</v>
      </c>
      <c r="D37" s="218" t="s">
        <v>1147</v>
      </c>
      <c r="E37" s="217" t="s">
        <v>166</v>
      </c>
      <c r="F37" s="217" t="s">
        <v>1079</v>
      </c>
    </row>
    <row r="38" spans="1:6" s="216" customFormat="1">
      <c r="A38" s="217">
        <v>38</v>
      </c>
      <c r="B38" s="218" t="s">
        <v>1070</v>
      </c>
      <c r="C38" s="218" t="s">
        <v>1148</v>
      </c>
      <c r="D38" s="218" t="s">
        <v>1149</v>
      </c>
      <c r="E38" s="217" t="s">
        <v>166</v>
      </c>
      <c r="F38" s="217" t="s">
        <v>1090</v>
      </c>
    </row>
    <row r="39" spans="1:6" s="216" customFormat="1">
      <c r="A39" s="217">
        <v>39</v>
      </c>
      <c r="B39" s="218" t="s">
        <v>1070</v>
      </c>
      <c r="C39" s="218" t="s">
        <v>1150</v>
      </c>
      <c r="D39" s="218" t="s">
        <v>1151</v>
      </c>
      <c r="E39" s="217" t="s">
        <v>166</v>
      </c>
      <c r="F39" s="217" t="s">
        <v>1073</v>
      </c>
    </row>
    <row r="40" spans="1:6" s="216" customFormat="1">
      <c r="A40" s="217">
        <v>40</v>
      </c>
      <c r="B40" s="218" t="s">
        <v>1070</v>
      </c>
      <c r="C40" s="218" t="s">
        <v>1152</v>
      </c>
      <c r="D40" s="218" t="s">
        <v>1153</v>
      </c>
      <c r="E40" s="217" t="s">
        <v>166</v>
      </c>
      <c r="F40" s="217" t="s">
        <v>1090</v>
      </c>
    </row>
    <row r="41" spans="1:6" s="216" customFormat="1">
      <c r="A41" s="217">
        <v>41</v>
      </c>
      <c r="B41" s="218" t="s">
        <v>1070</v>
      </c>
      <c r="C41" s="218" t="s">
        <v>1154</v>
      </c>
      <c r="D41" s="218" t="s">
        <v>1155</v>
      </c>
      <c r="E41" s="217" t="s">
        <v>166</v>
      </c>
      <c r="F41" s="217" t="s">
        <v>1079</v>
      </c>
    </row>
    <row r="42" spans="1:6" s="216" customFormat="1">
      <c r="A42" s="217">
        <v>42</v>
      </c>
      <c r="B42" s="218" t="s">
        <v>1070</v>
      </c>
      <c r="C42" s="218" t="s">
        <v>1156</v>
      </c>
      <c r="D42" s="218" t="s">
        <v>1157</v>
      </c>
      <c r="E42" s="217" t="s">
        <v>166</v>
      </c>
      <c r="F42" s="217" t="s">
        <v>1093</v>
      </c>
    </row>
    <row r="43" spans="1:6" s="216" customFormat="1">
      <c r="A43" s="217">
        <v>43</v>
      </c>
      <c r="B43" s="218" t="s">
        <v>1070</v>
      </c>
      <c r="C43" s="218" t="s">
        <v>1158</v>
      </c>
      <c r="D43" s="218" t="s">
        <v>1159</v>
      </c>
      <c r="E43" s="217" t="s">
        <v>166</v>
      </c>
      <c r="F43" s="217" t="s">
        <v>1076</v>
      </c>
    </row>
    <row r="44" spans="1:6" s="216" customFormat="1">
      <c r="A44" s="217">
        <v>44</v>
      </c>
      <c r="B44" s="218" t="s">
        <v>1070</v>
      </c>
      <c r="C44" s="218" t="s">
        <v>1160</v>
      </c>
      <c r="D44" s="218" t="s">
        <v>1161</v>
      </c>
      <c r="E44" s="217" t="s">
        <v>166</v>
      </c>
      <c r="F44" s="217" t="s">
        <v>1093</v>
      </c>
    </row>
    <row r="45" spans="1:6" s="216" customFormat="1">
      <c r="A45" s="217">
        <v>45</v>
      </c>
      <c r="B45" s="218" t="s">
        <v>1070</v>
      </c>
      <c r="C45" s="218" t="s">
        <v>1162</v>
      </c>
      <c r="D45" s="218" t="s">
        <v>1163</v>
      </c>
      <c r="E45" s="217" t="s">
        <v>166</v>
      </c>
      <c r="F45" s="217" t="s">
        <v>1090</v>
      </c>
    </row>
    <row r="46" spans="1:6" s="216" customFormat="1">
      <c r="A46" s="217">
        <v>46</v>
      </c>
      <c r="B46" s="218" t="s">
        <v>1070</v>
      </c>
      <c r="C46" s="218" t="s">
        <v>1164</v>
      </c>
      <c r="D46" s="218" t="s">
        <v>1165</v>
      </c>
      <c r="E46" s="217" t="s">
        <v>166</v>
      </c>
      <c r="F46" s="217" t="s">
        <v>1079</v>
      </c>
    </row>
    <row r="47" spans="1:6" s="216" customFormat="1">
      <c r="A47" s="217">
        <v>47</v>
      </c>
      <c r="B47" s="218" t="s">
        <v>1070</v>
      </c>
      <c r="C47" s="218" t="s">
        <v>1166</v>
      </c>
      <c r="D47" s="218" t="s">
        <v>1167</v>
      </c>
      <c r="E47" s="217" t="s">
        <v>166</v>
      </c>
      <c r="F47" s="217" t="s">
        <v>1073</v>
      </c>
    </row>
    <row r="48" spans="1:6" s="216" customFormat="1">
      <c r="A48" s="217">
        <v>48</v>
      </c>
      <c r="B48" s="218" t="s">
        <v>1070</v>
      </c>
      <c r="C48" s="218" t="s">
        <v>1168</v>
      </c>
      <c r="D48" s="218" t="s">
        <v>1169</v>
      </c>
      <c r="E48" s="217" t="s">
        <v>166</v>
      </c>
      <c r="F48" s="217" t="s">
        <v>1093</v>
      </c>
    </row>
    <row r="49" spans="1:6" s="216" customFormat="1">
      <c r="A49" s="217">
        <v>49</v>
      </c>
      <c r="B49" s="218" t="s">
        <v>1070</v>
      </c>
      <c r="C49" s="218" t="s">
        <v>1170</v>
      </c>
      <c r="D49" s="218" t="s">
        <v>1171</v>
      </c>
      <c r="E49" s="217" t="s">
        <v>166</v>
      </c>
      <c r="F49" s="217" t="s">
        <v>1076</v>
      </c>
    </row>
    <row r="50" spans="1:6" s="216" customFormat="1">
      <c r="A50" s="217">
        <v>50</v>
      </c>
      <c r="B50" s="218" t="s">
        <v>1070</v>
      </c>
      <c r="C50" s="218" t="s">
        <v>1172</v>
      </c>
      <c r="D50" s="218" t="s">
        <v>1173</v>
      </c>
      <c r="E50" s="217" t="s">
        <v>166</v>
      </c>
      <c r="F50" s="217" t="s">
        <v>1090</v>
      </c>
    </row>
    <row r="51" spans="1:6" s="216" customFormat="1">
      <c r="A51" s="217">
        <v>51</v>
      </c>
      <c r="B51" s="218" t="s">
        <v>1070</v>
      </c>
      <c r="C51" s="218" t="s">
        <v>1174</v>
      </c>
      <c r="D51" s="218" t="s">
        <v>1175</v>
      </c>
      <c r="E51" s="217" t="s">
        <v>166</v>
      </c>
      <c r="F51" s="217" t="s">
        <v>1079</v>
      </c>
    </row>
    <row r="52" spans="1:6" s="216" customFormat="1">
      <c r="A52" s="217">
        <v>52</v>
      </c>
      <c r="B52" s="218" t="s">
        <v>1070</v>
      </c>
      <c r="C52" s="218" t="s">
        <v>1176</v>
      </c>
      <c r="D52" s="218" t="s">
        <v>1177</v>
      </c>
      <c r="E52" s="217" t="s">
        <v>166</v>
      </c>
      <c r="F52" s="217" t="s">
        <v>1093</v>
      </c>
    </row>
    <row r="53" spans="1:6" s="216" customFormat="1">
      <c r="A53" s="217">
        <v>53</v>
      </c>
      <c r="B53" s="218" t="s">
        <v>1070</v>
      </c>
      <c r="C53" s="218" t="s">
        <v>1178</v>
      </c>
      <c r="D53" s="218" t="s">
        <v>1179</v>
      </c>
      <c r="E53" s="217" t="s">
        <v>166</v>
      </c>
      <c r="F53" s="217" t="s">
        <v>1079</v>
      </c>
    </row>
    <row r="54" spans="1:6" s="216" customFormat="1">
      <c r="A54" s="217">
        <v>54</v>
      </c>
      <c r="B54" s="218" t="s">
        <v>1070</v>
      </c>
      <c r="C54" s="218" t="s">
        <v>1180</v>
      </c>
      <c r="D54" s="218" t="s">
        <v>1181</v>
      </c>
      <c r="E54" s="217" t="s">
        <v>166</v>
      </c>
      <c r="F54" s="217" t="s">
        <v>1076</v>
      </c>
    </row>
    <row r="55" spans="1:6" s="216" customFormat="1">
      <c r="A55" s="217">
        <v>55</v>
      </c>
      <c r="B55" s="218" t="s">
        <v>1070</v>
      </c>
      <c r="C55" s="218" t="s">
        <v>1182</v>
      </c>
      <c r="D55" s="218" t="s">
        <v>1183</v>
      </c>
      <c r="E55" s="217" t="s">
        <v>166</v>
      </c>
      <c r="F55" s="217" t="s">
        <v>1079</v>
      </c>
    </row>
    <row r="56" spans="1:6" s="216" customFormat="1">
      <c r="A56" s="217">
        <v>56</v>
      </c>
      <c r="B56" s="218" t="s">
        <v>1070</v>
      </c>
      <c r="C56" s="218" t="s">
        <v>1184</v>
      </c>
      <c r="D56" s="218" t="s">
        <v>1185</v>
      </c>
      <c r="E56" s="217" t="s">
        <v>166</v>
      </c>
      <c r="F56" s="217" t="s">
        <v>1090</v>
      </c>
    </row>
    <row r="57" spans="1:6" s="216" customFormat="1">
      <c r="A57" s="217">
        <v>57</v>
      </c>
      <c r="B57" s="218" t="s">
        <v>1070</v>
      </c>
      <c r="C57" s="218" t="s">
        <v>1186</v>
      </c>
      <c r="D57" s="218" t="s">
        <v>1187</v>
      </c>
      <c r="E57" s="217" t="s">
        <v>166</v>
      </c>
      <c r="F57" s="217" t="s">
        <v>1073</v>
      </c>
    </row>
    <row r="58" spans="1:6" s="216" customFormat="1">
      <c r="A58" s="217">
        <v>58</v>
      </c>
      <c r="B58" s="218" t="s">
        <v>1070</v>
      </c>
      <c r="C58" s="218" t="s">
        <v>1188</v>
      </c>
      <c r="D58" s="218" t="s">
        <v>1189</v>
      </c>
      <c r="E58" s="217" t="s">
        <v>166</v>
      </c>
      <c r="F58" s="217" t="s">
        <v>1073</v>
      </c>
    </row>
    <row r="59" spans="1:6" s="219" customFormat="1">
      <c r="A59" s="217">
        <v>59</v>
      </c>
      <c r="B59" s="218" t="s">
        <v>1070</v>
      </c>
      <c r="C59" s="218" t="s">
        <v>1190</v>
      </c>
      <c r="D59" s="218" t="s">
        <v>1191</v>
      </c>
      <c r="E59" s="217" t="s">
        <v>166</v>
      </c>
      <c r="F59" s="217" t="s">
        <v>1093</v>
      </c>
    </row>
    <row r="60" spans="1:6" s="216" customFormat="1">
      <c r="A60" s="217">
        <v>60</v>
      </c>
      <c r="B60" s="218" t="s">
        <v>1070</v>
      </c>
      <c r="C60" s="218" t="s">
        <v>1192</v>
      </c>
      <c r="D60" s="218" t="s">
        <v>1193</v>
      </c>
      <c r="E60" s="217" t="s">
        <v>1194</v>
      </c>
      <c r="F60" s="217" t="s">
        <v>1073</v>
      </c>
    </row>
    <row r="61" spans="1:6" s="216" customFormat="1">
      <c r="A61" s="217">
        <v>61</v>
      </c>
      <c r="B61" s="218" t="s">
        <v>1070</v>
      </c>
      <c r="C61" s="218" t="s">
        <v>1195</v>
      </c>
      <c r="D61" s="218" t="s">
        <v>1196</v>
      </c>
      <c r="E61" s="217" t="s">
        <v>166</v>
      </c>
      <c r="F61" s="217" t="s">
        <v>1073</v>
      </c>
    </row>
    <row r="62" spans="1:6" s="216" customFormat="1">
      <c r="A62" s="217">
        <v>62</v>
      </c>
      <c r="B62" s="218" t="s">
        <v>1070</v>
      </c>
      <c r="C62" s="218" t="s">
        <v>1197</v>
      </c>
      <c r="D62" s="218" t="s">
        <v>1198</v>
      </c>
      <c r="E62" s="217" t="s">
        <v>166</v>
      </c>
      <c r="F62" s="217" t="s">
        <v>1076</v>
      </c>
    </row>
    <row r="63" spans="1:6" s="216" customFormat="1">
      <c r="A63" s="217">
        <v>63</v>
      </c>
      <c r="B63" s="218" t="s">
        <v>1070</v>
      </c>
      <c r="C63" s="218" t="s">
        <v>1199</v>
      </c>
      <c r="D63" s="218" t="s">
        <v>1200</v>
      </c>
      <c r="E63" s="217" t="s">
        <v>166</v>
      </c>
      <c r="F63" s="217" t="s">
        <v>1079</v>
      </c>
    </row>
    <row r="64" spans="1:6" s="216" customFormat="1">
      <c r="A64" s="217">
        <v>64</v>
      </c>
      <c r="B64" s="218" t="s">
        <v>1070</v>
      </c>
      <c r="C64" s="218" t="s">
        <v>1201</v>
      </c>
      <c r="D64" s="218" t="s">
        <v>1202</v>
      </c>
      <c r="E64" s="217" t="s">
        <v>166</v>
      </c>
      <c r="F64" s="217" t="s">
        <v>1073</v>
      </c>
    </row>
    <row r="65" spans="1:6" s="216" customFormat="1">
      <c r="A65" s="217">
        <v>65</v>
      </c>
      <c r="B65" s="218" t="s">
        <v>1070</v>
      </c>
      <c r="C65" s="218" t="s">
        <v>1203</v>
      </c>
      <c r="D65" s="218" t="s">
        <v>1204</v>
      </c>
      <c r="E65" s="217" t="s">
        <v>1205</v>
      </c>
      <c r="F65" s="217" t="s">
        <v>1093</v>
      </c>
    </row>
    <row r="66" spans="1:6" s="216" customFormat="1">
      <c r="A66" s="217">
        <v>66</v>
      </c>
      <c r="B66" s="218" t="s">
        <v>1070</v>
      </c>
      <c r="C66" s="218" t="s">
        <v>1122</v>
      </c>
      <c r="D66" s="218" t="s">
        <v>1206</v>
      </c>
      <c r="E66" s="217" t="s">
        <v>1207</v>
      </c>
      <c r="F66" s="217" t="s">
        <v>1073</v>
      </c>
    </row>
    <row r="67" spans="1:6" s="216" customFormat="1">
      <c r="A67" s="217">
        <v>67</v>
      </c>
      <c r="B67" s="218" t="s">
        <v>1070</v>
      </c>
      <c r="C67" s="218" t="s">
        <v>1208</v>
      </c>
      <c r="D67" s="218" t="s">
        <v>1209</v>
      </c>
      <c r="E67" s="217" t="s">
        <v>1207</v>
      </c>
      <c r="F67" s="217" t="s">
        <v>1076</v>
      </c>
    </row>
    <row r="68" spans="1:6" s="216" customFormat="1">
      <c r="A68" s="217">
        <v>68</v>
      </c>
      <c r="B68" s="218" t="s">
        <v>1070</v>
      </c>
      <c r="C68" s="218" t="s">
        <v>1210</v>
      </c>
      <c r="D68" s="218" t="s">
        <v>1211</v>
      </c>
      <c r="E68" s="217" t="s">
        <v>166</v>
      </c>
      <c r="F68" s="217" t="s">
        <v>1079</v>
      </c>
    </row>
    <row r="69" spans="1:6" s="216" customFormat="1">
      <c r="A69" s="217">
        <v>69</v>
      </c>
      <c r="B69" s="218" t="s">
        <v>1070</v>
      </c>
      <c r="C69" s="218" t="s">
        <v>1212</v>
      </c>
      <c r="D69" s="218" t="s">
        <v>1213</v>
      </c>
      <c r="E69" s="217" t="s">
        <v>166</v>
      </c>
      <c r="F69" s="217" t="s">
        <v>1090</v>
      </c>
    </row>
    <row r="70" spans="1:6" s="216" customFormat="1">
      <c r="A70" s="217">
        <v>70</v>
      </c>
      <c r="B70" s="218" t="s">
        <v>1070</v>
      </c>
      <c r="C70" s="218" t="s">
        <v>1214</v>
      </c>
      <c r="D70" s="218" t="s">
        <v>1215</v>
      </c>
      <c r="E70" s="217" t="s">
        <v>1207</v>
      </c>
      <c r="F70" s="217" t="s">
        <v>1093</v>
      </c>
    </row>
    <row r="71" spans="1:6" s="216" customFormat="1">
      <c r="A71" s="217">
        <v>71</v>
      </c>
      <c r="B71" s="218" t="s">
        <v>1070</v>
      </c>
      <c r="C71" s="218" t="s">
        <v>1216</v>
      </c>
      <c r="D71" s="218" t="s">
        <v>1217</v>
      </c>
      <c r="E71" s="217" t="s">
        <v>1207</v>
      </c>
      <c r="F71" s="217" t="s">
        <v>1090</v>
      </c>
    </row>
    <row r="72" spans="1:6" s="216" customFormat="1">
      <c r="A72" s="217">
        <v>72</v>
      </c>
      <c r="B72" s="218" t="s">
        <v>1070</v>
      </c>
      <c r="C72" s="218" t="s">
        <v>1218</v>
      </c>
      <c r="D72" s="218" t="s">
        <v>1219</v>
      </c>
      <c r="E72" s="217" t="s">
        <v>1207</v>
      </c>
      <c r="F72" s="217" t="s">
        <v>1073</v>
      </c>
    </row>
    <row r="73" spans="1:6" s="216" customFormat="1">
      <c r="A73" s="217">
        <v>73</v>
      </c>
      <c r="B73" s="218" t="s">
        <v>1070</v>
      </c>
      <c r="C73" s="218" t="s">
        <v>1220</v>
      </c>
      <c r="D73" s="218" t="s">
        <v>1221</v>
      </c>
      <c r="E73" s="217" t="s">
        <v>166</v>
      </c>
      <c r="F73" s="217" t="s">
        <v>1079</v>
      </c>
    </row>
    <row r="74" spans="1:6" s="216" customFormat="1">
      <c r="A74" s="217">
        <v>74</v>
      </c>
      <c r="B74" s="218" t="s">
        <v>1070</v>
      </c>
      <c r="C74" s="218" t="s">
        <v>1222</v>
      </c>
      <c r="D74" s="218" t="s">
        <v>1223</v>
      </c>
      <c r="E74" s="217" t="s">
        <v>1207</v>
      </c>
      <c r="F74" s="217" t="s">
        <v>1090</v>
      </c>
    </row>
    <row r="75" spans="1:6" s="216" customFormat="1">
      <c r="A75" s="217">
        <v>75</v>
      </c>
      <c r="B75" s="218" t="s">
        <v>1070</v>
      </c>
      <c r="C75" s="218" t="s">
        <v>1224</v>
      </c>
      <c r="D75" s="218" t="s">
        <v>1225</v>
      </c>
      <c r="E75" s="217" t="s">
        <v>1207</v>
      </c>
      <c r="F75" s="217" t="s">
        <v>1090</v>
      </c>
    </row>
    <row r="76" spans="1:6" s="216" customFormat="1">
      <c r="A76" s="217">
        <v>76</v>
      </c>
      <c r="B76" s="218" t="s">
        <v>1070</v>
      </c>
      <c r="C76" s="218" t="s">
        <v>1226</v>
      </c>
      <c r="D76" s="218" t="s">
        <v>1227</v>
      </c>
      <c r="E76" s="217" t="s">
        <v>1207</v>
      </c>
      <c r="F76" s="217" t="s">
        <v>1079</v>
      </c>
    </row>
    <row r="77" spans="1:6" s="216" customFormat="1">
      <c r="A77" s="217">
        <v>77</v>
      </c>
      <c r="B77" s="218" t="s">
        <v>1070</v>
      </c>
      <c r="C77" s="218" t="s">
        <v>1228</v>
      </c>
      <c r="D77" s="218" t="s">
        <v>1229</v>
      </c>
      <c r="E77" s="217" t="s">
        <v>166</v>
      </c>
      <c r="F77" s="217" t="s">
        <v>1076</v>
      </c>
    </row>
    <row r="78" spans="1:6" s="216" customFormat="1">
      <c r="A78" s="217">
        <v>78</v>
      </c>
      <c r="B78" s="218" t="s">
        <v>1070</v>
      </c>
      <c r="C78" s="218" t="s">
        <v>1230</v>
      </c>
      <c r="D78" s="218" t="s">
        <v>1231</v>
      </c>
      <c r="E78" s="217" t="s">
        <v>166</v>
      </c>
      <c r="F78" s="217" t="s">
        <v>1076</v>
      </c>
    </row>
    <row r="79" spans="1:6" s="216" customFormat="1">
      <c r="A79" s="217">
        <v>79</v>
      </c>
      <c r="B79" s="218" t="s">
        <v>1070</v>
      </c>
      <c r="C79" s="218" t="s">
        <v>1232</v>
      </c>
      <c r="D79" s="218" t="s">
        <v>1233</v>
      </c>
      <c r="E79" s="217" t="s">
        <v>166</v>
      </c>
      <c r="F79" s="217" t="s">
        <v>1079</v>
      </c>
    </row>
    <row r="80" spans="1:6" s="216" customFormat="1">
      <c r="A80" s="217">
        <v>80</v>
      </c>
      <c r="B80" s="218" t="s">
        <v>1070</v>
      </c>
      <c r="C80" s="218" t="s">
        <v>1234</v>
      </c>
      <c r="D80" s="218" t="s">
        <v>1235</v>
      </c>
      <c r="E80" s="217" t="s">
        <v>166</v>
      </c>
      <c r="F80" s="217" t="s">
        <v>1073</v>
      </c>
    </row>
    <row r="81" spans="1:6" s="216" customFormat="1">
      <c r="A81" s="217">
        <v>81</v>
      </c>
      <c r="B81" s="218" t="s">
        <v>1070</v>
      </c>
      <c r="C81" s="218" t="s">
        <v>1236</v>
      </c>
      <c r="D81" s="218" t="s">
        <v>1237</v>
      </c>
      <c r="E81" s="217" t="s">
        <v>166</v>
      </c>
      <c r="F81" s="217" t="s">
        <v>1073</v>
      </c>
    </row>
    <row r="82" spans="1:6" s="216" customFormat="1">
      <c r="A82" s="217">
        <v>82</v>
      </c>
      <c r="B82" s="218" t="s">
        <v>1070</v>
      </c>
      <c r="C82" s="218" t="s">
        <v>1238</v>
      </c>
      <c r="D82" s="218" t="s">
        <v>1239</v>
      </c>
      <c r="E82" s="217" t="s">
        <v>166</v>
      </c>
      <c r="F82" s="217" t="s">
        <v>1090</v>
      </c>
    </row>
    <row r="83" spans="1:6" s="216" customFormat="1">
      <c r="A83" s="217">
        <v>83</v>
      </c>
      <c r="B83" s="218" t="s">
        <v>1070</v>
      </c>
      <c r="C83" s="218" t="s">
        <v>1240</v>
      </c>
      <c r="D83" s="218" t="s">
        <v>1241</v>
      </c>
      <c r="E83" s="217" t="s">
        <v>166</v>
      </c>
      <c r="F83" s="217" t="s">
        <v>1076</v>
      </c>
    </row>
    <row r="84" spans="1:6" s="216" customFormat="1">
      <c r="A84" s="217">
        <v>84</v>
      </c>
      <c r="B84" s="218" t="s">
        <v>1070</v>
      </c>
      <c r="C84" s="218" t="s">
        <v>1242</v>
      </c>
      <c r="D84" s="218" t="s">
        <v>1243</v>
      </c>
      <c r="E84" s="217" t="s">
        <v>166</v>
      </c>
      <c r="F84" s="217" t="s">
        <v>1076</v>
      </c>
    </row>
    <row r="85" spans="1:6" s="216" customFormat="1">
      <c r="A85" s="217">
        <v>85</v>
      </c>
      <c r="B85" s="218" t="s">
        <v>1070</v>
      </c>
      <c r="C85" s="218" t="s">
        <v>1244</v>
      </c>
      <c r="D85" s="218" t="s">
        <v>1245</v>
      </c>
      <c r="E85" s="217" t="s">
        <v>166</v>
      </c>
      <c r="F85" s="217" t="s">
        <v>1090</v>
      </c>
    </row>
    <row r="86" spans="1:6" s="216" customFormat="1">
      <c r="A86" s="217">
        <v>86</v>
      </c>
      <c r="B86" s="218" t="s">
        <v>1070</v>
      </c>
      <c r="C86" s="218" t="s">
        <v>1246</v>
      </c>
      <c r="D86" s="218" t="s">
        <v>1247</v>
      </c>
      <c r="E86" s="217" t="s">
        <v>166</v>
      </c>
      <c r="F86" s="217" t="s">
        <v>1079</v>
      </c>
    </row>
    <row r="87" spans="1:6" s="216" customFormat="1">
      <c r="A87" s="217">
        <v>87</v>
      </c>
      <c r="B87" s="218" t="s">
        <v>1070</v>
      </c>
      <c r="C87" s="218" t="s">
        <v>1248</v>
      </c>
      <c r="D87" s="218" t="s">
        <v>1249</v>
      </c>
      <c r="E87" s="217" t="s">
        <v>166</v>
      </c>
      <c r="F87" s="217" t="s">
        <v>1076</v>
      </c>
    </row>
    <row r="88" spans="1:6" s="216" customFormat="1">
      <c r="A88" s="217">
        <v>88</v>
      </c>
      <c r="B88" s="218" t="s">
        <v>1070</v>
      </c>
      <c r="C88" s="218" t="s">
        <v>1250</v>
      </c>
      <c r="D88" s="218" t="s">
        <v>1251</v>
      </c>
      <c r="E88" s="217" t="s">
        <v>166</v>
      </c>
      <c r="F88" s="217" t="s">
        <v>1076</v>
      </c>
    </row>
    <row r="89" spans="1:6" s="216" customFormat="1">
      <c r="A89" s="217">
        <v>89</v>
      </c>
      <c r="B89" s="218" t="s">
        <v>1070</v>
      </c>
      <c r="C89" s="218" t="s">
        <v>1252</v>
      </c>
      <c r="D89" s="218" t="s">
        <v>1253</v>
      </c>
      <c r="E89" s="217" t="s">
        <v>166</v>
      </c>
      <c r="F89" s="217" t="s">
        <v>1076</v>
      </c>
    </row>
    <row r="90" spans="1:6" s="216" customFormat="1">
      <c r="A90" s="217">
        <v>90</v>
      </c>
      <c r="B90" s="218" t="s">
        <v>1070</v>
      </c>
      <c r="C90" s="218" t="s">
        <v>1254</v>
      </c>
      <c r="D90" s="218" t="s">
        <v>1255</v>
      </c>
      <c r="E90" s="217" t="s">
        <v>166</v>
      </c>
      <c r="F90" s="217" t="s">
        <v>1093</v>
      </c>
    </row>
    <row r="91" spans="1:6" s="216" customFormat="1">
      <c r="A91" s="217">
        <v>91</v>
      </c>
      <c r="B91" s="218" t="s">
        <v>1070</v>
      </c>
      <c r="C91" s="218" t="s">
        <v>1256</v>
      </c>
      <c r="D91" s="218" t="s">
        <v>1257</v>
      </c>
      <c r="E91" s="217" t="s">
        <v>166</v>
      </c>
      <c r="F91" s="217" t="s">
        <v>1090</v>
      </c>
    </row>
    <row r="92" spans="1:6" s="216" customFormat="1">
      <c r="A92" s="217">
        <v>92</v>
      </c>
      <c r="B92" s="218" t="s">
        <v>1070</v>
      </c>
      <c r="C92" s="218" t="s">
        <v>1258</v>
      </c>
      <c r="D92" s="218" t="s">
        <v>1259</v>
      </c>
      <c r="E92" s="217" t="s">
        <v>166</v>
      </c>
      <c r="F92" s="217" t="s">
        <v>1079</v>
      </c>
    </row>
    <row r="93" spans="1:6" s="216" customFormat="1">
      <c r="A93" s="217">
        <v>93</v>
      </c>
      <c r="B93" s="218" t="s">
        <v>1070</v>
      </c>
      <c r="C93" s="218" t="s">
        <v>1260</v>
      </c>
      <c r="D93" s="218" t="s">
        <v>1261</v>
      </c>
      <c r="E93" s="217" t="s">
        <v>166</v>
      </c>
      <c r="F93" s="217" t="s">
        <v>1076</v>
      </c>
    </row>
    <row r="94" spans="1:6" s="216" customFormat="1">
      <c r="A94" s="217">
        <v>94</v>
      </c>
      <c r="B94" s="218" t="s">
        <v>1070</v>
      </c>
      <c r="C94" s="218" t="s">
        <v>1262</v>
      </c>
      <c r="D94" s="218" t="s">
        <v>1263</v>
      </c>
      <c r="E94" s="217" t="s">
        <v>166</v>
      </c>
      <c r="F94" s="217" t="s">
        <v>1090</v>
      </c>
    </row>
    <row r="95" spans="1:6" s="219" customFormat="1">
      <c r="A95" s="217">
        <v>95</v>
      </c>
      <c r="B95" s="218" t="s">
        <v>1070</v>
      </c>
      <c r="C95" s="218" t="s">
        <v>1264</v>
      </c>
      <c r="D95" s="218" t="s">
        <v>1265</v>
      </c>
      <c r="E95" s="217" t="s">
        <v>166</v>
      </c>
      <c r="F95" s="217" t="s">
        <v>1076</v>
      </c>
    </row>
    <row r="96" spans="1:6" s="216" customFormat="1">
      <c r="A96" s="217">
        <v>96</v>
      </c>
      <c r="B96" s="218" t="s">
        <v>1070</v>
      </c>
      <c r="C96" s="218" t="s">
        <v>1266</v>
      </c>
      <c r="D96" s="218" t="s">
        <v>1267</v>
      </c>
      <c r="E96" s="217" t="s">
        <v>166</v>
      </c>
      <c r="F96" s="217" t="s">
        <v>1079</v>
      </c>
    </row>
    <row r="97" spans="1:6" s="216" customFormat="1">
      <c r="A97" s="217">
        <v>97</v>
      </c>
      <c r="B97" s="218" t="s">
        <v>1070</v>
      </c>
      <c r="C97" s="218" t="s">
        <v>1268</v>
      </c>
      <c r="D97" s="218" t="s">
        <v>1269</v>
      </c>
      <c r="E97" s="217" t="s">
        <v>166</v>
      </c>
      <c r="F97" s="217" t="s">
        <v>1090</v>
      </c>
    </row>
    <row r="98" spans="1:6" s="216" customFormat="1">
      <c r="A98" s="217">
        <v>98</v>
      </c>
      <c r="B98" s="218" t="s">
        <v>1070</v>
      </c>
      <c r="C98" s="218" t="s">
        <v>1270</v>
      </c>
      <c r="D98" s="218" t="s">
        <v>1271</v>
      </c>
      <c r="E98" s="217" t="s">
        <v>166</v>
      </c>
      <c r="F98" s="217" t="s">
        <v>1079</v>
      </c>
    </row>
    <row r="99" spans="1:6" s="216" customFormat="1">
      <c r="A99" s="217">
        <v>99</v>
      </c>
      <c r="B99" s="218" t="s">
        <v>1070</v>
      </c>
      <c r="C99" s="218" t="s">
        <v>1272</v>
      </c>
      <c r="D99" s="218" t="s">
        <v>1273</v>
      </c>
      <c r="E99" s="217" t="s">
        <v>166</v>
      </c>
      <c r="F99" s="217" t="s">
        <v>1090</v>
      </c>
    </row>
    <row r="100" spans="1:6" s="216" customFormat="1">
      <c r="A100" s="217">
        <v>100</v>
      </c>
      <c r="B100" s="218" t="s">
        <v>1070</v>
      </c>
      <c r="C100" s="218" t="s">
        <v>1274</v>
      </c>
      <c r="D100" s="218" t="s">
        <v>1275</v>
      </c>
      <c r="E100" s="217" t="s">
        <v>166</v>
      </c>
      <c r="F100" s="217" t="s">
        <v>1093</v>
      </c>
    </row>
    <row r="101" spans="1:6" s="216" customFormat="1">
      <c r="A101" s="217">
        <v>101</v>
      </c>
      <c r="B101" s="218" t="s">
        <v>1070</v>
      </c>
      <c r="C101" s="218" t="s">
        <v>1276</v>
      </c>
      <c r="D101" s="218" t="s">
        <v>1277</v>
      </c>
      <c r="E101" s="217" t="s">
        <v>166</v>
      </c>
      <c r="F101" s="217" t="s">
        <v>1073</v>
      </c>
    </row>
    <row r="102" spans="1:6" s="216" customFormat="1">
      <c r="A102" s="217">
        <v>102</v>
      </c>
      <c r="B102" s="218" t="s">
        <v>1070</v>
      </c>
      <c r="C102" s="218" t="s">
        <v>1278</v>
      </c>
      <c r="D102" s="218" t="s">
        <v>1279</v>
      </c>
      <c r="E102" s="217" t="s">
        <v>166</v>
      </c>
      <c r="F102" s="217" t="s">
        <v>1073</v>
      </c>
    </row>
    <row r="103" spans="1:6" s="216" customFormat="1">
      <c r="A103" s="217">
        <v>103</v>
      </c>
      <c r="B103" s="218" t="s">
        <v>1070</v>
      </c>
      <c r="C103" s="218" t="s">
        <v>1280</v>
      </c>
      <c r="D103" s="218" t="s">
        <v>1281</v>
      </c>
      <c r="E103" s="217" t="s">
        <v>166</v>
      </c>
      <c r="F103" s="217" t="s">
        <v>1090</v>
      </c>
    </row>
    <row r="104" spans="1:6" s="216" customFormat="1">
      <c r="A104" s="217">
        <v>104</v>
      </c>
      <c r="B104" s="218" t="s">
        <v>1070</v>
      </c>
      <c r="C104" s="218" t="s">
        <v>1282</v>
      </c>
      <c r="D104" s="218" t="s">
        <v>1283</v>
      </c>
      <c r="E104" s="217" t="s">
        <v>166</v>
      </c>
      <c r="F104" s="217" t="s">
        <v>1076</v>
      </c>
    </row>
    <row r="105" spans="1:6" s="216" customFormat="1">
      <c r="A105" s="217">
        <v>105</v>
      </c>
      <c r="B105" s="218" t="s">
        <v>1070</v>
      </c>
      <c r="C105" s="218" t="s">
        <v>1284</v>
      </c>
      <c r="D105" s="218" t="s">
        <v>1285</v>
      </c>
      <c r="E105" s="217" t="s">
        <v>166</v>
      </c>
      <c r="F105" s="217" t="s">
        <v>1076</v>
      </c>
    </row>
    <row r="106" spans="1:6" s="216" customFormat="1">
      <c r="A106" s="217">
        <v>106</v>
      </c>
      <c r="B106" s="218" t="s">
        <v>1070</v>
      </c>
      <c r="C106" s="218" t="s">
        <v>1286</v>
      </c>
      <c r="D106" s="218" t="s">
        <v>1287</v>
      </c>
      <c r="E106" s="217" t="s">
        <v>166</v>
      </c>
      <c r="F106" s="217" t="s">
        <v>1093</v>
      </c>
    </row>
    <row r="107" spans="1:6" s="216" customFormat="1">
      <c r="A107" s="217">
        <v>107</v>
      </c>
      <c r="B107" s="218" t="s">
        <v>1070</v>
      </c>
      <c r="C107" s="218" t="s">
        <v>1288</v>
      </c>
      <c r="D107" s="218" t="s">
        <v>1289</v>
      </c>
      <c r="E107" s="217" t="s">
        <v>166</v>
      </c>
      <c r="F107" s="217" t="s">
        <v>1093</v>
      </c>
    </row>
    <row r="108" spans="1:6" s="216" customFormat="1">
      <c r="A108" s="217">
        <v>108</v>
      </c>
      <c r="B108" s="218" t="s">
        <v>1070</v>
      </c>
      <c r="C108" s="218" t="s">
        <v>1290</v>
      </c>
      <c r="D108" s="218" t="s">
        <v>1291</v>
      </c>
      <c r="E108" s="217" t="s">
        <v>166</v>
      </c>
      <c r="F108" s="217" t="s">
        <v>1076</v>
      </c>
    </row>
    <row r="109" spans="1:6" s="216" customFormat="1">
      <c r="A109" s="217">
        <v>109</v>
      </c>
      <c r="B109" s="218" t="s">
        <v>1070</v>
      </c>
      <c r="C109" s="218" t="s">
        <v>1292</v>
      </c>
      <c r="D109" s="218" t="s">
        <v>1293</v>
      </c>
      <c r="E109" s="217" t="s">
        <v>166</v>
      </c>
      <c r="F109" s="217" t="s">
        <v>1076</v>
      </c>
    </row>
    <row r="110" spans="1:6" s="216" customFormat="1">
      <c r="A110" s="217">
        <v>110</v>
      </c>
      <c r="B110" s="218" t="s">
        <v>1070</v>
      </c>
      <c r="C110" s="218" t="s">
        <v>1294</v>
      </c>
      <c r="D110" s="218" t="s">
        <v>1295</v>
      </c>
      <c r="E110" s="217" t="s">
        <v>166</v>
      </c>
      <c r="F110" s="217" t="s">
        <v>1073</v>
      </c>
    </row>
    <row r="111" spans="1:6" s="216" customFormat="1">
      <c r="A111" s="217">
        <v>111</v>
      </c>
      <c r="B111" s="218" t="s">
        <v>1070</v>
      </c>
      <c r="C111" s="218" t="s">
        <v>1296</v>
      </c>
      <c r="D111" s="218" t="s">
        <v>1297</v>
      </c>
      <c r="E111" s="217" t="s">
        <v>166</v>
      </c>
      <c r="F111" s="217" t="s">
        <v>1079</v>
      </c>
    </row>
    <row r="112" spans="1:6" s="216" customFormat="1">
      <c r="A112" s="217">
        <v>112</v>
      </c>
      <c r="B112" s="218" t="s">
        <v>1070</v>
      </c>
      <c r="C112" s="218" t="s">
        <v>1298</v>
      </c>
      <c r="D112" s="218" t="s">
        <v>1299</v>
      </c>
      <c r="E112" s="217" t="s">
        <v>166</v>
      </c>
      <c r="F112" s="217" t="s">
        <v>1093</v>
      </c>
    </row>
    <row r="113" spans="1:6" s="216" customFormat="1">
      <c r="A113" s="217">
        <v>113</v>
      </c>
      <c r="B113" s="218" t="s">
        <v>1070</v>
      </c>
      <c r="C113" s="218" t="s">
        <v>1300</v>
      </c>
      <c r="D113" s="218" t="s">
        <v>1301</v>
      </c>
      <c r="E113" s="217" t="s">
        <v>166</v>
      </c>
      <c r="F113" s="217" t="s">
        <v>1073</v>
      </c>
    </row>
    <row r="114" spans="1:6" s="216" customFormat="1">
      <c r="A114" s="217">
        <v>114</v>
      </c>
      <c r="B114" s="218" t="s">
        <v>1070</v>
      </c>
      <c r="C114" s="218" t="s">
        <v>1302</v>
      </c>
      <c r="D114" s="218" t="s">
        <v>1303</v>
      </c>
      <c r="E114" s="217" t="s">
        <v>166</v>
      </c>
      <c r="F114" s="217" t="s">
        <v>1093</v>
      </c>
    </row>
    <row r="115" spans="1:6" s="216" customFormat="1">
      <c r="A115" s="217">
        <v>115</v>
      </c>
      <c r="B115" s="218" t="s">
        <v>1070</v>
      </c>
      <c r="C115" s="218" t="s">
        <v>1304</v>
      </c>
      <c r="D115" s="218" t="s">
        <v>1305</v>
      </c>
      <c r="E115" s="217" t="s">
        <v>166</v>
      </c>
      <c r="F115" s="217" t="s">
        <v>1076</v>
      </c>
    </row>
    <row r="116" spans="1:6" s="216" customFormat="1">
      <c r="A116" s="217">
        <v>116</v>
      </c>
      <c r="B116" s="218" t="s">
        <v>1070</v>
      </c>
      <c r="C116" s="218" t="s">
        <v>1306</v>
      </c>
      <c r="D116" s="218" t="s">
        <v>1307</v>
      </c>
      <c r="E116" s="220" t="s">
        <v>166</v>
      </c>
      <c r="F116" s="217" t="s">
        <v>1079</v>
      </c>
    </row>
    <row r="117" spans="1:6" s="216" customFormat="1">
      <c r="A117" s="217">
        <v>117</v>
      </c>
      <c r="B117" s="218" t="s">
        <v>1070</v>
      </c>
      <c r="C117" s="218" t="s">
        <v>1308</v>
      </c>
      <c r="D117" s="218" t="s">
        <v>1309</v>
      </c>
      <c r="E117" s="217" t="s">
        <v>1310</v>
      </c>
      <c r="F117" s="217" t="s">
        <v>1093</v>
      </c>
    </row>
    <row r="118" spans="1:6" s="216" customFormat="1">
      <c r="A118" s="217">
        <v>118</v>
      </c>
      <c r="B118" s="218" t="s">
        <v>1070</v>
      </c>
      <c r="C118" s="218" t="s">
        <v>1311</v>
      </c>
      <c r="D118" s="218" t="s">
        <v>1312</v>
      </c>
      <c r="E118" s="217" t="s">
        <v>166</v>
      </c>
      <c r="F118" s="217" t="s">
        <v>1090</v>
      </c>
    </row>
    <row r="119" spans="1:6" s="216" customFormat="1">
      <c r="A119" s="217">
        <v>119</v>
      </c>
      <c r="B119" s="218" t="s">
        <v>1070</v>
      </c>
      <c r="C119" s="218" t="s">
        <v>1313</v>
      </c>
      <c r="D119" s="218" t="s">
        <v>1314</v>
      </c>
      <c r="E119" s="217" t="s">
        <v>1315</v>
      </c>
      <c r="F119" s="217" t="s">
        <v>1079</v>
      </c>
    </row>
    <row r="120" spans="1:6" s="216" customFormat="1">
      <c r="A120" s="217">
        <v>120</v>
      </c>
      <c r="B120" s="218" t="s">
        <v>1070</v>
      </c>
      <c r="C120" s="218" t="s">
        <v>1316</v>
      </c>
      <c r="D120" s="218" t="s">
        <v>1317</v>
      </c>
      <c r="E120" s="217" t="s">
        <v>166</v>
      </c>
      <c r="F120" s="217" t="s">
        <v>1076</v>
      </c>
    </row>
    <row r="121" spans="1:6" s="216" customFormat="1">
      <c r="A121" s="217">
        <v>121</v>
      </c>
      <c r="B121" s="218" t="s">
        <v>1070</v>
      </c>
      <c r="C121" s="218" t="s">
        <v>1318</v>
      </c>
      <c r="D121" s="218" t="s">
        <v>1319</v>
      </c>
      <c r="E121" s="217" t="s">
        <v>166</v>
      </c>
      <c r="F121" s="217" t="s">
        <v>1073</v>
      </c>
    </row>
    <row r="122" spans="1:6" s="216" customFormat="1">
      <c r="A122" s="217">
        <v>122</v>
      </c>
      <c r="B122" s="218" t="s">
        <v>1070</v>
      </c>
      <c r="C122" s="218" t="s">
        <v>1320</v>
      </c>
      <c r="D122" s="218" t="s">
        <v>1321</v>
      </c>
      <c r="E122" s="217" t="s">
        <v>1322</v>
      </c>
      <c r="F122" s="217" t="s">
        <v>1090</v>
      </c>
    </row>
    <row r="123" spans="1:6" s="216" customFormat="1">
      <c r="A123" s="217">
        <v>123</v>
      </c>
      <c r="B123" s="218" t="s">
        <v>1070</v>
      </c>
      <c r="C123" s="218" t="s">
        <v>1323</v>
      </c>
      <c r="D123" s="218" t="s">
        <v>1324</v>
      </c>
      <c r="E123" s="217" t="s">
        <v>166</v>
      </c>
      <c r="F123" s="217" t="s">
        <v>1093</v>
      </c>
    </row>
    <row r="124" spans="1:6" s="216" customFormat="1">
      <c r="A124" s="217">
        <v>124</v>
      </c>
      <c r="B124" s="218" t="s">
        <v>1070</v>
      </c>
      <c r="C124" s="218" t="s">
        <v>1325</v>
      </c>
      <c r="D124" s="218" t="s">
        <v>1326</v>
      </c>
      <c r="E124" s="217" t="s">
        <v>166</v>
      </c>
      <c r="F124" s="217" t="s">
        <v>1076</v>
      </c>
    </row>
    <row r="125" spans="1:6" s="216" customFormat="1">
      <c r="A125" s="217">
        <v>125</v>
      </c>
      <c r="B125" s="218" t="s">
        <v>1070</v>
      </c>
      <c r="C125" s="218" t="s">
        <v>1327</v>
      </c>
      <c r="D125" s="218" t="s">
        <v>1328</v>
      </c>
      <c r="E125" s="217" t="s">
        <v>166</v>
      </c>
      <c r="F125" s="217" t="s">
        <v>1079</v>
      </c>
    </row>
    <row r="126" spans="1:6" s="216" customFormat="1">
      <c r="A126" s="217">
        <v>126</v>
      </c>
      <c r="B126" s="218" t="s">
        <v>1070</v>
      </c>
      <c r="C126" s="218" t="s">
        <v>1329</v>
      </c>
      <c r="D126" s="218" t="s">
        <v>1330</v>
      </c>
      <c r="E126" s="217" t="s">
        <v>166</v>
      </c>
      <c r="F126" s="217" t="s">
        <v>1079</v>
      </c>
    </row>
    <row r="127" spans="1:6" s="216" customFormat="1">
      <c r="A127" s="217">
        <v>127</v>
      </c>
      <c r="B127" s="218" t="s">
        <v>1070</v>
      </c>
      <c r="C127" s="218" t="s">
        <v>1331</v>
      </c>
      <c r="D127" s="218" t="s">
        <v>1332</v>
      </c>
      <c r="E127" s="217" t="s">
        <v>166</v>
      </c>
      <c r="F127" s="217" t="s">
        <v>1093</v>
      </c>
    </row>
    <row r="128" spans="1:6" s="216" customFormat="1">
      <c r="A128" s="217">
        <v>128</v>
      </c>
      <c r="B128" s="218" t="s">
        <v>1070</v>
      </c>
      <c r="C128" s="218" t="s">
        <v>1333</v>
      </c>
      <c r="D128" s="218" t="s">
        <v>1334</v>
      </c>
      <c r="E128" s="217" t="s">
        <v>166</v>
      </c>
      <c r="F128" s="217" t="s">
        <v>1073</v>
      </c>
    </row>
    <row r="129" spans="1:6" s="216" customFormat="1">
      <c r="A129" s="217">
        <v>129</v>
      </c>
      <c r="B129" s="218" t="s">
        <v>1070</v>
      </c>
      <c r="C129" s="218" t="s">
        <v>1335</v>
      </c>
      <c r="D129" s="218" t="s">
        <v>1336</v>
      </c>
      <c r="E129" s="217" t="s">
        <v>166</v>
      </c>
      <c r="F129" s="217" t="s">
        <v>1073</v>
      </c>
    </row>
    <row r="130" spans="1:6" s="216" customFormat="1">
      <c r="A130" s="217">
        <v>130</v>
      </c>
      <c r="B130" s="218" t="s">
        <v>1070</v>
      </c>
      <c r="C130" s="218" t="s">
        <v>1337</v>
      </c>
      <c r="D130" s="218" t="s">
        <v>1338</v>
      </c>
      <c r="E130" s="217" t="s">
        <v>166</v>
      </c>
      <c r="F130" s="217" t="s">
        <v>1079</v>
      </c>
    </row>
    <row r="131" spans="1:6" s="216" customFormat="1">
      <c r="A131" s="217">
        <v>131</v>
      </c>
      <c r="B131" s="218" t="s">
        <v>1070</v>
      </c>
      <c r="C131" s="218" t="s">
        <v>1339</v>
      </c>
      <c r="D131" s="218" t="s">
        <v>1340</v>
      </c>
      <c r="E131" s="217" t="s">
        <v>166</v>
      </c>
      <c r="F131" s="217" t="s">
        <v>1073</v>
      </c>
    </row>
    <row r="132" spans="1:6" s="216" customFormat="1">
      <c r="A132" s="217">
        <v>132</v>
      </c>
      <c r="B132" s="218" t="s">
        <v>1070</v>
      </c>
      <c r="C132" s="218" t="s">
        <v>1341</v>
      </c>
      <c r="D132" s="218" t="s">
        <v>1342</v>
      </c>
      <c r="E132" s="217" t="s">
        <v>166</v>
      </c>
      <c r="F132" s="217" t="s">
        <v>1073</v>
      </c>
    </row>
    <row r="133" spans="1:6" s="216" customFormat="1">
      <c r="A133" s="217">
        <v>133</v>
      </c>
      <c r="B133" s="218" t="s">
        <v>1070</v>
      </c>
      <c r="C133" s="218" t="s">
        <v>1343</v>
      </c>
      <c r="D133" s="218" t="s">
        <v>1344</v>
      </c>
      <c r="E133" s="217" t="s">
        <v>166</v>
      </c>
      <c r="F133" s="217" t="s">
        <v>1079</v>
      </c>
    </row>
    <row r="134" spans="1:6" s="216" customFormat="1">
      <c r="A134" s="217">
        <v>134</v>
      </c>
      <c r="B134" s="218" t="s">
        <v>1070</v>
      </c>
      <c r="C134" s="218" t="s">
        <v>1345</v>
      </c>
      <c r="D134" s="218" t="s">
        <v>1346</v>
      </c>
      <c r="E134" s="217" t="s">
        <v>166</v>
      </c>
      <c r="F134" s="217" t="s">
        <v>1076</v>
      </c>
    </row>
    <row r="135" spans="1:6" s="216" customFormat="1">
      <c r="A135" s="217">
        <v>135</v>
      </c>
      <c r="B135" s="218" t="s">
        <v>1070</v>
      </c>
      <c r="C135" s="218" t="s">
        <v>1347</v>
      </c>
      <c r="D135" s="218" t="s">
        <v>1348</v>
      </c>
      <c r="E135" s="217" t="s">
        <v>166</v>
      </c>
      <c r="F135" s="217" t="s">
        <v>1076</v>
      </c>
    </row>
    <row r="136" spans="1:6" s="216" customFormat="1">
      <c r="A136" s="217">
        <v>136</v>
      </c>
      <c r="B136" s="218" t="s">
        <v>1070</v>
      </c>
      <c r="C136" s="218" t="s">
        <v>1349</v>
      </c>
      <c r="D136" s="218" t="s">
        <v>1350</v>
      </c>
      <c r="E136" s="217" t="s">
        <v>166</v>
      </c>
      <c r="F136" s="217" t="s">
        <v>1093</v>
      </c>
    </row>
    <row r="137" spans="1:6" s="216" customFormat="1">
      <c r="A137" s="217">
        <v>137</v>
      </c>
      <c r="B137" s="218" t="s">
        <v>1070</v>
      </c>
      <c r="C137" s="218" t="s">
        <v>1351</v>
      </c>
      <c r="D137" s="218" t="s">
        <v>1352</v>
      </c>
      <c r="E137" s="217" t="s">
        <v>1353</v>
      </c>
      <c r="F137" s="217" t="s">
        <v>1090</v>
      </c>
    </row>
    <row r="138" spans="1:6" s="216" customFormat="1">
      <c r="A138" s="217">
        <v>138</v>
      </c>
      <c r="B138" s="218" t="s">
        <v>1070</v>
      </c>
      <c r="C138" s="218" t="s">
        <v>1354</v>
      </c>
      <c r="D138" s="218" t="s">
        <v>1355</v>
      </c>
      <c r="E138" s="217" t="s">
        <v>166</v>
      </c>
      <c r="F138" s="217" t="s">
        <v>1076</v>
      </c>
    </row>
    <row r="139" spans="1:6" s="216" customFormat="1">
      <c r="A139" s="217">
        <v>139</v>
      </c>
      <c r="B139" s="218" t="s">
        <v>1070</v>
      </c>
      <c r="C139" s="218" t="s">
        <v>1356</v>
      </c>
      <c r="D139" s="218" t="s">
        <v>1357</v>
      </c>
      <c r="E139" s="217" t="s">
        <v>166</v>
      </c>
      <c r="F139" s="217" t="s">
        <v>1076</v>
      </c>
    </row>
    <row r="140" spans="1:6" s="216" customFormat="1">
      <c r="A140" s="217">
        <v>140</v>
      </c>
      <c r="B140" s="218" t="s">
        <v>1070</v>
      </c>
      <c r="C140" s="218" t="s">
        <v>1358</v>
      </c>
      <c r="D140" s="218" t="s">
        <v>1359</v>
      </c>
      <c r="E140" s="217" t="s">
        <v>166</v>
      </c>
      <c r="F140" s="217" t="s">
        <v>1090</v>
      </c>
    </row>
    <row r="141" spans="1:6" s="216" customFormat="1">
      <c r="A141" s="217">
        <v>145</v>
      </c>
      <c r="B141" s="218" t="s">
        <v>1070</v>
      </c>
      <c r="C141" s="218" t="s">
        <v>1360</v>
      </c>
      <c r="D141" s="218" t="s">
        <v>1361</v>
      </c>
      <c r="E141" s="217" t="s">
        <v>166</v>
      </c>
      <c r="F141" s="217" t="s">
        <v>1079</v>
      </c>
    </row>
    <row r="142" spans="1:6" s="216" customFormat="1">
      <c r="A142" s="217">
        <v>146</v>
      </c>
      <c r="B142" s="218" t="s">
        <v>1070</v>
      </c>
      <c r="C142" s="218" t="s">
        <v>1362</v>
      </c>
      <c r="D142" s="218" t="s">
        <v>1363</v>
      </c>
      <c r="E142" s="217" t="s">
        <v>166</v>
      </c>
      <c r="F142" s="217" t="s">
        <v>1079</v>
      </c>
    </row>
    <row r="143" spans="1:6" s="216" customFormat="1">
      <c r="A143" s="217">
        <v>147</v>
      </c>
      <c r="B143" s="218" t="s">
        <v>1070</v>
      </c>
      <c r="C143" s="218" t="s">
        <v>1364</v>
      </c>
      <c r="D143" s="218" t="s">
        <v>1365</v>
      </c>
      <c r="E143" s="217" t="s">
        <v>166</v>
      </c>
      <c r="F143" s="217" t="s">
        <v>1079</v>
      </c>
    </row>
    <row r="144" spans="1:6" s="216" customFormat="1">
      <c r="A144" s="217">
        <v>148</v>
      </c>
      <c r="B144" s="218" t="s">
        <v>1070</v>
      </c>
      <c r="C144" s="218" t="s">
        <v>1366</v>
      </c>
      <c r="D144" s="218" t="s">
        <v>1367</v>
      </c>
      <c r="E144" s="217" t="s">
        <v>166</v>
      </c>
      <c r="F144" s="217" t="s">
        <v>1076</v>
      </c>
    </row>
    <row r="145" spans="1:6" s="216" customFormat="1">
      <c r="A145" s="217">
        <v>149</v>
      </c>
      <c r="B145" s="218" t="s">
        <v>1070</v>
      </c>
      <c r="C145" s="218" t="s">
        <v>1368</v>
      </c>
      <c r="D145" s="218" t="s">
        <v>1369</v>
      </c>
      <c r="E145" s="217" t="s">
        <v>166</v>
      </c>
      <c r="F145" s="217" t="s">
        <v>1073</v>
      </c>
    </row>
    <row r="146" spans="1:6" s="216" customFormat="1">
      <c r="A146" s="217">
        <v>150</v>
      </c>
      <c r="B146" s="218" t="s">
        <v>1070</v>
      </c>
      <c r="C146" s="218" t="s">
        <v>1370</v>
      </c>
      <c r="D146" s="218" t="s">
        <v>1371</v>
      </c>
      <c r="E146" s="217" t="s">
        <v>166</v>
      </c>
      <c r="F146" s="217" t="s">
        <v>1076</v>
      </c>
    </row>
    <row r="147" spans="1:6" s="216" customFormat="1">
      <c r="A147" s="217">
        <v>151</v>
      </c>
      <c r="B147" s="218" t="s">
        <v>1070</v>
      </c>
      <c r="C147" s="218" t="s">
        <v>1372</v>
      </c>
      <c r="D147" s="218" t="s">
        <v>1373</v>
      </c>
      <c r="E147" s="217" t="s">
        <v>166</v>
      </c>
      <c r="F147" s="217" t="s">
        <v>1093</v>
      </c>
    </row>
    <row r="148" spans="1:6" s="216" customFormat="1">
      <c r="A148" s="217">
        <v>152</v>
      </c>
      <c r="B148" s="218" t="s">
        <v>1070</v>
      </c>
      <c r="C148" s="218" t="s">
        <v>1374</v>
      </c>
      <c r="D148" s="218" t="s">
        <v>1375</v>
      </c>
      <c r="E148" s="217" t="s">
        <v>166</v>
      </c>
      <c r="F148" s="217" t="s">
        <v>1090</v>
      </c>
    </row>
    <row r="149" spans="1:6" s="216" customFormat="1">
      <c r="A149" s="217">
        <v>153</v>
      </c>
      <c r="B149" s="218" t="s">
        <v>1070</v>
      </c>
      <c r="C149" s="218" t="s">
        <v>1376</v>
      </c>
      <c r="D149" s="218" t="s">
        <v>1377</v>
      </c>
      <c r="E149" s="217" t="s">
        <v>166</v>
      </c>
      <c r="F149" s="217" t="s">
        <v>1093</v>
      </c>
    </row>
    <row r="150" spans="1:6" s="216" customFormat="1">
      <c r="A150" s="217">
        <v>154</v>
      </c>
      <c r="B150" s="218" t="s">
        <v>1070</v>
      </c>
      <c r="C150" s="218" t="s">
        <v>1378</v>
      </c>
      <c r="D150" s="218" t="s">
        <v>1379</v>
      </c>
      <c r="E150" s="217" t="s">
        <v>166</v>
      </c>
      <c r="F150" s="217" t="s">
        <v>1079</v>
      </c>
    </row>
    <row r="151" spans="1:6" s="216" customFormat="1">
      <c r="A151" s="217">
        <v>155</v>
      </c>
      <c r="B151" s="218" t="s">
        <v>1070</v>
      </c>
      <c r="C151" s="218" t="s">
        <v>1380</v>
      </c>
      <c r="D151" s="218" t="s">
        <v>1381</v>
      </c>
      <c r="E151" s="217" t="s">
        <v>166</v>
      </c>
      <c r="F151" s="217" t="s">
        <v>1076</v>
      </c>
    </row>
    <row r="152" spans="1:6" s="216" customFormat="1">
      <c r="A152" s="217">
        <v>156</v>
      </c>
      <c r="B152" s="218" t="s">
        <v>1070</v>
      </c>
      <c r="C152" s="218" t="s">
        <v>1382</v>
      </c>
      <c r="D152" s="218" t="s">
        <v>1383</v>
      </c>
      <c r="E152" s="217" t="s">
        <v>166</v>
      </c>
      <c r="F152" s="217" t="s">
        <v>1073</v>
      </c>
    </row>
    <row r="153" spans="1:6" s="216" customFormat="1">
      <c r="A153" s="217">
        <v>157</v>
      </c>
      <c r="B153" s="218" t="s">
        <v>1070</v>
      </c>
      <c r="C153" s="218" t="s">
        <v>1384</v>
      </c>
      <c r="D153" s="218" t="s">
        <v>1385</v>
      </c>
      <c r="E153" s="217" t="s">
        <v>166</v>
      </c>
      <c r="F153" s="217" t="s">
        <v>1076</v>
      </c>
    </row>
    <row r="154" spans="1:6" s="216" customFormat="1">
      <c r="A154" s="217">
        <v>158</v>
      </c>
      <c r="B154" s="218" t="s">
        <v>1070</v>
      </c>
      <c r="C154" s="218" t="s">
        <v>1386</v>
      </c>
      <c r="D154" s="218" t="s">
        <v>1387</v>
      </c>
      <c r="E154" s="217" t="s">
        <v>166</v>
      </c>
      <c r="F154" s="217" t="s">
        <v>1079</v>
      </c>
    </row>
    <row r="155" spans="1:6" s="216" customFormat="1">
      <c r="A155" s="217">
        <v>159</v>
      </c>
      <c r="B155" s="218" t="s">
        <v>1070</v>
      </c>
      <c r="C155" s="218" t="s">
        <v>1388</v>
      </c>
      <c r="D155" s="218" t="s">
        <v>1389</v>
      </c>
      <c r="E155" s="217" t="s">
        <v>166</v>
      </c>
      <c r="F155" s="217" t="s">
        <v>1090</v>
      </c>
    </row>
    <row r="156" spans="1:6" s="216" customFormat="1">
      <c r="A156" s="217">
        <v>160</v>
      </c>
      <c r="B156" s="218" t="s">
        <v>1070</v>
      </c>
      <c r="C156" s="218" t="s">
        <v>1390</v>
      </c>
      <c r="D156" s="218" t="s">
        <v>1391</v>
      </c>
      <c r="E156" s="217" t="s">
        <v>166</v>
      </c>
      <c r="F156" s="217" t="s">
        <v>1076</v>
      </c>
    </row>
    <row r="157" spans="1:6" s="216" customFormat="1">
      <c r="A157" s="217">
        <v>161</v>
      </c>
      <c r="B157" s="218" t="s">
        <v>1070</v>
      </c>
      <c r="C157" s="218" t="s">
        <v>1392</v>
      </c>
      <c r="D157" s="218" t="s">
        <v>1393</v>
      </c>
      <c r="E157" s="217" t="s">
        <v>166</v>
      </c>
      <c r="F157" s="217" t="s">
        <v>1079</v>
      </c>
    </row>
    <row r="158" spans="1:6" s="216" customFormat="1">
      <c r="A158" s="217">
        <v>162</v>
      </c>
      <c r="B158" s="218" t="s">
        <v>1070</v>
      </c>
      <c r="C158" s="218" t="s">
        <v>1394</v>
      </c>
      <c r="D158" s="218" t="s">
        <v>1395</v>
      </c>
      <c r="E158" s="217" t="s">
        <v>1396</v>
      </c>
      <c r="F158" s="217" t="s">
        <v>1073</v>
      </c>
    </row>
    <row r="159" spans="1:6" s="216" customFormat="1">
      <c r="A159" s="217">
        <v>163</v>
      </c>
      <c r="B159" s="218" t="s">
        <v>1070</v>
      </c>
      <c r="C159" s="218" t="s">
        <v>1397</v>
      </c>
      <c r="D159" s="218" t="s">
        <v>1398</v>
      </c>
      <c r="E159" s="217" t="s">
        <v>166</v>
      </c>
      <c r="F159" s="217" t="s">
        <v>1093</v>
      </c>
    </row>
    <row r="160" spans="1:6" s="216" customFormat="1">
      <c r="A160" s="217">
        <v>164</v>
      </c>
      <c r="B160" s="218" t="s">
        <v>1070</v>
      </c>
      <c r="C160" s="218" t="s">
        <v>1399</v>
      </c>
      <c r="D160" s="218" t="s">
        <v>1400</v>
      </c>
      <c r="E160" s="217" t="s">
        <v>166</v>
      </c>
      <c r="F160" s="217" t="s">
        <v>1079</v>
      </c>
    </row>
    <row r="161" spans="1:6" s="216" customFormat="1">
      <c r="A161" s="217">
        <v>165</v>
      </c>
      <c r="B161" s="218" t="s">
        <v>1070</v>
      </c>
      <c r="C161" s="218" t="s">
        <v>1401</v>
      </c>
      <c r="D161" s="218" t="s">
        <v>1402</v>
      </c>
      <c r="E161" s="217" t="s">
        <v>166</v>
      </c>
      <c r="F161" s="217" t="s">
        <v>1073</v>
      </c>
    </row>
    <row r="162" spans="1:6" s="216" customFormat="1">
      <c r="A162" s="217">
        <v>166</v>
      </c>
      <c r="B162" s="218" t="s">
        <v>1070</v>
      </c>
      <c r="C162" s="218" t="s">
        <v>1403</v>
      </c>
      <c r="D162" s="218" t="s">
        <v>1404</v>
      </c>
      <c r="E162" s="217" t="s">
        <v>166</v>
      </c>
      <c r="F162" s="217" t="s">
        <v>1076</v>
      </c>
    </row>
    <row r="163" spans="1:6" s="216" customFormat="1">
      <c r="A163" s="217">
        <v>167</v>
      </c>
      <c r="B163" s="218" t="s">
        <v>1070</v>
      </c>
      <c r="C163" s="218" t="s">
        <v>1405</v>
      </c>
      <c r="D163" s="218" t="s">
        <v>1406</v>
      </c>
      <c r="E163" s="217" t="s">
        <v>166</v>
      </c>
      <c r="F163" s="217" t="s">
        <v>1076</v>
      </c>
    </row>
    <row r="164" spans="1:6" s="216" customFormat="1">
      <c r="A164" s="217">
        <v>168</v>
      </c>
      <c r="B164" s="218" t="s">
        <v>1070</v>
      </c>
      <c r="C164" s="218" t="s">
        <v>1208</v>
      </c>
      <c r="D164" s="218" t="s">
        <v>1407</v>
      </c>
      <c r="E164" s="217" t="s">
        <v>166</v>
      </c>
      <c r="F164" s="217" t="s">
        <v>1090</v>
      </c>
    </row>
    <row r="165" spans="1:6" s="216" customFormat="1">
      <c r="A165" s="217">
        <v>169</v>
      </c>
      <c r="B165" s="218" t="s">
        <v>1070</v>
      </c>
      <c r="C165" s="218" t="s">
        <v>1408</v>
      </c>
      <c r="D165" s="218" t="s">
        <v>1409</v>
      </c>
      <c r="E165" s="217" t="s">
        <v>166</v>
      </c>
      <c r="F165" s="217" t="s">
        <v>1090</v>
      </c>
    </row>
    <row r="166" spans="1:6" s="216" customFormat="1">
      <c r="A166" s="217">
        <v>170</v>
      </c>
      <c r="B166" s="218" t="s">
        <v>1070</v>
      </c>
      <c r="C166" s="218" t="s">
        <v>1410</v>
      </c>
      <c r="D166" s="218" t="s">
        <v>1411</v>
      </c>
      <c r="E166" s="217" t="s">
        <v>166</v>
      </c>
      <c r="F166" s="217" t="s">
        <v>1090</v>
      </c>
    </row>
    <row r="167" spans="1:6" s="216" customFormat="1">
      <c r="A167" s="217">
        <v>171</v>
      </c>
      <c r="B167" s="218" t="s">
        <v>1070</v>
      </c>
      <c r="C167" s="218" t="s">
        <v>1412</v>
      </c>
      <c r="D167" s="218" t="s">
        <v>1413</v>
      </c>
      <c r="E167" s="217" t="s">
        <v>166</v>
      </c>
      <c r="F167" s="217" t="s">
        <v>1076</v>
      </c>
    </row>
    <row r="168" spans="1:6" s="216" customFormat="1">
      <c r="A168" s="217">
        <v>172</v>
      </c>
      <c r="B168" s="218" t="s">
        <v>1070</v>
      </c>
      <c r="C168" s="218" t="s">
        <v>1414</v>
      </c>
      <c r="D168" s="218" t="s">
        <v>1415</v>
      </c>
      <c r="E168" s="217" t="s">
        <v>166</v>
      </c>
      <c r="F168" s="217" t="s">
        <v>1090</v>
      </c>
    </row>
    <row r="169" spans="1:6" s="216" customFormat="1">
      <c r="A169" s="217">
        <v>173</v>
      </c>
      <c r="B169" s="218" t="s">
        <v>1070</v>
      </c>
      <c r="C169" s="218" t="s">
        <v>1416</v>
      </c>
      <c r="D169" s="218" t="s">
        <v>1417</v>
      </c>
      <c r="E169" s="217" t="s">
        <v>166</v>
      </c>
      <c r="F169" s="217" t="s">
        <v>1093</v>
      </c>
    </row>
    <row r="170" spans="1:6" s="216" customFormat="1">
      <c r="A170" s="217">
        <v>174</v>
      </c>
      <c r="B170" s="218" t="s">
        <v>1070</v>
      </c>
      <c r="C170" s="218" t="s">
        <v>1418</v>
      </c>
      <c r="D170" s="218" t="s">
        <v>1419</v>
      </c>
      <c r="E170" s="217" t="s">
        <v>166</v>
      </c>
      <c r="F170" s="217" t="s">
        <v>1073</v>
      </c>
    </row>
    <row r="171" spans="1:6" s="216" customFormat="1">
      <c r="A171" s="217">
        <v>175</v>
      </c>
      <c r="B171" s="218" t="s">
        <v>1070</v>
      </c>
      <c r="C171" s="218" t="s">
        <v>1420</v>
      </c>
      <c r="D171" s="218" t="s">
        <v>1421</v>
      </c>
      <c r="E171" s="217" t="s">
        <v>166</v>
      </c>
      <c r="F171" s="217" t="s">
        <v>1090</v>
      </c>
    </row>
    <row r="172" spans="1:6" s="216" customFormat="1">
      <c r="A172" s="217">
        <v>176</v>
      </c>
      <c r="B172" s="218" t="s">
        <v>1070</v>
      </c>
      <c r="C172" s="218" t="s">
        <v>1422</v>
      </c>
      <c r="D172" s="218" t="s">
        <v>1423</v>
      </c>
      <c r="E172" s="217" t="s">
        <v>166</v>
      </c>
      <c r="F172" s="217" t="s">
        <v>1079</v>
      </c>
    </row>
    <row r="173" spans="1:6" s="216" customFormat="1">
      <c r="A173" s="217">
        <v>177</v>
      </c>
      <c r="B173" s="218" t="s">
        <v>1070</v>
      </c>
      <c r="C173" s="218" t="s">
        <v>1424</v>
      </c>
      <c r="D173" s="218" t="s">
        <v>1425</v>
      </c>
      <c r="E173" s="217" t="s">
        <v>166</v>
      </c>
      <c r="F173" s="217" t="s">
        <v>1073</v>
      </c>
    </row>
    <row r="174" spans="1:6" s="216" customFormat="1">
      <c r="A174" s="217">
        <v>178</v>
      </c>
      <c r="B174" s="218" t="s">
        <v>1070</v>
      </c>
      <c r="C174" s="218" t="s">
        <v>1426</v>
      </c>
      <c r="D174" s="218" t="s">
        <v>1427</v>
      </c>
      <c r="E174" s="217" t="s">
        <v>166</v>
      </c>
      <c r="F174" s="217" t="s">
        <v>1073</v>
      </c>
    </row>
    <row r="175" spans="1:6" s="216" customFormat="1">
      <c r="A175" s="217">
        <v>179</v>
      </c>
      <c r="B175" s="218" t="s">
        <v>1070</v>
      </c>
      <c r="C175" s="218" t="s">
        <v>1428</v>
      </c>
      <c r="D175" s="218" t="s">
        <v>1429</v>
      </c>
      <c r="E175" s="217" t="s">
        <v>166</v>
      </c>
      <c r="F175" s="217" t="s">
        <v>1076</v>
      </c>
    </row>
    <row r="176" spans="1:6" s="216" customFormat="1">
      <c r="A176" s="217">
        <v>180</v>
      </c>
      <c r="B176" s="218" t="s">
        <v>1070</v>
      </c>
      <c r="C176" s="218" t="s">
        <v>1430</v>
      </c>
      <c r="D176" s="218" t="s">
        <v>1431</v>
      </c>
      <c r="E176" s="217" t="s">
        <v>166</v>
      </c>
      <c r="F176" s="217" t="s">
        <v>1093</v>
      </c>
    </row>
    <row r="177" spans="1:6" s="216" customFormat="1">
      <c r="A177" s="217">
        <v>181</v>
      </c>
      <c r="B177" s="218" t="s">
        <v>1070</v>
      </c>
      <c r="C177" s="218" t="s">
        <v>1432</v>
      </c>
      <c r="D177" s="218" t="s">
        <v>1433</v>
      </c>
      <c r="E177" s="217" t="s">
        <v>166</v>
      </c>
      <c r="F177" s="217" t="s">
        <v>1093</v>
      </c>
    </row>
    <row r="178" spans="1:6" s="216" customFormat="1">
      <c r="A178" s="217">
        <v>182</v>
      </c>
      <c r="B178" s="218" t="s">
        <v>1070</v>
      </c>
      <c r="C178" s="218" t="s">
        <v>1434</v>
      </c>
      <c r="D178" s="218" t="s">
        <v>1435</v>
      </c>
      <c r="E178" s="217" t="s">
        <v>166</v>
      </c>
      <c r="F178" s="217" t="s">
        <v>1076</v>
      </c>
    </row>
    <row r="179" spans="1:6" s="216" customFormat="1">
      <c r="A179" s="217">
        <v>183</v>
      </c>
      <c r="B179" s="218" t="s">
        <v>1070</v>
      </c>
      <c r="C179" s="218" t="s">
        <v>1436</v>
      </c>
      <c r="D179" s="218" t="s">
        <v>1437</v>
      </c>
      <c r="E179" s="217" t="s">
        <v>166</v>
      </c>
      <c r="F179" s="217" t="s">
        <v>1090</v>
      </c>
    </row>
    <row r="180" spans="1:6" s="219" customFormat="1">
      <c r="A180" s="217">
        <v>184</v>
      </c>
      <c r="B180" s="218" t="s">
        <v>1070</v>
      </c>
      <c r="C180" s="218" t="s">
        <v>1438</v>
      </c>
      <c r="D180" s="218" t="s">
        <v>1439</v>
      </c>
      <c r="E180" s="217" t="s">
        <v>166</v>
      </c>
      <c r="F180" s="217" t="s">
        <v>1079</v>
      </c>
    </row>
    <row r="181" spans="1:6" s="219" customFormat="1">
      <c r="A181" s="217">
        <v>185</v>
      </c>
      <c r="B181" s="218" t="s">
        <v>1070</v>
      </c>
      <c r="C181" s="218" t="s">
        <v>1440</v>
      </c>
      <c r="D181" s="218" t="s">
        <v>1441</v>
      </c>
      <c r="E181" s="217" t="s">
        <v>166</v>
      </c>
      <c r="F181" s="217" t="s">
        <v>1073</v>
      </c>
    </row>
    <row r="182" spans="1:6" s="216" customFormat="1">
      <c r="A182" s="217">
        <v>186</v>
      </c>
      <c r="B182" s="218" t="s">
        <v>1070</v>
      </c>
      <c r="C182" s="218" t="s">
        <v>1442</v>
      </c>
      <c r="D182" s="218" t="s">
        <v>1443</v>
      </c>
      <c r="E182" s="217" t="s">
        <v>166</v>
      </c>
      <c r="F182" s="217" t="s">
        <v>1090</v>
      </c>
    </row>
    <row r="183" spans="1:6" s="216" customFormat="1">
      <c r="A183" s="217">
        <v>187</v>
      </c>
      <c r="B183" s="218" t="s">
        <v>1070</v>
      </c>
      <c r="C183" s="218" t="s">
        <v>1444</v>
      </c>
      <c r="D183" s="218" t="s">
        <v>1445</v>
      </c>
      <c r="E183" s="217" t="s">
        <v>166</v>
      </c>
      <c r="F183" s="217" t="s">
        <v>1079</v>
      </c>
    </row>
    <row r="184" spans="1:6" s="216" customFormat="1">
      <c r="A184" s="217">
        <v>188</v>
      </c>
      <c r="B184" s="218" t="s">
        <v>1070</v>
      </c>
      <c r="C184" s="218" t="s">
        <v>1446</v>
      </c>
      <c r="D184" s="218" t="s">
        <v>1447</v>
      </c>
      <c r="E184" s="217" t="s">
        <v>166</v>
      </c>
      <c r="F184" s="217" t="s">
        <v>1090</v>
      </c>
    </row>
    <row r="185" spans="1:6" s="216" customFormat="1">
      <c r="A185" s="217">
        <v>189</v>
      </c>
      <c r="B185" s="218" t="s">
        <v>1070</v>
      </c>
      <c r="C185" s="218" t="s">
        <v>1448</v>
      </c>
      <c r="D185" s="218" t="s">
        <v>1449</v>
      </c>
      <c r="E185" s="217" t="s">
        <v>166</v>
      </c>
      <c r="F185" s="217" t="s">
        <v>1090</v>
      </c>
    </row>
    <row r="186" spans="1:6" s="216" customFormat="1">
      <c r="A186" s="217">
        <v>190</v>
      </c>
      <c r="B186" s="218" t="s">
        <v>1070</v>
      </c>
      <c r="C186" s="218" t="s">
        <v>1450</v>
      </c>
      <c r="D186" s="218" t="s">
        <v>1451</v>
      </c>
      <c r="E186" s="217" t="s">
        <v>166</v>
      </c>
      <c r="F186" s="217" t="s">
        <v>1076</v>
      </c>
    </row>
    <row r="187" spans="1:6" s="216" customFormat="1">
      <c r="A187" s="217">
        <v>191</v>
      </c>
      <c r="B187" s="218" t="s">
        <v>1070</v>
      </c>
      <c r="C187" s="218" t="s">
        <v>1452</v>
      </c>
      <c r="D187" s="218" t="s">
        <v>1453</v>
      </c>
      <c r="E187" s="217" t="s">
        <v>166</v>
      </c>
      <c r="F187" s="217" t="s">
        <v>1090</v>
      </c>
    </row>
    <row r="188" spans="1:6" s="216" customFormat="1">
      <c r="A188" s="217">
        <v>192</v>
      </c>
      <c r="B188" s="218" t="s">
        <v>1070</v>
      </c>
      <c r="C188" s="218" t="s">
        <v>1454</v>
      </c>
      <c r="D188" s="218" t="s">
        <v>1455</v>
      </c>
      <c r="E188" s="217" t="s">
        <v>166</v>
      </c>
      <c r="F188" s="217" t="s">
        <v>1076</v>
      </c>
    </row>
    <row r="189" spans="1:6" s="216" customFormat="1">
      <c r="A189" s="217">
        <v>193</v>
      </c>
      <c r="B189" s="218" t="s">
        <v>1070</v>
      </c>
      <c r="C189" s="218" t="s">
        <v>1456</v>
      </c>
      <c r="D189" s="218" t="s">
        <v>1457</v>
      </c>
      <c r="E189" s="217" t="s">
        <v>166</v>
      </c>
      <c r="F189" s="217" t="s">
        <v>1090</v>
      </c>
    </row>
    <row r="190" spans="1:6" s="216" customFormat="1">
      <c r="A190" s="217">
        <v>194</v>
      </c>
      <c r="B190" s="218" t="s">
        <v>1070</v>
      </c>
      <c r="C190" s="218" t="s">
        <v>1458</v>
      </c>
      <c r="D190" s="218" t="s">
        <v>1459</v>
      </c>
      <c r="E190" s="217" t="s">
        <v>166</v>
      </c>
      <c r="F190" s="217" t="s">
        <v>1090</v>
      </c>
    </row>
    <row r="191" spans="1:6" s="216" customFormat="1">
      <c r="A191" s="217">
        <v>195</v>
      </c>
      <c r="B191" s="218" t="s">
        <v>1070</v>
      </c>
      <c r="C191" s="218" t="s">
        <v>1460</v>
      </c>
      <c r="D191" s="218" t="s">
        <v>1461</v>
      </c>
      <c r="E191" s="217" t="s">
        <v>166</v>
      </c>
      <c r="F191" s="217" t="s">
        <v>1076</v>
      </c>
    </row>
    <row r="192" spans="1:6" s="216" customFormat="1">
      <c r="A192" s="217">
        <v>196</v>
      </c>
      <c r="B192" s="218" t="s">
        <v>1070</v>
      </c>
      <c r="C192" s="218" t="s">
        <v>1462</v>
      </c>
      <c r="D192" s="218" t="s">
        <v>1463</v>
      </c>
      <c r="E192" s="217" t="s">
        <v>166</v>
      </c>
      <c r="F192" s="217" t="s">
        <v>1076</v>
      </c>
    </row>
    <row r="193" spans="1:6" s="216" customFormat="1">
      <c r="A193" s="217">
        <v>197</v>
      </c>
      <c r="B193" s="218" t="s">
        <v>1070</v>
      </c>
      <c r="C193" s="218" t="s">
        <v>1464</v>
      </c>
      <c r="D193" s="218" t="s">
        <v>1465</v>
      </c>
      <c r="E193" s="217" t="s">
        <v>166</v>
      </c>
      <c r="F193" s="217" t="s">
        <v>1076</v>
      </c>
    </row>
    <row r="194" spans="1:6" s="216" customFormat="1">
      <c r="A194" s="217">
        <v>198</v>
      </c>
      <c r="B194" s="218" t="s">
        <v>1070</v>
      </c>
      <c r="C194" s="218" t="s">
        <v>1466</v>
      </c>
      <c r="D194" s="218" t="s">
        <v>1467</v>
      </c>
      <c r="E194" s="217" t="s">
        <v>166</v>
      </c>
      <c r="F194" s="217" t="s">
        <v>1073</v>
      </c>
    </row>
    <row r="195" spans="1:6" s="216" customFormat="1">
      <c r="A195" s="217">
        <v>199</v>
      </c>
      <c r="B195" s="218" t="s">
        <v>1070</v>
      </c>
      <c r="C195" s="218" t="s">
        <v>1468</v>
      </c>
      <c r="D195" s="218" t="s">
        <v>1469</v>
      </c>
      <c r="E195" s="217" t="s">
        <v>166</v>
      </c>
      <c r="F195" s="217" t="s">
        <v>1090</v>
      </c>
    </row>
    <row r="196" spans="1:6" s="216" customFormat="1">
      <c r="A196" s="217">
        <v>200</v>
      </c>
      <c r="B196" s="218" t="s">
        <v>1070</v>
      </c>
      <c r="C196" s="218" t="s">
        <v>1470</v>
      </c>
      <c r="D196" s="218" t="s">
        <v>1471</v>
      </c>
      <c r="E196" s="217" t="s">
        <v>166</v>
      </c>
      <c r="F196" s="217" t="s">
        <v>1076</v>
      </c>
    </row>
    <row r="197" spans="1:6" s="216" customFormat="1">
      <c r="A197" s="221">
        <v>201</v>
      </c>
      <c r="B197" s="222" t="s">
        <v>1070</v>
      </c>
      <c r="C197" s="222" t="s">
        <v>1472</v>
      </c>
      <c r="D197" s="218" t="s">
        <v>1473</v>
      </c>
      <c r="E197" s="221" t="s">
        <v>166</v>
      </c>
      <c r="F197" s="217" t="s">
        <v>1073</v>
      </c>
    </row>
    <row r="198" spans="1:6" s="219" customFormat="1">
      <c r="A198" s="217">
        <v>202</v>
      </c>
      <c r="B198" s="218" t="s">
        <v>1070</v>
      </c>
      <c r="C198" s="218" t="s">
        <v>1474</v>
      </c>
      <c r="D198" s="218" t="s">
        <v>1475</v>
      </c>
      <c r="E198" s="217" t="s">
        <v>166</v>
      </c>
      <c r="F198" s="217" t="s">
        <v>1076</v>
      </c>
    </row>
    <row r="199" spans="1:6" s="216" customFormat="1">
      <c r="A199" s="223">
        <v>203</v>
      </c>
      <c r="B199" s="224" t="s">
        <v>1070</v>
      </c>
      <c r="C199" s="224" t="s">
        <v>1476</v>
      </c>
      <c r="D199" s="218" t="s">
        <v>1477</v>
      </c>
      <c r="E199" s="223" t="s">
        <v>166</v>
      </c>
      <c r="F199" s="217" t="s">
        <v>1076</v>
      </c>
    </row>
    <row r="200" spans="1:6" s="216" customFormat="1">
      <c r="A200" s="217">
        <v>204</v>
      </c>
      <c r="B200" s="218" t="s">
        <v>1070</v>
      </c>
      <c r="C200" s="218" t="s">
        <v>1478</v>
      </c>
      <c r="D200" s="218" t="s">
        <v>1479</v>
      </c>
      <c r="E200" s="217" t="s">
        <v>166</v>
      </c>
      <c r="F200" s="217" t="s">
        <v>1079</v>
      </c>
    </row>
    <row r="201" spans="1:6" s="216" customFormat="1">
      <c r="A201" s="217">
        <v>205</v>
      </c>
      <c r="B201" s="218" t="s">
        <v>1070</v>
      </c>
      <c r="C201" s="218" t="s">
        <v>1480</v>
      </c>
      <c r="D201" s="218" t="s">
        <v>1481</v>
      </c>
      <c r="E201" s="217" t="s">
        <v>166</v>
      </c>
      <c r="F201" s="217" t="s">
        <v>1090</v>
      </c>
    </row>
    <row r="202" spans="1:6" s="216" customFormat="1">
      <c r="A202" s="217">
        <v>206</v>
      </c>
      <c r="B202" s="218" t="s">
        <v>1070</v>
      </c>
      <c r="C202" s="218" t="s">
        <v>1482</v>
      </c>
      <c r="D202" s="218" t="s">
        <v>1483</v>
      </c>
      <c r="E202" s="217" t="s">
        <v>166</v>
      </c>
      <c r="F202" s="217" t="s">
        <v>1079</v>
      </c>
    </row>
    <row r="203" spans="1:6" s="216" customFormat="1">
      <c r="A203" s="217">
        <v>207</v>
      </c>
      <c r="B203" s="218" t="s">
        <v>1070</v>
      </c>
      <c r="C203" s="218" t="s">
        <v>1484</v>
      </c>
      <c r="D203" s="218" t="s">
        <v>1485</v>
      </c>
      <c r="E203" s="217" t="s">
        <v>166</v>
      </c>
      <c r="F203" s="217" t="s">
        <v>1079</v>
      </c>
    </row>
    <row r="204" spans="1:6" s="216" customFormat="1">
      <c r="A204" s="217">
        <v>208</v>
      </c>
      <c r="B204" s="218" t="s">
        <v>1070</v>
      </c>
      <c r="C204" s="218" t="s">
        <v>1486</v>
      </c>
      <c r="D204" s="218" t="s">
        <v>1487</v>
      </c>
      <c r="E204" s="217" t="s">
        <v>166</v>
      </c>
      <c r="F204" s="217" t="s">
        <v>1073</v>
      </c>
    </row>
    <row r="205" spans="1:6" s="216" customFormat="1">
      <c r="A205" s="217">
        <v>209</v>
      </c>
      <c r="B205" s="218" t="s">
        <v>1070</v>
      </c>
      <c r="C205" s="218" t="s">
        <v>1192</v>
      </c>
      <c r="D205" s="218" t="s">
        <v>1488</v>
      </c>
      <c r="E205" s="217" t="s">
        <v>166</v>
      </c>
      <c r="F205" s="217" t="s">
        <v>1093</v>
      </c>
    </row>
    <row r="206" spans="1:6" s="216" customFormat="1">
      <c r="A206" s="217">
        <v>210</v>
      </c>
      <c r="B206" s="218" t="s">
        <v>1070</v>
      </c>
      <c r="C206" s="218" t="s">
        <v>1489</v>
      </c>
      <c r="D206" s="218" t="s">
        <v>1490</v>
      </c>
      <c r="E206" s="217" t="s">
        <v>166</v>
      </c>
      <c r="F206" s="217" t="s">
        <v>1073</v>
      </c>
    </row>
    <row r="207" spans="1:6" s="216" customFormat="1">
      <c r="A207" s="217">
        <v>211</v>
      </c>
      <c r="B207" s="218" t="s">
        <v>1070</v>
      </c>
      <c r="C207" s="218" t="s">
        <v>1491</v>
      </c>
      <c r="D207" s="218" t="s">
        <v>1492</v>
      </c>
      <c r="E207" s="217" t="s">
        <v>166</v>
      </c>
      <c r="F207" s="217" t="s">
        <v>1090</v>
      </c>
    </row>
    <row r="208" spans="1:6" s="216" customFormat="1">
      <c r="A208" s="217">
        <v>212</v>
      </c>
      <c r="B208" s="218" t="s">
        <v>1070</v>
      </c>
      <c r="C208" s="218" t="s">
        <v>1493</v>
      </c>
      <c r="D208" s="218" t="s">
        <v>1494</v>
      </c>
      <c r="E208" s="217" t="s">
        <v>166</v>
      </c>
      <c r="F208" s="217" t="s">
        <v>1073</v>
      </c>
    </row>
    <row r="209" spans="1:6" s="216" customFormat="1">
      <c r="A209" s="217">
        <v>213</v>
      </c>
      <c r="B209" s="218" t="s">
        <v>1070</v>
      </c>
      <c r="C209" s="218" t="s">
        <v>1495</v>
      </c>
      <c r="D209" s="218" t="s">
        <v>1496</v>
      </c>
      <c r="E209" s="217" t="s">
        <v>166</v>
      </c>
      <c r="F209" s="217" t="s">
        <v>1076</v>
      </c>
    </row>
    <row r="210" spans="1:6" s="216" customFormat="1">
      <c r="A210" s="217">
        <v>214</v>
      </c>
      <c r="B210" s="218" t="s">
        <v>1070</v>
      </c>
      <c r="C210" s="218" t="s">
        <v>1497</v>
      </c>
      <c r="D210" s="218" t="s">
        <v>1498</v>
      </c>
      <c r="E210" s="217" t="s">
        <v>166</v>
      </c>
      <c r="F210" s="217" t="s">
        <v>1076</v>
      </c>
    </row>
    <row r="211" spans="1:6" s="216" customFormat="1">
      <c r="A211" s="217">
        <v>215</v>
      </c>
      <c r="B211" s="218" t="s">
        <v>1070</v>
      </c>
      <c r="C211" s="218" t="s">
        <v>1499</v>
      </c>
      <c r="D211" s="218" t="s">
        <v>1500</v>
      </c>
      <c r="E211" s="217" t="s">
        <v>166</v>
      </c>
      <c r="F211" s="217" t="s">
        <v>1093</v>
      </c>
    </row>
    <row r="212" spans="1:6" s="216" customFormat="1">
      <c r="A212" s="217">
        <v>216</v>
      </c>
      <c r="B212" s="218" t="s">
        <v>1070</v>
      </c>
      <c r="C212" s="218" t="s">
        <v>1501</v>
      </c>
      <c r="D212" s="218" t="s">
        <v>1502</v>
      </c>
      <c r="E212" s="217" t="s">
        <v>166</v>
      </c>
      <c r="F212" s="217" t="s">
        <v>1093</v>
      </c>
    </row>
    <row r="213" spans="1:6" s="216" customFormat="1">
      <c r="A213" s="217">
        <v>217</v>
      </c>
      <c r="B213" s="218" t="s">
        <v>1070</v>
      </c>
      <c r="C213" s="218" t="s">
        <v>1503</v>
      </c>
      <c r="D213" s="218" t="s">
        <v>1504</v>
      </c>
      <c r="E213" s="217" t="s">
        <v>166</v>
      </c>
      <c r="F213" s="217" t="s">
        <v>1073</v>
      </c>
    </row>
    <row r="214" spans="1:6" s="216" customFormat="1">
      <c r="A214" s="217">
        <v>218</v>
      </c>
      <c r="B214" s="218" t="s">
        <v>1070</v>
      </c>
      <c r="C214" s="218" t="s">
        <v>1505</v>
      </c>
      <c r="D214" s="218" t="s">
        <v>1506</v>
      </c>
      <c r="E214" s="217" t="s">
        <v>166</v>
      </c>
      <c r="F214" s="217" t="s">
        <v>1090</v>
      </c>
    </row>
    <row r="215" spans="1:6" s="216" customFormat="1">
      <c r="A215" s="217">
        <v>219</v>
      </c>
      <c r="B215" s="218" t="s">
        <v>1070</v>
      </c>
      <c r="C215" s="218" t="s">
        <v>1507</v>
      </c>
      <c r="D215" s="218" t="s">
        <v>1508</v>
      </c>
      <c r="E215" s="217" t="s">
        <v>166</v>
      </c>
      <c r="F215" s="217" t="s">
        <v>1076</v>
      </c>
    </row>
    <row r="216" spans="1:6" s="216" customFormat="1">
      <c r="A216" s="217">
        <v>220</v>
      </c>
      <c r="B216" s="218" t="s">
        <v>1070</v>
      </c>
      <c r="C216" s="218" t="s">
        <v>1509</v>
      </c>
      <c r="D216" s="218" t="s">
        <v>1510</v>
      </c>
      <c r="E216" s="217" t="s">
        <v>166</v>
      </c>
      <c r="F216" s="217" t="s">
        <v>1090</v>
      </c>
    </row>
    <row r="217" spans="1:6" s="216" customFormat="1">
      <c r="A217" s="217">
        <v>221</v>
      </c>
      <c r="B217" s="218" t="s">
        <v>1070</v>
      </c>
      <c r="C217" s="218" t="s">
        <v>1511</v>
      </c>
      <c r="D217" s="218" t="s">
        <v>1512</v>
      </c>
      <c r="E217" s="217" t="s">
        <v>166</v>
      </c>
      <c r="F217" s="217" t="s">
        <v>1073</v>
      </c>
    </row>
    <row r="218" spans="1:6" s="216" customFormat="1">
      <c r="A218" s="217">
        <v>222</v>
      </c>
      <c r="B218" s="218" t="s">
        <v>1070</v>
      </c>
      <c r="C218" s="218" t="s">
        <v>1513</v>
      </c>
      <c r="D218" s="218" t="s">
        <v>1514</v>
      </c>
      <c r="E218" s="220" t="s">
        <v>166</v>
      </c>
      <c r="F218" s="217" t="s">
        <v>1093</v>
      </c>
    </row>
    <row r="219" spans="1:6" s="216" customFormat="1">
      <c r="A219" s="217">
        <v>223</v>
      </c>
      <c r="B219" s="218" t="s">
        <v>1070</v>
      </c>
      <c r="C219" s="218" t="s">
        <v>1515</v>
      </c>
      <c r="D219" s="218" t="s">
        <v>1516</v>
      </c>
      <c r="E219" s="217" t="s">
        <v>166</v>
      </c>
      <c r="F219" s="217" t="s">
        <v>1093</v>
      </c>
    </row>
    <row r="220" spans="1:6" s="216" customFormat="1">
      <c r="A220" s="217">
        <v>224</v>
      </c>
      <c r="B220" s="218" t="s">
        <v>1070</v>
      </c>
      <c r="C220" s="218" t="s">
        <v>1517</v>
      </c>
      <c r="D220" s="218" t="s">
        <v>1518</v>
      </c>
      <c r="E220" s="217" t="s">
        <v>166</v>
      </c>
      <c r="F220" s="217" t="s">
        <v>1076</v>
      </c>
    </row>
    <row r="221" spans="1:6" s="216" customFormat="1">
      <c r="A221" s="217">
        <v>225</v>
      </c>
      <c r="B221" s="218" t="s">
        <v>1070</v>
      </c>
      <c r="C221" s="218" t="s">
        <v>1519</v>
      </c>
      <c r="D221" s="218" t="s">
        <v>1520</v>
      </c>
      <c r="E221" s="217" t="s">
        <v>166</v>
      </c>
      <c r="F221" s="217" t="s">
        <v>1073</v>
      </c>
    </row>
    <row r="222" spans="1:6" s="216" customFormat="1">
      <c r="A222" s="217">
        <v>226</v>
      </c>
      <c r="B222" s="218" t="s">
        <v>1070</v>
      </c>
      <c r="C222" s="218" t="s">
        <v>1521</v>
      </c>
      <c r="D222" s="218" t="s">
        <v>1522</v>
      </c>
      <c r="E222" s="217" t="s">
        <v>166</v>
      </c>
      <c r="F222" s="217" t="s">
        <v>1076</v>
      </c>
    </row>
    <row r="223" spans="1:6" s="216" customFormat="1">
      <c r="A223" s="217">
        <v>227</v>
      </c>
      <c r="B223" s="218" t="s">
        <v>1070</v>
      </c>
      <c r="C223" s="218" t="s">
        <v>1523</v>
      </c>
      <c r="D223" s="218" t="s">
        <v>1524</v>
      </c>
      <c r="E223" s="217" t="s">
        <v>1396</v>
      </c>
      <c r="F223" s="217" t="s">
        <v>1073</v>
      </c>
    </row>
    <row r="224" spans="1:6" s="216" customFormat="1">
      <c r="A224" s="217">
        <v>228</v>
      </c>
      <c r="B224" s="218" t="s">
        <v>1070</v>
      </c>
      <c r="C224" s="218" t="s">
        <v>1525</v>
      </c>
      <c r="D224" s="218" t="s">
        <v>1526</v>
      </c>
      <c r="E224" s="217" t="s">
        <v>1527</v>
      </c>
      <c r="F224" s="217" t="s">
        <v>1079</v>
      </c>
    </row>
    <row r="225" spans="1:6" s="216" customFormat="1">
      <c r="A225" s="217">
        <v>229</v>
      </c>
      <c r="B225" s="218" t="s">
        <v>1070</v>
      </c>
      <c r="C225" s="218" t="s">
        <v>1528</v>
      </c>
      <c r="D225" s="218" t="s">
        <v>1529</v>
      </c>
      <c r="E225" s="217" t="s">
        <v>166</v>
      </c>
      <c r="F225" s="217" t="s">
        <v>1093</v>
      </c>
    </row>
    <row r="226" spans="1:6" s="216" customFormat="1">
      <c r="A226" s="217">
        <v>230</v>
      </c>
      <c r="B226" s="218" t="s">
        <v>1070</v>
      </c>
      <c r="C226" s="218" t="s">
        <v>1530</v>
      </c>
      <c r="D226" s="218" t="s">
        <v>1531</v>
      </c>
      <c r="E226" s="217" t="s">
        <v>166</v>
      </c>
      <c r="F226" s="217" t="s">
        <v>1076</v>
      </c>
    </row>
    <row r="227" spans="1:6" s="216" customFormat="1">
      <c r="A227" s="217">
        <v>231</v>
      </c>
      <c r="B227" s="218" t="s">
        <v>1070</v>
      </c>
      <c r="C227" s="218" t="s">
        <v>1532</v>
      </c>
      <c r="D227" s="218" t="s">
        <v>1533</v>
      </c>
      <c r="E227" s="217" t="s">
        <v>166</v>
      </c>
      <c r="F227" s="217" t="s">
        <v>1076</v>
      </c>
    </row>
    <row r="228" spans="1:6" s="216" customFormat="1">
      <c r="A228" s="217">
        <v>232</v>
      </c>
      <c r="B228" s="218" t="s">
        <v>1070</v>
      </c>
      <c r="C228" s="218" t="s">
        <v>1534</v>
      </c>
      <c r="D228" s="218" t="s">
        <v>1535</v>
      </c>
      <c r="E228" s="217" t="s">
        <v>166</v>
      </c>
      <c r="F228" s="217" t="s">
        <v>1090</v>
      </c>
    </row>
    <row r="229" spans="1:6" s="216" customFormat="1">
      <c r="A229" s="217">
        <v>233</v>
      </c>
      <c r="B229" s="218" t="s">
        <v>1070</v>
      </c>
      <c r="C229" s="218" t="s">
        <v>1536</v>
      </c>
      <c r="D229" s="218" t="s">
        <v>1537</v>
      </c>
      <c r="E229" s="217" t="s">
        <v>166</v>
      </c>
      <c r="F229" s="217" t="s">
        <v>1076</v>
      </c>
    </row>
    <row r="230" spans="1:6" s="216" customFormat="1">
      <c r="A230" s="217">
        <v>234</v>
      </c>
      <c r="B230" s="218" t="s">
        <v>1070</v>
      </c>
      <c r="C230" s="218" t="s">
        <v>1538</v>
      </c>
      <c r="D230" s="218" t="s">
        <v>1539</v>
      </c>
      <c r="E230" s="217" t="s">
        <v>166</v>
      </c>
      <c r="F230" s="217" t="s">
        <v>1073</v>
      </c>
    </row>
    <row r="231" spans="1:6" s="216" customFormat="1">
      <c r="A231" s="217">
        <v>235</v>
      </c>
      <c r="B231" s="218" t="s">
        <v>1070</v>
      </c>
      <c r="C231" s="218" t="s">
        <v>1540</v>
      </c>
      <c r="D231" s="218" t="s">
        <v>1541</v>
      </c>
      <c r="E231" s="217" t="s">
        <v>1542</v>
      </c>
      <c r="F231" s="217" t="s">
        <v>1073</v>
      </c>
    </row>
    <row r="232" spans="1:6" s="216" customFormat="1">
      <c r="A232" s="217">
        <v>236</v>
      </c>
      <c r="B232" s="218" t="s">
        <v>1070</v>
      </c>
      <c r="C232" s="218" t="s">
        <v>1543</v>
      </c>
      <c r="D232" s="218" t="s">
        <v>1544</v>
      </c>
      <c r="E232" s="217" t="s">
        <v>166</v>
      </c>
      <c r="F232" s="217" t="s">
        <v>1090</v>
      </c>
    </row>
    <row r="233" spans="1:6" s="216" customFormat="1">
      <c r="A233" s="217">
        <v>237</v>
      </c>
      <c r="B233" s="218" t="s">
        <v>1070</v>
      </c>
      <c r="C233" s="218" t="s">
        <v>1545</v>
      </c>
      <c r="D233" s="218" t="s">
        <v>1546</v>
      </c>
      <c r="E233" s="217" t="s">
        <v>166</v>
      </c>
      <c r="F233" s="217" t="s">
        <v>1090</v>
      </c>
    </row>
    <row r="234" spans="1:6" s="216" customFormat="1">
      <c r="A234" s="217">
        <v>238</v>
      </c>
      <c r="B234" s="218" t="s">
        <v>1070</v>
      </c>
      <c r="C234" s="218" t="s">
        <v>1547</v>
      </c>
      <c r="D234" s="218" t="s">
        <v>1548</v>
      </c>
      <c r="E234" s="217" t="s">
        <v>166</v>
      </c>
      <c r="F234" s="217" t="s">
        <v>1093</v>
      </c>
    </row>
    <row r="235" spans="1:6" s="216" customFormat="1">
      <c r="A235" s="217">
        <v>239</v>
      </c>
      <c r="B235" s="218" t="s">
        <v>1070</v>
      </c>
      <c r="C235" s="218" t="s">
        <v>1549</v>
      </c>
      <c r="D235" s="218" t="s">
        <v>1550</v>
      </c>
      <c r="E235" s="217" t="s">
        <v>166</v>
      </c>
      <c r="F235" s="217" t="s">
        <v>1090</v>
      </c>
    </row>
    <row r="236" spans="1:6" s="216" customFormat="1">
      <c r="A236" s="217">
        <v>240</v>
      </c>
      <c r="B236" s="218" t="s">
        <v>1070</v>
      </c>
      <c r="C236" s="218" t="s">
        <v>1551</v>
      </c>
      <c r="D236" s="218" t="s">
        <v>1552</v>
      </c>
      <c r="E236" s="217" t="s">
        <v>166</v>
      </c>
      <c r="F236" s="217" t="s">
        <v>1079</v>
      </c>
    </row>
    <row r="237" spans="1:6" s="216" customFormat="1">
      <c r="A237" s="217">
        <v>245</v>
      </c>
      <c r="B237" s="218" t="s">
        <v>1070</v>
      </c>
      <c r="C237" s="218" t="s">
        <v>1553</v>
      </c>
      <c r="D237" s="218" t="s">
        <v>1554</v>
      </c>
      <c r="E237" s="217" t="s">
        <v>166</v>
      </c>
      <c r="F237" s="217" t="s">
        <v>1073</v>
      </c>
    </row>
    <row r="238" spans="1:6" s="216" customFormat="1">
      <c r="A238" s="217">
        <v>246</v>
      </c>
      <c r="B238" s="218" t="s">
        <v>1070</v>
      </c>
      <c r="C238" s="218" t="s">
        <v>1555</v>
      </c>
      <c r="D238" s="218" t="s">
        <v>1556</v>
      </c>
      <c r="E238" s="217" t="s">
        <v>166</v>
      </c>
      <c r="F238" s="217" t="s">
        <v>1076</v>
      </c>
    </row>
    <row r="239" spans="1:6" s="216" customFormat="1">
      <c r="A239" s="217">
        <v>247</v>
      </c>
      <c r="B239" s="218" t="s">
        <v>1070</v>
      </c>
      <c r="C239" s="218" t="s">
        <v>1557</v>
      </c>
      <c r="D239" s="218" t="s">
        <v>1558</v>
      </c>
      <c r="E239" s="217" t="s">
        <v>166</v>
      </c>
      <c r="F239" s="217" t="s">
        <v>1090</v>
      </c>
    </row>
    <row r="240" spans="1:6" s="216" customFormat="1">
      <c r="A240" s="217">
        <v>248</v>
      </c>
      <c r="B240" s="218" t="s">
        <v>1070</v>
      </c>
      <c r="C240" s="218" t="s">
        <v>1559</v>
      </c>
      <c r="D240" s="218" t="s">
        <v>1560</v>
      </c>
      <c r="E240" s="217" t="s">
        <v>166</v>
      </c>
      <c r="F240" s="217" t="s">
        <v>1093</v>
      </c>
    </row>
    <row r="241" spans="1:6" s="216" customFormat="1">
      <c r="A241" s="217">
        <v>249</v>
      </c>
      <c r="B241" s="218" t="s">
        <v>1070</v>
      </c>
      <c r="C241" s="218" t="s">
        <v>1561</v>
      </c>
      <c r="D241" s="218" t="s">
        <v>1562</v>
      </c>
      <c r="E241" s="217" t="s">
        <v>166</v>
      </c>
      <c r="F241" s="217" t="s">
        <v>1079</v>
      </c>
    </row>
    <row r="242" spans="1:6" s="216" customFormat="1">
      <c r="A242" s="217">
        <v>250</v>
      </c>
      <c r="B242" s="218" t="s">
        <v>1070</v>
      </c>
      <c r="C242" s="218" t="s">
        <v>1563</v>
      </c>
      <c r="D242" s="218" t="s">
        <v>1564</v>
      </c>
      <c r="E242" s="217" t="s">
        <v>166</v>
      </c>
      <c r="F242" s="217" t="s">
        <v>1079</v>
      </c>
    </row>
    <row r="243" spans="1:6" s="216" customFormat="1">
      <c r="A243" s="217">
        <v>251</v>
      </c>
      <c r="B243" s="218" t="s">
        <v>1070</v>
      </c>
      <c r="C243" s="218" t="s">
        <v>1565</v>
      </c>
      <c r="D243" s="218" t="s">
        <v>1566</v>
      </c>
      <c r="E243" s="217" t="s">
        <v>1567</v>
      </c>
      <c r="F243" s="217" t="s">
        <v>1093</v>
      </c>
    </row>
    <row r="244" spans="1:6" s="216" customFormat="1">
      <c r="A244" s="217">
        <v>252</v>
      </c>
      <c r="B244" s="218" t="s">
        <v>1070</v>
      </c>
      <c r="C244" s="218" t="s">
        <v>1568</v>
      </c>
      <c r="D244" s="218" t="s">
        <v>1569</v>
      </c>
      <c r="E244" s="217" t="s">
        <v>166</v>
      </c>
      <c r="F244" s="217" t="s">
        <v>1073</v>
      </c>
    </row>
    <row r="245" spans="1:6" s="216" customFormat="1">
      <c r="A245" s="217">
        <v>253</v>
      </c>
      <c r="B245" s="218" t="s">
        <v>1070</v>
      </c>
      <c r="C245" s="218" t="s">
        <v>1570</v>
      </c>
      <c r="D245" s="218" t="s">
        <v>1571</v>
      </c>
      <c r="E245" s="217" t="s">
        <v>166</v>
      </c>
      <c r="F245" s="217" t="s">
        <v>1073</v>
      </c>
    </row>
    <row r="246" spans="1:6" s="216" customFormat="1">
      <c r="A246" s="217">
        <v>254</v>
      </c>
      <c r="B246" s="218" t="s">
        <v>1070</v>
      </c>
      <c r="C246" s="218" t="s">
        <v>1572</v>
      </c>
      <c r="D246" s="218" t="s">
        <v>1573</v>
      </c>
      <c r="E246" s="217" t="s">
        <v>1353</v>
      </c>
      <c r="F246" s="217" t="s">
        <v>1093</v>
      </c>
    </row>
    <row r="247" spans="1:6" s="216" customFormat="1">
      <c r="A247" s="217">
        <v>255</v>
      </c>
      <c r="B247" s="218" t="s">
        <v>1070</v>
      </c>
      <c r="C247" s="218" t="s">
        <v>1574</v>
      </c>
      <c r="D247" s="218" t="s">
        <v>1575</v>
      </c>
      <c r="E247" s="217" t="s">
        <v>166</v>
      </c>
      <c r="F247" s="217" t="s">
        <v>1090</v>
      </c>
    </row>
    <row r="248" spans="1:6" s="216" customFormat="1">
      <c r="A248" s="217">
        <v>256</v>
      </c>
      <c r="B248" s="218" t="s">
        <v>1070</v>
      </c>
      <c r="C248" s="218" t="s">
        <v>1576</v>
      </c>
      <c r="D248" s="218" t="s">
        <v>1577</v>
      </c>
      <c r="E248" s="217" t="s">
        <v>166</v>
      </c>
      <c r="F248" s="217" t="s">
        <v>1079</v>
      </c>
    </row>
    <row r="249" spans="1:6" s="216" customFormat="1">
      <c r="A249" s="217">
        <v>257</v>
      </c>
      <c r="B249" s="218" t="s">
        <v>1070</v>
      </c>
      <c r="C249" s="218" t="s">
        <v>1578</v>
      </c>
      <c r="D249" s="218" t="s">
        <v>1579</v>
      </c>
      <c r="E249" s="217" t="s">
        <v>166</v>
      </c>
      <c r="F249" s="217" t="s">
        <v>1093</v>
      </c>
    </row>
    <row r="250" spans="1:6" s="216" customFormat="1">
      <c r="A250" s="217">
        <v>258</v>
      </c>
      <c r="B250" s="218" t="s">
        <v>1070</v>
      </c>
      <c r="C250" s="218" t="s">
        <v>1580</v>
      </c>
      <c r="D250" s="218" t="s">
        <v>1581</v>
      </c>
      <c r="E250" s="217" t="s">
        <v>166</v>
      </c>
      <c r="F250" s="217" t="s">
        <v>1076</v>
      </c>
    </row>
    <row r="251" spans="1:6" s="216" customFormat="1">
      <c r="A251" s="217">
        <v>259</v>
      </c>
      <c r="B251" s="218" t="s">
        <v>1070</v>
      </c>
      <c r="C251" s="218" t="s">
        <v>1582</v>
      </c>
      <c r="D251" s="218" t="s">
        <v>1583</v>
      </c>
      <c r="E251" s="217" t="s">
        <v>166</v>
      </c>
      <c r="F251" s="217" t="s">
        <v>1079</v>
      </c>
    </row>
    <row r="252" spans="1:6" s="216" customFormat="1">
      <c r="A252" s="217">
        <v>260</v>
      </c>
      <c r="B252" s="218" t="s">
        <v>1070</v>
      </c>
      <c r="C252" s="218" t="s">
        <v>1584</v>
      </c>
      <c r="D252" s="218" t="s">
        <v>1585</v>
      </c>
      <c r="E252" s="217" t="s">
        <v>166</v>
      </c>
      <c r="F252" s="217" t="s">
        <v>1093</v>
      </c>
    </row>
    <row r="253" spans="1:6" s="216" customFormat="1">
      <c r="A253" s="217">
        <v>261</v>
      </c>
      <c r="B253" s="218" t="s">
        <v>1070</v>
      </c>
      <c r="C253" s="218" t="s">
        <v>1586</v>
      </c>
      <c r="D253" s="218" t="s">
        <v>1587</v>
      </c>
      <c r="E253" s="217" t="s">
        <v>166</v>
      </c>
      <c r="F253" s="217" t="s">
        <v>1073</v>
      </c>
    </row>
    <row r="254" spans="1:6" s="216" customFormat="1">
      <c r="A254" s="217">
        <v>262</v>
      </c>
      <c r="B254" s="218" t="s">
        <v>1070</v>
      </c>
      <c r="C254" s="218" t="s">
        <v>1588</v>
      </c>
      <c r="D254" s="218" t="s">
        <v>1589</v>
      </c>
      <c r="E254" s="217" t="s">
        <v>166</v>
      </c>
      <c r="F254" s="217" t="s">
        <v>1076</v>
      </c>
    </row>
    <row r="255" spans="1:6" s="216" customFormat="1">
      <c r="A255" s="217">
        <v>263</v>
      </c>
      <c r="B255" s="218" t="s">
        <v>1070</v>
      </c>
      <c r="C255" s="218" t="s">
        <v>1590</v>
      </c>
      <c r="D255" s="218" t="s">
        <v>1591</v>
      </c>
      <c r="E255" s="217" t="s">
        <v>166</v>
      </c>
      <c r="F255" s="217" t="s">
        <v>1076</v>
      </c>
    </row>
    <row r="256" spans="1:6" s="216" customFormat="1">
      <c r="A256" s="217">
        <v>264</v>
      </c>
      <c r="B256" s="218" t="s">
        <v>1070</v>
      </c>
      <c r="C256" s="218" t="s">
        <v>1592</v>
      </c>
      <c r="D256" s="218" t="s">
        <v>1593</v>
      </c>
      <c r="E256" s="217" t="s">
        <v>166</v>
      </c>
      <c r="F256" s="217" t="s">
        <v>1093</v>
      </c>
    </row>
    <row r="257" spans="1:6" s="216" customFormat="1">
      <c r="A257" s="217">
        <v>265</v>
      </c>
      <c r="B257" s="218" t="s">
        <v>1070</v>
      </c>
      <c r="C257" s="218" t="s">
        <v>1594</v>
      </c>
      <c r="D257" s="218" t="s">
        <v>1595</v>
      </c>
      <c r="E257" s="217" t="s">
        <v>166</v>
      </c>
      <c r="F257" s="217" t="s">
        <v>1090</v>
      </c>
    </row>
    <row r="258" spans="1:6" s="216" customFormat="1">
      <c r="A258" s="217">
        <v>266</v>
      </c>
      <c r="B258" s="218" t="s">
        <v>1070</v>
      </c>
      <c r="C258" s="218" t="s">
        <v>1596</v>
      </c>
      <c r="D258" s="218" t="s">
        <v>1597</v>
      </c>
      <c r="E258" s="217" t="s">
        <v>166</v>
      </c>
      <c r="F258" s="217" t="s">
        <v>1090</v>
      </c>
    </row>
    <row r="259" spans="1:6" s="216" customFormat="1">
      <c r="A259" s="217">
        <v>267</v>
      </c>
      <c r="B259" s="218" t="s">
        <v>1070</v>
      </c>
      <c r="C259" s="218" t="s">
        <v>1598</v>
      </c>
      <c r="D259" s="218" t="s">
        <v>1599</v>
      </c>
      <c r="E259" s="217" t="s">
        <v>166</v>
      </c>
      <c r="F259" s="217" t="s">
        <v>1093</v>
      </c>
    </row>
    <row r="260" spans="1:6" s="216" customFormat="1">
      <c r="A260" s="217">
        <v>268</v>
      </c>
      <c r="B260" s="218" t="s">
        <v>1070</v>
      </c>
      <c r="C260" s="218" t="s">
        <v>1600</v>
      </c>
      <c r="D260" s="218" t="s">
        <v>1601</v>
      </c>
      <c r="E260" s="217" t="s">
        <v>166</v>
      </c>
      <c r="F260" s="217" t="s">
        <v>1090</v>
      </c>
    </row>
    <row r="261" spans="1:6" s="216" customFormat="1">
      <c r="A261" s="217">
        <v>269</v>
      </c>
      <c r="B261" s="218" t="s">
        <v>1070</v>
      </c>
      <c r="C261" s="218" t="s">
        <v>1602</v>
      </c>
      <c r="D261" s="218" t="s">
        <v>1603</v>
      </c>
      <c r="E261" s="217" t="s">
        <v>166</v>
      </c>
      <c r="F261" s="217" t="s">
        <v>1076</v>
      </c>
    </row>
    <row r="262" spans="1:6" s="216" customFormat="1">
      <c r="A262" s="217">
        <v>270</v>
      </c>
      <c r="B262" s="218" t="s">
        <v>1070</v>
      </c>
      <c r="C262" s="218" t="s">
        <v>1604</v>
      </c>
      <c r="D262" s="218" t="s">
        <v>1605</v>
      </c>
      <c r="E262" s="217" t="s">
        <v>166</v>
      </c>
      <c r="F262" s="217" t="s">
        <v>1090</v>
      </c>
    </row>
    <row r="263" spans="1:6" s="216" customFormat="1">
      <c r="A263" s="217">
        <v>271</v>
      </c>
      <c r="B263" s="218" t="s">
        <v>1070</v>
      </c>
      <c r="C263" s="218" t="s">
        <v>1606</v>
      </c>
      <c r="D263" s="218" t="s">
        <v>1607</v>
      </c>
      <c r="E263" s="217" t="s">
        <v>166</v>
      </c>
      <c r="F263" s="217" t="s">
        <v>1093</v>
      </c>
    </row>
    <row r="264" spans="1:6" s="216" customFormat="1">
      <c r="A264" s="217">
        <v>272</v>
      </c>
      <c r="B264" s="218" t="s">
        <v>1070</v>
      </c>
      <c r="C264" s="218" t="s">
        <v>1608</v>
      </c>
      <c r="D264" s="218" t="s">
        <v>1609</v>
      </c>
      <c r="E264" s="220" t="s">
        <v>166</v>
      </c>
      <c r="F264" s="217" t="s">
        <v>1079</v>
      </c>
    </row>
    <row r="265" spans="1:6" s="216" customFormat="1">
      <c r="A265" s="217">
        <v>273</v>
      </c>
      <c r="B265" s="218" t="s">
        <v>1070</v>
      </c>
      <c r="C265" s="218" t="s">
        <v>1610</v>
      </c>
      <c r="D265" s="218" t="s">
        <v>1611</v>
      </c>
      <c r="E265" s="217" t="s">
        <v>166</v>
      </c>
      <c r="F265" s="217" t="s">
        <v>1093</v>
      </c>
    </row>
    <row r="266" spans="1:6" s="216" customFormat="1">
      <c r="A266" s="217">
        <v>274</v>
      </c>
      <c r="B266" s="218" t="s">
        <v>1070</v>
      </c>
      <c r="C266" s="218" t="s">
        <v>1612</v>
      </c>
      <c r="D266" s="218" t="s">
        <v>1613</v>
      </c>
      <c r="E266" s="217" t="s">
        <v>166</v>
      </c>
      <c r="F266" s="217" t="s">
        <v>1073</v>
      </c>
    </row>
    <row r="267" spans="1:6" s="216" customFormat="1">
      <c r="A267" s="217">
        <v>275</v>
      </c>
      <c r="B267" s="218" t="s">
        <v>1070</v>
      </c>
      <c r="C267" s="218" t="s">
        <v>1614</v>
      </c>
      <c r="D267" s="218" t="s">
        <v>1615</v>
      </c>
      <c r="E267" s="217" t="s">
        <v>166</v>
      </c>
      <c r="F267" s="217" t="s">
        <v>1079</v>
      </c>
    </row>
    <row r="268" spans="1:6" s="216" customFormat="1">
      <c r="A268" s="217">
        <v>276</v>
      </c>
      <c r="B268" s="218" t="s">
        <v>1070</v>
      </c>
      <c r="C268" s="218" t="s">
        <v>1616</v>
      </c>
      <c r="D268" s="218" t="s">
        <v>1617</v>
      </c>
      <c r="E268" s="217" t="s">
        <v>166</v>
      </c>
      <c r="F268" s="217" t="s">
        <v>1076</v>
      </c>
    </row>
    <row r="269" spans="1:6" s="216" customFormat="1">
      <c r="A269" s="217">
        <v>277</v>
      </c>
      <c r="B269" s="218" t="s">
        <v>1070</v>
      </c>
      <c r="C269" s="218" t="s">
        <v>1612</v>
      </c>
      <c r="D269" s="218" t="s">
        <v>1618</v>
      </c>
      <c r="E269" s="217" t="s">
        <v>166</v>
      </c>
      <c r="F269" s="217" t="s">
        <v>1076</v>
      </c>
    </row>
    <row r="270" spans="1:6" s="216" customFormat="1">
      <c r="A270" s="217">
        <v>278</v>
      </c>
      <c r="B270" s="218" t="s">
        <v>1070</v>
      </c>
      <c r="C270" s="218" t="s">
        <v>1619</v>
      </c>
      <c r="D270" s="218" t="s">
        <v>1620</v>
      </c>
      <c r="E270" s="217" t="s">
        <v>166</v>
      </c>
      <c r="F270" s="217" t="s">
        <v>1076</v>
      </c>
    </row>
    <row r="271" spans="1:6" s="216" customFormat="1">
      <c r="A271" s="217">
        <v>279</v>
      </c>
      <c r="B271" s="218" t="s">
        <v>1070</v>
      </c>
      <c r="C271" s="218" t="s">
        <v>1621</v>
      </c>
      <c r="D271" s="218" t="s">
        <v>1622</v>
      </c>
      <c r="E271" s="217" t="s">
        <v>166</v>
      </c>
      <c r="F271" s="217" t="s">
        <v>1076</v>
      </c>
    </row>
    <row r="272" spans="1:6" s="216" customFormat="1">
      <c r="A272" s="217">
        <v>280</v>
      </c>
      <c r="B272" s="218" t="s">
        <v>1070</v>
      </c>
      <c r="C272" s="218" t="s">
        <v>1623</v>
      </c>
      <c r="D272" s="218" t="s">
        <v>1624</v>
      </c>
      <c r="E272" s="217" t="s">
        <v>166</v>
      </c>
      <c r="F272" s="217" t="s">
        <v>1093</v>
      </c>
    </row>
    <row r="273" spans="1:6" s="216" customFormat="1">
      <c r="A273" s="217">
        <v>281</v>
      </c>
      <c r="B273" s="218" t="s">
        <v>1070</v>
      </c>
      <c r="C273" s="218" t="s">
        <v>1625</v>
      </c>
      <c r="D273" s="218" t="s">
        <v>1626</v>
      </c>
      <c r="E273" s="217" t="s">
        <v>166</v>
      </c>
      <c r="F273" s="217" t="s">
        <v>1090</v>
      </c>
    </row>
    <row r="274" spans="1:6" s="216" customFormat="1">
      <c r="A274" s="217">
        <v>282</v>
      </c>
      <c r="B274" s="218" t="s">
        <v>1070</v>
      </c>
      <c r="C274" s="218" t="s">
        <v>1627</v>
      </c>
      <c r="D274" s="218" t="s">
        <v>1628</v>
      </c>
      <c r="E274" s="217" t="s">
        <v>166</v>
      </c>
      <c r="F274" s="217" t="s">
        <v>1076</v>
      </c>
    </row>
    <row r="275" spans="1:6" s="216" customFormat="1">
      <c r="A275" s="217">
        <v>283</v>
      </c>
      <c r="B275" s="218" t="s">
        <v>1070</v>
      </c>
      <c r="C275" s="218" t="s">
        <v>1629</v>
      </c>
      <c r="D275" s="218" t="s">
        <v>1630</v>
      </c>
      <c r="E275" s="217" t="s">
        <v>166</v>
      </c>
      <c r="F275" s="217" t="s">
        <v>1073</v>
      </c>
    </row>
    <row r="276" spans="1:6" s="216" customFormat="1">
      <c r="A276" s="217">
        <v>284</v>
      </c>
      <c r="B276" s="218" t="s">
        <v>1070</v>
      </c>
      <c r="C276" s="218" t="s">
        <v>1631</v>
      </c>
      <c r="D276" s="218" t="s">
        <v>1632</v>
      </c>
      <c r="E276" s="217" t="s">
        <v>166</v>
      </c>
      <c r="F276" s="217" t="s">
        <v>1073</v>
      </c>
    </row>
    <row r="277" spans="1:6" s="216" customFormat="1">
      <c r="A277" s="217">
        <v>285</v>
      </c>
      <c r="B277" s="218" t="s">
        <v>1070</v>
      </c>
      <c r="C277" s="218" t="s">
        <v>1633</v>
      </c>
      <c r="D277" s="218" t="s">
        <v>1634</v>
      </c>
      <c r="E277" s="217" t="s">
        <v>166</v>
      </c>
      <c r="F277" s="217" t="s">
        <v>1073</v>
      </c>
    </row>
    <row r="278" spans="1:6" s="216" customFormat="1">
      <c r="A278" s="217">
        <v>286</v>
      </c>
      <c r="B278" s="218" t="s">
        <v>1070</v>
      </c>
      <c r="C278" s="218" t="s">
        <v>1635</v>
      </c>
      <c r="D278" s="218" t="s">
        <v>1636</v>
      </c>
      <c r="E278" s="217" t="s">
        <v>166</v>
      </c>
      <c r="F278" s="217" t="s">
        <v>1076</v>
      </c>
    </row>
    <row r="279" spans="1:6" s="216" customFormat="1">
      <c r="A279" s="217">
        <v>287</v>
      </c>
      <c r="B279" s="218" t="s">
        <v>1070</v>
      </c>
      <c r="C279" s="218" t="s">
        <v>1637</v>
      </c>
      <c r="D279" s="218" t="s">
        <v>1638</v>
      </c>
      <c r="E279" s="217" t="s">
        <v>166</v>
      </c>
      <c r="F279" s="217" t="s">
        <v>1076</v>
      </c>
    </row>
    <row r="280" spans="1:6" s="216" customFormat="1">
      <c r="A280" s="217">
        <v>288</v>
      </c>
      <c r="B280" s="218" t="s">
        <v>1070</v>
      </c>
      <c r="C280" s="218" t="s">
        <v>1639</v>
      </c>
      <c r="D280" s="218" t="s">
        <v>1640</v>
      </c>
      <c r="E280" s="217" t="s">
        <v>166</v>
      </c>
      <c r="F280" s="217" t="s">
        <v>1073</v>
      </c>
    </row>
    <row r="281" spans="1:6" s="216" customFormat="1">
      <c r="A281" s="217">
        <v>289</v>
      </c>
      <c r="B281" s="218" t="s">
        <v>1070</v>
      </c>
      <c r="C281" s="218" t="s">
        <v>1641</v>
      </c>
      <c r="D281" s="218" t="s">
        <v>1642</v>
      </c>
      <c r="E281" s="217" t="s">
        <v>166</v>
      </c>
      <c r="F281" s="217" t="s">
        <v>1079</v>
      </c>
    </row>
    <row r="282" spans="1:6" s="216" customFormat="1">
      <c r="A282" s="217">
        <v>290</v>
      </c>
      <c r="B282" s="218" t="s">
        <v>1070</v>
      </c>
      <c r="C282" s="218" t="s">
        <v>1643</v>
      </c>
      <c r="D282" s="218" t="s">
        <v>1644</v>
      </c>
      <c r="E282" s="217" t="s">
        <v>166</v>
      </c>
      <c r="F282" s="217" t="s">
        <v>1073</v>
      </c>
    </row>
    <row r="283" spans="1:6" s="216" customFormat="1">
      <c r="A283" s="217">
        <v>291</v>
      </c>
      <c r="B283" s="218" t="s">
        <v>1070</v>
      </c>
      <c r="C283" s="218" t="s">
        <v>1645</v>
      </c>
      <c r="D283" s="218" t="s">
        <v>1646</v>
      </c>
      <c r="E283" s="217" t="s">
        <v>166</v>
      </c>
      <c r="F283" s="217" t="s">
        <v>1079</v>
      </c>
    </row>
    <row r="284" spans="1:6" s="216" customFormat="1">
      <c r="A284" s="217">
        <v>292</v>
      </c>
      <c r="B284" s="218" t="s">
        <v>1070</v>
      </c>
      <c r="C284" s="218" t="s">
        <v>1647</v>
      </c>
      <c r="D284" s="218" t="s">
        <v>1648</v>
      </c>
      <c r="E284" s="217" t="s">
        <v>166</v>
      </c>
      <c r="F284" s="217" t="s">
        <v>1090</v>
      </c>
    </row>
    <row r="285" spans="1:6" s="216" customFormat="1">
      <c r="A285" s="217">
        <v>293</v>
      </c>
      <c r="B285" s="218" t="s">
        <v>1070</v>
      </c>
      <c r="C285" s="218" t="s">
        <v>1649</v>
      </c>
      <c r="D285" s="218" t="s">
        <v>1650</v>
      </c>
      <c r="E285" s="217" t="s">
        <v>166</v>
      </c>
      <c r="F285" s="217" t="s">
        <v>1073</v>
      </c>
    </row>
    <row r="286" spans="1:6" s="216" customFormat="1">
      <c r="A286" s="217">
        <v>294</v>
      </c>
      <c r="B286" s="218" t="s">
        <v>1070</v>
      </c>
      <c r="C286" s="218" t="s">
        <v>1651</v>
      </c>
      <c r="D286" s="218" t="s">
        <v>1652</v>
      </c>
      <c r="E286" s="217" t="s">
        <v>166</v>
      </c>
      <c r="F286" s="217" t="s">
        <v>1073</v>
      </c>
    </row>
    <row r="287" spans="1:6" s="216" customFormat="1">
      <c r="A287" s="217">
        <v>295</v>
      </c>
      <c r="B287" s="218" t="s">
        <v>1070</v>
      </c>
      <c r="C287" s="218" t="s">
        <v>1653</v>
      </c>
      <c r="D287" s="218" t="s">
        <v>1654</v>
      </c>
      <c r="E287" s="217" t="s">
        <v>166</v>
      </c>
      <c r="F287" s="217" t="s">
        <v>1076</v>
      </c>
    </row>
    <row r="288" spans="1:6" s="216" customFormat="1">
      <c r="A288" s="217">
        <v>296</v>
      </c>
      <c r="B288" s="218" t="s">
        <v>1070</v>
      </c>
      <c r="C288" s="218" t="s">
        <v>1655</v>
      </c>
      <c r="D288" s="218" t="s">
        <v>1656</v>
      </c>
      <c r="E288" s="217" t="s">
        <v>166</v>
      </c>
      <c r="F288" s="217" t="s">
        <v>1093</v>
      </c>
    </row>
    <row r="289" spans="1:6" s="216" customFormat="1">
      <c r="A289" s="217">
        <v>297</v>
      </c>
      <c r="B289" s="218" t="s">
        <v>1070</v>
      </c>
      <c r="C289" s="218" t="s">
        <v>1657</v>
      </c>
      <c r="D289" s="218" t="s">
        <v>1658</v>
      </c>
      <c r="E289" s="217" t="s">
        <v>166</v>
      </c>
      <c r="F289" s="217" t="s">
        <v>1076</v>
      </c>
    </row>
    <row r="290" spans="1:6" s="216" customFormat="1">
      <c r="A290" s="217">
        <v>298</v>
      </c>
      <c r="B290" s="218" t="s">
        <v>1070</v>
      </c>
      <c r="C290" s="218" t="s">
        <v>1659</v>
      </c>
      <c r="D290" s="218" t="s">
        <v>1660</v>
      </c>
      <c r="E290" s="217" t="s">
        <v>166</v>
      </c>
      <c r="F290" s="217" t="s">
        <v>1079</v>
      </c>
    </row>
    <row r="291" spans="1:6" s="216" customFormat="1">
      <c r="A291" s="217">
        <v>299</v>
      </c>
      <c r="B291" s="218" t="s">
        <v>1070</v>
      </c>
      <c r="C291" s="218" t="s">
        <v>1661</v>
      </c>
      <c r="D291" s="218" t="s">
        <v>1662</v>
      </c>
      <c r="E291" s="217" t="s">
        <v>166</v>
      </c>
      <c r="F291" s="217" t="s">
        <v>1079</v>
      </c>
    </row>
    <row r="292" spans="1:6" s="216" customFormat="1">
      <c r="A292" s="217">
        <v>301</v>
      </c>
      <c r="B292" s="218" t="s">
        <v>1070</v>
      </c>
      <c r="C292" s="218" t="s">
        <v>1663</v>
      </c>
      <c r="D292" s="218" t="s">
        <v>1664</v>
      </c>
      <c r="E292" s="217" t="s">
        <v>166</v>
      </c>
      <c r="F292" s="217" t="s">
        <v>1079</v>
      </c>
    </row>
    <row r="293" spans="1:6" s="216" customFormat="1">
      <c r="A293" s="217">
        <v>302</v>
      </c>
      <c r="B293" s="218" t="s">
        <v>1070</v>
      </c>
      <c r="C293" s="218" t="s">
        <v>1665</v>
      </c>
      <c r="D293" s="218" t="s">
        <v>1666</v>
      </c>
      <c r="E293" s="217" t="s">
        <v>166</v>
      </c>
      <c r="F293" s="217" t="s">
        <v>1093</v>
      </c>
    </row>
    <row r="294" spans="1:6" s="216" customFormat="1">
      <c r="A294" s="217">
        <v>303</v>
      </c>
      <c r="B294" s="218" t="s">
        <v>1070</v>
      </c>
      <c r="C294" s="218" t="s">
        <v>1667</v>
      </c>
      <c r="D294" s="218" t="s">
        <v>1668</v>
      </c>
      <c r="E294" s="217" t="s">
        <v>166</v>
      </c>
      <c r="F294" s="217" t="s">
        <v>1079</v>
      </c>
    </row>
    <row r="295" spans="1:6" s="216" customFormat="1">
      <c r="A295" s="217">
        <v>304</v>
      </c>
      <c r="B295" s="218" t="s">
        <v>1070</v>
      </c>
      <c r="C295" s="218" t="s">
        <v>1669</v>
      </c>
      <c r="D295" s="218" t="s">
        <v>1670</v>
      </c>
      <c r="E295" s="217" t="s">
        <v>166</v>
      </c>
      <c r="F295" s="217" t="s">
        <v>1076</v>
      </c>
    </row>
    <row r="296" spans="1:6" s="216" customFormat="1">
      <c r="A296" s="217">
        <v>305</v>
      </c>
      <c r="B296" s="218" t="s">
        <v>1070</v>
      </c>
      <c r="C296" s="218" t="s">
        <v>1671</v>
      </c>
      <c r="D296" s="218" t="s">
        <v>1672</v>
      </c>
      <c r="E296" s="217" t="s">
        <v>166</v>
      </c>
      <c r="F296" s="217" t="s">
        <v>1093</v>
      </c>
    </row>
    <row r="297" spans="1:6" s="216" customFormat="1">
      <c r="A297" s="217">
        <v>306</v>
      </c>
      <c r="B297" s="218" t="s">
        <v>1070</v>
      </c>
      <c r="C297" s="218" t="s">
        <v>1673</v>
      </c>
      <c r="D297" s="218" t="s">
        <v>1674</v>
      </c>
      <c r="E297" s="217" t="s">
        <v>166</v>
      </c>
      <c r="F297" s="217" t="s">
        <v>1079</v>
      </c>
    </row>
    <row r="298" spans="1:6" s="216" customFormat="1">
      <c r="A298" s="217">
        <v>307</v>
      </c>
      <c r="B298" s="218" t="s">
        <v>1070</v>
      </c>
      <c r="C298" s="218" t="s">
        <v>1675</v>
      </c>
      <c r="D298" s="218" t="s">
        <v>1676</v>
      </c>
      <c r="E298" s="217" t="s">
        <v>166</v>
      </c>
      <c r="F298" s="217" t="s">
        <v>1073</v>
      </c>
    </row>
    <row r="299" spans="1:6" s="216" customFormat="1">
      <c r="A299" s="217">
        <v>308</v>
      </c>
      <c r="B299" s="218" t="s">
        <v>1070</v>
      </c>
      <c r="C299" s="218" t="s">
        <v>1677</v>
      </c>
      <c r="D299" s="218" t="s">
        <v>1678</v>
      </c>
      <c r="E299" s="217" t="s">
        <v>166</v>
      </c>
      <c r="F299" s="217" t="s">
        <v>1079</v>
      </c>
    </row>
    <row r="300" spans="1:6" s="216" customFormat="1">
      <c r="A300" s="217">
        <v>309</v>
      </c>
      <c r="B300" s="218" t="s">
        <v>1070</v>
      </c>
      <c r="C300" s="218" t="s">
        <v>1679</v>
      </c>
      <c r="D300" s="218" t="s">
        <v>1680</v>
      </c>
      <c r="E300" s="217" t="s">
        <v>166</v>
      </c>
      <c r="F300" s="217" t="s">
        <v>1090</v>
      </c>
    </row>
    <row r="301" spans="1:6" s="216" customFormat="1">
      <c r="A301" s="217">
        <v>310</v>
      </c>
      <c r="B301" s="218" t="s">
        <v>1070</v>
      </c>
      <c r="C301" s="218" t="s">
        <v>1681</v>
      </c>
      <c r="D301" s="218" t="s">
        <v>1682</v>
      </c>
      <c r="E301" s="217" t="s">
        <v>166</v>
      </c>
      <c r="F301" s="217" t="s">
        <v>1076</v>
      </c>
    </row>
    <row r="302" spans="1:6" s="216" customFormat="1">
      <c r="A302" s="217">
        <v>311</v>
      </c>
      <c r="B302" s="218" t="s">
        <v>1070</v>
      </c>
      <c r="C302" s="218" t="s">
        <v>1683</v>
      </c>
      <c r="D302" s="218" t="s">
        <v>1684</v>
      </c>
      <c r="E302" s="217" t="s">
        <v>166</v>
      </c>
      <c r="F302" s="217" t="s">
        <v>1079</v>
      </c>
    </row>
    <row r="303" spans="1:6" s="216" customFormat="1">
      <c r="A303" s="217">
        <v>312</v>
      </c>
      <c r="B303" s="218" t="s">
        <v>1070</v>
      </c>
      <c r="C303" s="218" t="s">
        <v>1685</v>
      </c>
      <c r="D303" s="218" t="s">
        <v>1686</v>
      </c>
      <c r="E303" s="217" t="s">
        <v>166</v>
      </c>
      <c r="F303" s="217" t="s">
        <v>1093</v>
      </c>
    </row>
    <row r="304" spans="1:6" s="216" customFormat="1">
      <c r="A304" s="217">
        <v>313</v>
      </c>
      <c r="B304" s="218" t="s">
        <v>1070</v>
      </c>
      <c r="C304" s="218" t="s">
        <v>1687</v>
      </c>
      <c r="D304" s="218" t="s">
        <v>1688</v>
      </c>
      <c r="E304" s="217" t="s">
        <v>166</v>
      </c>
      <c r="F304" s="217" t="s">
        <v>1093</v>
      </c>
    </row>
    <row r="305" spans="1:6" s="216" customFormat="1">
      <c r="A305" s="217">
        <v>314</v>
      </c>
      <c r="B305" s="218" t="s">
        <v>1070</v>
      </c>
      <c r="C305" s="218" t="s">
        <v>1689</v>
      </c>
      <c r="D305" s="218" t="s">
        <v>1690</v>
      </c>
      <c r="E305" s="217" t="s">
        <v>166</v>
      </c>
      <c r="F305" s="217" t="s">
        <v>1093</v>
      </c>
    </row>
    <row r="306" spans="1:6" s="216" customFormat="1">
      <c r="A306" s="217">
        <v>315</v>
      </c>
      <c r="B306" s="218" t="s">
        <v>1070</v>
      </c>
      <c r="C306" s="218" t="s">
        <v>1691</v>
      </c>
      <c r="D306" s="218" t="s">
        <v>1692</v>
      </c>
      <c r="E306" s="217" t="s">
        <v>166</v>
      </c>
      <c r="F306" s="217" t="s">
        <v>1076</v>
      </c>
    </row>
    <row r="307" spans="1:6" s="216" customFormat="1">
      <c r="A307" s="217">
        <v>316</v>
      </c>
      <c r="B307" s="218" t="s">
        <v>1070</v>
      </c>
      <c r="C307" s="218" t="s">
        <v>1693</v>
      </c>
      <c r="D307" s="218" t="s">
        <v>1694</v>
      </c>
      <c r="E307" s="217" t="s">
        <v>166</v>
      </c>
      <c r="F307" s="217" t="s">
        <v>1090</v>
      </c>
    </row>
    <row r="308" spans="1:6" s="216" customFormat="1">
      <c r="A308" s="217">
        <v>317</v>
      </c>
      <c r="B308" s="218" t="s">
        <v>1070</v>
      </c>
      <c r="C308" s="218" t="s">
        <v>1695</v>
      </c>
      <c r="D308" s="218" t="s">
        <v>1696</v>
      </c>
      <c r="E308" s="217" t="s">
        <v>166</v>
      </c>
      <c r="F308" s="217" t="s">
        <v>1076</v>
      </c>
    </row>
    <row r="309" spans="1:6" s="216" customFormat="1">
      <c r="A309" s="217">
        <v>318</v>
      </c>
      <c r="B309" s="218" t="s">
        <v>1070</v>
      </c>
      <c r="C309" s="218" t="s">
        <v>1697</v>
      </c>
      <c r="D309" s="218" t="s">
        <v>1698</v>
      </c>
      <c r="E309" s="217" t="s">
        <v>166</v>
      </c>
      <c r="F309" s="217" t="s">
        <v>1093</v>
      </c>
    </row>
    <row r="310" spans="1:6" s="216" customFormat="1">
      <c r="A310" s="217">
        <v>319</v>
      </c>
      <c r="B310" s="218" t="s">
        <v>1070</v>
      </c>
      <c r="C310" s="218" t="s">
        <v>1699</v>
      </c>
      <c r="D310" s="218" t="s">
        <v>1700</v>
      </c>
      <c r="E310" s="217" t="s">
        <v>166</v>
      </c>
      <c r="F310" s="217" t="s">
        <v>1076</v>
      </c>
    </row>
    <row r="311" spans="1:6" s="216" customFormat="1">
      <c r="A311" s="217">
        <v>320</v>
      </c>
      <c r="B311" s="218" t="s">
        <v>1070</v>
      </c>
      <c r="C311" s="218" t="s">
        <v>1701</v>
      </c>
      <c r="D311" s="218" t="s">
        <v>1702</v>
      </c>
      <c r="E311" s="217" t="s">
        <v>166</v>
      </c>
      <c r="F311" s="217" t="s">
        <v>1076</v>
      </c>
    </row>
    <row r="312" spans="1:6" s="216" customFormat="1">
      <c r="A312" s="217">
        <v>321</v>
      </c>
      <c r="B312" s="218" t="s">
        <v>1070</v>
      </c>
      <c r="C312" s="218" t="s">
        <v>1703</v>
      </c>
      <c r="D312" s="218" t="s">
        <v>1704</v>
      </c>
      <c r="E312" s="217" t="s">
        <v>166</v>
      </c>
      <c r="F312" s="217" t="s">
        <v>1073</v>
      </c>
    </row>
    <row r="313" spans="1:6" s="216" customFormat="1">
      <c r="A313" s="217">
        <v>322</v>
      </c>
      <c r="B313" s="218" t="s">
        <v>1070</v>
      </c>
      <c r="C313" s="218" t="s">
        <v>1705</v>
      </c>
      <c r="D313" s="218" t="s">
        <v>1706</v>
      </c>
      <c r="E313" s="217" t="s">
        <v>166</v>
      </c>
      <c r="F313" s="217" t="s">
        <v>1093</v>
      </c>
    </row>
    <row r="314" spans="1:6" s="216" customFormat="1">
      <c r="A314" s="217">
        <v>323</v>
      </c>
      <c r="B314" s="218" t="s">
        <v>1070</v>
      </c>
      <c r="C314" s="218" t="s">
        <v>1707</v>
      </c>
      <c r="D314" s="218" t="s">
        <v>1708</v>
      </c>
      <c r="E314" s="217" t="s">
        <v>166</v>
      </c>
      <c r="F314" s="217" t="s">
        <v>1090</v>
      </c>
    </row>
    <row r="315" spans="1:6" s="216" customFormat="1">
      <c r="A315" s="217">
        <v>324</v>
      </c>
      <c r="B315" s="218" t="s">
        <v>1070</v>
      </c>
      <c r="C315" s="218" t="s">
        <v>1709</v>
      </c>
      <c r="D315" s="218" t="s">
        <v>1710</v>
      </c>
      <c r="E315" s="217" t="s">
        <v>166</v>
      </c>
      <c r="F315" s="217" t="s">
        <v>1076</v>
      </c>
    </row>
    <row r="316" spans="1:6" s="216" customFormat="1">
      <c r="A316" s="217">
        <v>325</v>
      </c>
      <c r="B316" s="218" t="s">
        <v>1070</v>
      </c>
      <c r="C316" s="218" t="s">
        <v>1711</v>
      </c>
      <c r="D316" s="218" t="s">
        <v>1712</v>
      </c>
      <c r="E316" s="217" t="s">
        <v>166</v>
      </c>
      <c r="F316" s="217" t="s">
        <v>1090</v>
      </c>
    </row>
    <row r="317" spans="1:6" s="216" customFormat="1">
      <c r="A317" s="217">
        <v>326</v>
      </c>
      <c r="B317" s="218" t="s">
        <v>1070</v>
      </c>
      <c r="C317" s="218" t="s">
        <v>1713</v>
      </c>
      <c r="D317" s="218" t="s">
        <v>1714</v>
      </c>
      <c r="E317" s="217" t="s">
        <v>1205</v>
      </c>
      <c r="F317" s="217" t="s">
        <v>1093</v>
      </c>
    </row>
    <row r="318" spans="1:6" s="216" customFormat="1">
      <c r="A318" s="217">
        <v>327</v>
      </c>
      <c r="B318" s="218" t="s">
        <v>1070</v>
      </c>
      <c r="C318" s="218" t="s">
        <v>1715</v>
      </c>
      <c r="D318" s="218" t="s">
        <v>1716</v>
      </c>
      <c r="E318" s="217" t="s">
        <v>166</v>
      </c>
      <c r="F318" s="217" t="s">
        <v>1073</v>
      </c>
    </row>
    <row r="319" spans="1:6" s="216" customFormat="1">
      <c r="A319" s="217">
        <v>328</v>
      </c>
      <c r="B319" s="218" t="s">
        <v>1070</v>
      </c>
      <c r="C319" s="218" t="s">
        <v>1717</v>
      </c>
      <c r="D319" s="218" t="s">
        <v>1718</v>
      </c>
      <c r="E319" s="217" t="s">
        <v>166</v>
      </c>
      <c r="F319" s="217" t="s">
        <v>1079</v>
      </c>
    </row>
    <row r="320" spans="1:6" s="216" customFormat="1">
      <c r="A320" s="217">
        <v>329</v>
      </c>
      <c r="B320" s="218" t="s">
        <v>1070</v>
      </c>
      <c r="C320" s="218" t="s">
        <v>1719</v>
      </c>
      <c r="D320" s="218" t="s">
        <v>1720</v>
      </c>
      <c r="E320" s="217" t="s">
        <v>166</v>
      </c>
      <c r="F320" s="217" t="s">
        <v>1079</v>
      </c>
    </row>
    <row r="321" spans="1:6" s="216" customFormat="1">
      <c r="A321" s="217">
        <v>330</v>
      </c>
      <c r="B321" s="218" t="s">
        <v>1070</v>
      </c>
      <c r="C321" s="218" t="s">
        <v>1721</v>
      </c>
      <c r="D321" s="218" t="s">
        <v>1722</v>
      </c>
      <c r="E321" s="217" t="s">
        <v>166</v>
      </c>
      <c r="F321" s="217" t="s">
        <v>1090</v>
      </c>
    </row>
    <row r="322" spans="1:6" s="216" customFormat="1">
      <c r="A322" s="217">
        <v>331</v>
      </c>
      <c r="B322" s="218" t="s">
        <v>1070</v>
      </c>
      <c r="C322" s="218" t="s">
        <v>1723</v>
      </c>
      <c r="D322" s="218" t="s">
        <v>1724</v>
      </c>
      <c r="E322" s="217" t="s">
        <v>166</v>
      </c>
      <c r="F322" s="217" t="s">
        <v>1093</v>
      </c>
    </row>
    <row r="323" spans="1:6" s="216" customFormat="1">
      <c r="A323" s="217">
        <v>332</v>
      </c>
      <c r="B323" s="218" t="s">
        <v>1070</v>
      </c>
      <c r="C323" s="218" t="s">
        <v>1725</v>
      </c>
      <c r="D323" s="218" t="s">
        <v>1726</v>
      </c>
      <c r="E323" s="217" t="s">
        <v>166</v>
      </c>
      <c r="F323" s="217" t="s">
        <v>1090</v>
      </c>
    </row>
    <row r="324" spans="1:6" s="216" customFormat="1">
      <c r="A324" s="217">
        <v>333</v>
      </c>
      <c r="B324" s="218" t="s">
        <v>1070</v>
      </c>
      <c r="C324" s="218" t="s">
        <v>1727</v>
      </c>
      <c r="D324" s="218" t="s">
        <v>1728</v>
      </c>
      <c r="E324" s="217" t="s">
        <v>166</v>
      </c>
      <c r="F324" s="217" t="s">
        <v>1073</v>
      </c>
    </row>
    <row r="325" spans="1:6" s="216" customFormat="1">
      <c r="A325" s="217">
        <v>334</v>
      </c>
      <c r="B325" s="218" t="s">
        <v>1070</v>
      </c>
      <c r="C325" s="218" t="s">
        <v>1729</v>
      </c>
      <c r="D325" s="218" t="s">
        <v>1730</v>
      </c>
      <c r="E325" s="217" t="s">
        <v>166</v>
      </c>
      <c r="F325" s="217" t="s">
        <v>1079</v>
      </c>
    </row>
    <row r="326" spans="1:6" s="216" customFormat="1">
      <c r="A326" s="217">
        <v>335</v>
      </c>
      <c r="B326" s="218" t="s">
        <v>1070</v>
      </c>
      <c r="C326" s="218" t="s">
        <v>1731</v>
      </c>
      <c r="D326" s="218" t="s">
        <v>1732</v>
      </c>
      <c r="E326" s="217" t="s">
        <v>166</v>
      </c>
      <c r="F326" s="217" t="s">
        <v>1093</v>
      </c>
    </row>
    <row r="327" spans="1:6" s="216" customFormat="1">
      <c r="A327" s="217">
        <v>336</v>
      </c>
      <c r="B327" s="218" t="s">
        <v>1070</v>
      </c>
      <c r="C327" s="218" t="s">
        <v>1192</v>
      </c>
      <c r="D327" s="218" t="s">
        <v>1733</v>
      </c>
      <c r="E327" s="217" t="s">
        <v>166</v>
      </c>
      <c r="F327" s="217" t="s">
        <v>1073</v>
      </c>
    </row>
    <row r="328" spans="1:6" s="216" customFormat="1">
      <c r="A328" s="217">
        <v>337</v>
      </c>
      <c r="B328" s="218" t="s">
        <v>1070</v>
      </c>
      <c r="C328" s="218" t="s">
        <v>1734</v>
      </c>
      <c r="D328" s="218" t="s">
        <v>1735</v>
      </c>
      <c r="E328" s="217" t="s">
        <v>166</v>
      </c>
      <c r="F328" s="217" t="s">
        <v>1076</v>
      </c>
    </row>
    <row r="329" spans="1:6" s="216" customFormat="1">
      <c r="A329" s="217">
        <v>338</v>
      </c>
      <c r="B329" s="218" t="s">
        <v>1070</v>
      </c>
      <c r="C329" s="218" t="s">
        <v>1736</v>
      </c>
      <c r="D329" s="218" t="s">
        <v>1737</v>
      </c>
      <c r="E329" s="217" t="s">
        <v>166</v>
      </c>
      <c r="F329" s="217" t="s">
        <v>1093</v>
      </c>
    </row>
    <row r="330" spans="1:6" s="216" customFormat="1">
      <c r="A330" s="217">
        <v>339</v>
      </c>
      <c r="B330" s="218" t="s">
        <v>1070</v>
      </c>
      <c r="C330" s="218" t="s">
        <v>1738</v>
      </c>
      <c r="D330" s="218" t="s">
        <v>1739</v>
      </c>
      <c r="E330" s="217" t="s">
        <v>1396</v>
      </c>
      <c r="F330" s="217" t="s">
        <v>1093</v>
      </c>
    </row>
    <row r="331" spans="1:6" s="216" customFormat="1">
      <c r="A331" s="217">
        <v>340</v>
      </c>
      <c r="B331" s="218" t="s">
        <v>1070</v>
      </c>
      <c r="C331" s="218" t="s">
        <v>1740</v>
      </c>
      <c r="D331" s="218" t="s">
        <v>1741</v>
      </c>
      <c r="E331" s="217" t="s">
        <v>166</v>
      </c>
      <c r="F331" s="217" t="s">
        <v>1079</v>
      </c>
    </row>
    <row r="332" spans="1:6" s="216" customFormat="1">
      <c r="A332" s="217">
        <v>341</v>
      </c>
      <c r="B332" s="218" t="s">
        <v>1070</v>
      </c>
      <c r="C332" s="218" t="s">
        <v>1742</v>
      </c>
      <c r="D332" s="218" t="s">
        <v>1743</v>
      </c>
      <c r="E332" s="217" t="s">
        <v>166</v>
      </c>
      <c r="F332" s="217" t="s">
        <v>1073</v>
      </c>
    </row>
    <row r="333" spans="1:6" s="216" customFormat="1">
      <c r="A333" s="217">
        <v>342</v>
      </c>
      <c r="B333" s="218" t="s">
        <v>1070</v>
      </c>
      <c r="C333" s="218" t="s">
        <v>1744</v>
      </c>
      <c r="D333" s="218" t="s">
        <v>1745</v>
      </c>
      <c r="E333" s="217" t="s">
        <v>166</v>
      </c>
      <c r="F333" s="217" t="s">
        <v>1090</v>
      </c>
    </row>
    <row r="334" spans="1:6" s="216" customFormat="1">
      <c r="A334" s="217">
        <v>343</v>
      </c>
      <c r="B334" s="218" t="s">
        <v>1070</v>
      </c>
      <c r="C334" s="218" t="s">
        <v>1746</v>
      </c>
      <c r="D334" s="218" t="s">
        <v>1747</v>
      </c>
      <c r="E334" s="217" t="s">
        <v>166</v>
      </c>
      <c r="F334" s="217" t="s">
        <v>1090</v>
      </c>
    </row>
    <row r="335" spans="1:6" s="216" customFormat="1">
      <c r="A335" s="217">
        <v>344</v>
      </c>
      <c r="B335" s="218" t="s">
        <v>1070</v>
      </c>
      <c r="C335" s="218" t="s">
        <v>1748</v>
      </c>
      <c r="D335" s="218" t="s">
        <v>1749</v>
      </c>
      <c r="E335" s="217" t="s">
        <v>166</v>
      </c>
      <c r="F335" s="217" t="s">
        <v>1090</v>
      </c>
    </row>
    <row r="336" spans="1:6" s="216" customFormat="1">
      <c r="A336" s="217">
        <v>345</v>
      </c>
      <c r="B336" s="218" t="s">
        <v>1070</v>
      </c>
      <c r="C336" s="218" t="s">
        <v>1750</v>
      </c>
      <c r="D336" s="218" t="s">
        <v>1751</v>
      </c>
      <c r="E336" s="217" t="s">
        <v>166</v>
      </c>
      <c r="F336" s="217" t="s">
        <v>1090</v>
      </c>
    </row>
    <row r="337" spans="1:6" s="216" customFormat="1">
      <c r="A337" s="217">
        <v>346</v>
      </c>
      <c r="B337" s="218" t="s">
        <v>1070</v>
      </c>
      <c r="C337" s="218" t="s">
        <v>1752</v>
      </c>
      <c r="D337" s="218" t="s">
        <v>1753</v>
      </c>
      <c r="E337" s="217" t="s">
        <v>166</v>
      </c>
      <c r="F337" s="217" t="s">
        <v>1090</v>
      </c>
    </row>
    <row r="338" spans="1:6" s="216" customFormat="1">
      <c r="A338" s="217">
        <v>347</v>
      </c>
      <c r="B338" s="218" t="s">
        <v>1070</v>
      </c>
      <c r="C338" s="218" t="s">
        <v>1754</v>
      </c>
      <c r="D338" s="218" t="s">
        <v>1755</v>
      </c>
      <c r="E338" s="217" t="s">
        <v>166</v>
      </c>
      <c r="F338" s="217" t="s">
        <v>1079</v>
      </c>
    </row>
    <row r="339" spans="1:6" s="216" customFormat="1">
      <c r="A339" s="217">
        <v>348</v>
      </c>
      <c r="B339" s="218" t="s">
        <v>1070</v>
      </c>
      <c r="C339" s="218" t="s">
        <v>1756</v>
      </c>
      <c r="D339" s="218" t="s">
        <v>1757</v>
      </c>
      <c r="E339" s="217" t="s">
        <v>166</v>
      </c>
      <c r="F339" s="217" t="s">
        <v>1079</v>
      </c>
    </row>
    <row r="340" spans="1:6" s="216" customFormat="1">
      <c r="A340" s="217">
        <v>349</v>
      </c>
      <c r="B340" s="218" t="s">
        <v>1070</v>
      </c>
      <c r="C340" s="218" t="s">
        <v>1758</v>
      </c>
      <c r="D340" s="218" t="s">
        <v>1759</v>
      </c>
      <c r="E340" s="217" t="s">
        <v>166</v>
      </c>
      <c r="F340" s="217" t="s">
        <v>1076</v>
      </c>
    </row>
    <row r="341" spans="1:6" s="216" customFormat="1">
      <c r="A341" s="217">
        <v>350</v>
      </c>
      <c r="B341" s="218" t="s">
        <v>1070</v>
      </c>
      <c r="C341" s="218" t="s">
        <v>1760</v>
      </c>
      <c r="D341" s="218" t="s">
        <v>1761</v>
      </c>
      <c r="E341" s="217" t="s">
        <v>166</v>
      </c>
      <c r="F341" s="217" t="s">
        <v>1079</v>
      </c>
    </row>
    <row r="342" spans="1:6" s="216" customFormat="1">
      <c r="A342" s="217">
        <v>351</v>
      </c>
      <c r="B342" s="218" t="s">
        <v>1070</v>
      </c>
      <c r="C342" s="218" t="s">
        <v>1762</v>
      </c>
      <c r="D342" s="218" t="s">
        <v>1763</v>
      </c>
      <c r="E342" s="217" t="s">
        <v>166</v>
      </c>
      <c r="F342" s="217" t="s">
        <v>1073</v>
      </c>
    </row>
    <row r="343" spans="1:6" s="216" customFormat="1">
      <c r="A343" s="217">
        <v>352</v>
      </c>
      <c r="B343" s="218" t="s">
        <v>1070</v>
      </c>
      <c r="C343" s="218" t="s">
        <v>1764</v>
      </c>
      <c r="D343" s="218" t="s">
        <v>1765</v>
      </c>
      <c r="E343" s="217" t="s">
        <v>166</v>
      </c>
      <c r="F343" s="217" t="s">
        <v>1076</v>
      </c>
    </row>
    <row r="344" spans="1:6" s="216" customFormat="1">
      <c r="A344" s="217">
        <v>353</v>
      </c>
      <c r="B344" s="218" t="s">
        <v>1070</v>
      </c>
      <c r="C344" s="218" t="s">
        <v>1766</v>
      </c>
      <c r="D344" s="218" t="s">
        <v>1767</v>
      </c>
      <c r="E344" s="217" t="s">
        <v>166</v>
      </c>
      <c r="F344" s="217" t="s">
        <v>1079</v>
      </c>
    </row>
    <row r="345" spans="1:6" s="216" customFormat="1">
      <c r="A345" s="217">
        <v>354</v>
      </c>
      <c r="B345" s="218" t="s">
        <v>1070</v>
      </c>
      <c r="C345" s="218" t="s">
        <v>1768</v>
      </c>
      <c r="D345" s="218" t="s">
        <v>1769</v>
      </c>
      <c r="E345" s="217" t="s">
        <v>166</v>
      </c>
      <c r="F345" s="217" t="s">
        <v>1079</v>
      </c>
    </row>
    <row r="346" spans="1:6" s="216" customFormat="1">
      <c r="A346" s="217">
        <v>355</v>
      </c>
      <c r="B346" s="218" t="s">
        <v>1070</v>
      </c>
      <c r="C346" s="218" t="s">
        <v>1770</v>
      </c>
      <c r="D346" s="218" t="s">
        <v>1771</v>
      </c>
      <c r="E346" s="217" t="s">
        <v>166</v>
      </c>
      <c r="F346" s="217" t="s">
        <v>1073</v>
      </c>
    </row>
    <row r="347" spans="1:6" s="216" customFormat="1">
      <c r="A347" s="217">
        <v>356</v>
      </c>
      <c r="B347" s="218" t="s">
        <v>1070</v>
      </c>
      <c r="C347" s="218" t="s">
        <v>1772</v>
      </c>
      <c r="D347" s="218" t="s">
        <v>1773</v>
      </c>
      <c r="E347" s="217" t="s">
        <v>166</v>
      </c>
      <c r="F347" s="217" t="s">
        <v>1073</v>
      </c>
    </row>
    <row r="348" spans="1:6" s="216" customFormat="1">
      <c r="A348" s="217">
        <v>357</v>
      </c>
      <c r="B348" s="218" t="s">
        <v>1070</v>
      </c>
      <c r="C348" s="218" t="s">
        <v>1774</v>
      </c>
      <c r="D348" s="218" t="s">
        <v>1775</v>
      </c>
      <c r="E348" s="217" t="s">
        <v>166</v>
      </c>
      <c r="F348" s="217" t="s">
        <v>1090</v>
      </c>
    </row>
    <row r="349" spans="1:6" s="216" customFormat="1">
      <c r="A349" s="217">
        <v>358</v>
      </c>
      <c r="B349" s="218" t="s">
        <v>1070</v>
      </c>
      <c r="C349" s="218" t="s">
        <v>1776</v>
      </c>
      <c r="D349" s="218" t="s">
        <v>1777</v>
      </c>
      <c r="E349" s="217" t="s">
        <v>166</v>
      </c>
      <c r="F349" s="217" t="s">
        <v>1079</v>
      </c>
    </row>
    <row r="350" spans="1:6" s="216" customFormat="1">
      <c r="A350" s="217">
        <v>359</v>
      </c>
      <c r="B350" s="218" t="s">
        <v>1070</v>
      </c>
      <c r="C350" s="218" t="s">
        <v>1778</v>
      </c>
      <c r="D350" s="218" t="s">
        <v>1779</v>
      </c>
      <c r="E350" s="217" t="s">
        <v>166</v>
      </c>
      <c r="F350" s="217" t="s">
        <v>1073</v>
      </c>
    </row>
    <row r="351" spans="1:6" s="216" customFormat="1">
      <c r="A351" s="217">
        <v>360</v>
      </c>
      <c r="B351" s="218" t="s">
        <v>1070</v>
      </c>
      <c r="C351" s="218" t="s">
        <v>1780</v>
      </c>
      <c r="D351" s="218" t="s">
        <v>1781</v>
      </c>
      <c r="E351" s="217" t="s">
        <v>166</v>
      </c>
      <c r="F351" s="217" t="s">
        <v>1079</v>
      </c>
    </row>
    <row r="352" spans="1:6" s="216" customFormat="1">
      <c r="A352" s="217">
        <v>361</v>
      </c>
      <c r="B352" s="218" t="s">
        <v>1070</v>
      </c>
      <c r="C352" s="218" t="s">
        <v>1782</v>
      </c>
      <c r="D352" s="218" t="s">
        <v>1783</v>
      </c>
      <c r="E352" s="217" t="s">
        <v>166</v>
      </c>
      <c r="F352" s="217" t="s">
        <v>1076</v>
      </c>
    </row>
    <row r="353" spans="1:6" s="216" customFormat="1">
      <c r="A353" s="217">
        <v>362</v>
      </c>
      <c r="B353" s="218" t="s">
        <v>1070</v>
      </c>
      <c r="C353" s="218" t="s">
        <v>1784</v>
      </c>
      <c r="D353" s="218" t="s">
        <v>1785</v>
      </c>
      <c r="E353" s="217" t="s">
        <v>166</v>
      </c>
      <c r="F353" s="217" t="s">
        <v>1073</v>
      </c>
    </row>
    <row r="354" spans="1:6" s="216" customFormat="1">
      <c r="A354" s="217">
        <v>363</v>
      </c>
      <c r="B354" s="218" t="s">
        <v>1070</v>
      </c>
      <c r="C354" s="218" t="s">
        <v>1786</v>
      </c>
      <c r="D354" s="218" t="s">
        <v>1787</v>
      </c>
      <c r="E354" s="217" t="s">
        <v>166</v>
      </c>
      <c r="F354" s="217" t="s">
        <v>1090</v>
      </c>
    </row>
    <row r="355" spans="1:6" s="216" customFormat="1">
      <c r="A355" s="217">
        <v>364</v>
      </c>
      <c r="B355" s="218" t="s">
        <v>1070</v>
      </c>
      <c r="C355" s="218" t="s">
        <v>1788</v>
      </c>
      <c r="D355" s="218" t="s">
        <v>1789</v>
      </c>
      <c r="E355" s="217" t="s">
        <v>166</v>
      </c>
      <c r="F355" s="217" t="s">
        <v>1076</v>
      </c>
    </row>
    <row r="356" spans="1:6" s="216" customFormat="1">
      <c r="A356" s="217">
        <v>365</v>
      </c>
      <c r="B356" s="218" t="s">
        <v>1070</v>
      </c>
      <c r="C356" s="218" t="s">
        <v>1790</v>
      </c>
      <c r="D356" s="218" t="s">
        <v>1791</v>
      </c>
      <c r="E356" s="217" t="s">
        <v>166</v>
      </c>
      <c r="F356" s="217" t="s">
        <v>1073</v>
      </c>
    </row>
    <row r="357" spans="1:6" s="216" customFormat="1">
      <c r="A357" s="217">
        <v>366</v>
      </c>
      <c r="B357" s="218" t="s">
        <v>1070</v>
      </c>
      <c r="C357" s="218" t="s">
        <v>1792</v>
      </c>
      <c r="D357" s="218" t="s">
        <v>1793</v>
      </c>
      <c r="E357" s="217" t="s">
        <v>166</v>
      </c>
      <c r="F357" s="217" t="s">
        <v>1090</v>
      </c>
    </row>
    <row r="358" spans="1:6" s="216" customFormat="1">
      <c r="A358" s="217">
        <v>367</v>
      </c>
      <c r="B358" s="218" t="s">
        <v>1070</v>
      </c>
      <c r="C358" s="218" t="s">
        <v>1794</v>
      </c>
      <c r="D358" s="218" t="s">
        <v>1795</v>
      </c>
      <c r="E358" s="217" t="s">
        <v>166</v>
      </c>
      <c r="F358" s="217" t="s">
        <v>1073</v>
      </c>
    </row>
    <row r="359" spans="1:6" s="216" customFormat="1">
      <c r="A359" s="217">
        <v>368</v>
      </c>
      <c r="B359" s="218" t="s">
        <v>1070</v>
      </c>
      <c r="C359" s="218" t="s">
        <v>1796</v>
      </c>
      <c r="D359" s="218" t="s">
        <v>1797</v>
      </c>
      <c r="E359" s="217" t="s">
        <v>166</v>
      </c>
      <c r="F359" s="217" t="s">
        <v>1076</v>
      </c>
    </row>
    <row r="360" spans="1:6" s="216" customFormat="1">
      <c r="A360" s="217">
        <v>369</v>
      </c>
      <c r="B360" s="218" t="s">
        <v>1070</v>
      </c>
      <c r="C360" s="218" t="s">
        <v>1798</v>
      </c>
      <c r="D360" s="218" t="s">
        <v>1799</v>
      </c>
      <c r="E360" s="217" t="s">
        <v>166</v>
      </c>
      <c r="F360" s="217" t="s">
        <v>1093</v>
      </c>
    </row>
    <row r="361" spans="1:6" s="216" customFormat="1">
      <c r="A361" s="217">
        <v>370</v>
      </c>
      <c r="B361" s="218" t="s">
        <v>1070</v>
      </c>
      <c r="C361" s="218" t="s">
        <v>1800</v>
      </c>
      <c r="D361" s="218" t="s">
        <v>1801</v>
      </c>
      <c r="E361" s="217" t="s">
        <v>166</v>
      </c>
      <c r="F361" s="217" t="s">
        <v>1073</v>
      </c>
    </row>
    <row r="362" spans="1:6" s="216" customFormat="1">
      <c r="A362" s="217">
        <v>371</v>
      </c>
      <c r="B362" s="218" t="s">
        <v>1070</v>
      </c>
      <c r="C362" s="218" t="s">
        <v>1802</v>
      </c>
      <c r="D362" s="218" t="s">
        <v>1803</v>
      </c>
      <c r="E362" s="217" t="s">
        <v>166</v>
      </c>
      <c r="F362" s="217" t="s">
        <v>1093</v>
      </c>
    </row>
    <row r="363" spans="1:6" s="216" customFormat="1">
      <c r="A363" s="217">
        <v>372</v>
      </c>
      <c r="B363" s="218" t="s">
        <v>1070</v>
      </c>
      <c r="C363" s="218" t="s">
        <v>1804</v>
      </c>
      <c r="D363" s="218" t="s">
        <v>1805</v>
      </c>
      <c r="E363" s="217" t="s">
        <v>166</v>
      </c>
      <c r="F363" s="217" t="s">
        <v>1073</v>
      </c>
    </row>
    <row r="364" spans="1:6" s="216" customFormat="1">
      <c r="A364" s="217">
        <v>373</v>
      </c>
      <c r="B364" s="218" t="s">
        <v>1070</v>
      </c>
      <c r="C364" s="218" t="s">
        <v>1806</v>
      </c>
      <c r="D364" s="218" t="s">
        <v>1807</v>
      </c>
      <c r="E364" s="217" t="s">
        <v>166</v>
      </c>
      <c r="F364" s="217" t="s">
        <v>1093</v>
      </c>
    </row>
    <row r="365" spans="1:6" s="216" customFormat="1">
      <c r="A365" s="217">
        <v>374</v>
      </c>
      <c r="B365" s="218" t="s">
        <v>1070</v>
      </c>
      <c r="C365" s="218" t="s">
        <v>1808</v>
      </c>
      <c r="D365" s="218" t="s">
        <v>1809</v>
      </c>
      <c r="E365" s="217" t="s">
        <v>166</v>
      </c>
      <c r="F365" s="217" t="s">
        <v>1090</v>
      </c>
    </row>
    <row r="366" spans="1:6" s="216" customFormat="1">
      <c r="A366" s="217">
        <v>375</v>
      </c>
      <c r="B366" s="218" t="s">
        <v>1070</v>
      </c>
      <c r="C366" s="218" t="s">
        <v>1810</v>
      </c>
      <c r="D366" s="218" t="s">
        <v>1811</v>
      </c>
      <c r="E366" s="217" t="s">
        <v>166</v>
      </c>
      <c r="F366" s="217" t="s">
        <v>1079</v>
      </c>
    </row>
    <row r="367" spans="1:6" s="216" customFormat="1">
      <c r="A367" s="217">
        <v>376</v>
      </c>
      <c r="B367" s="218" t="s">
        <v>1070</v>
      </c>
      <c r="C367" s="218" t="s">
        <v>1812</v>
      </c>
      <c r="D367" s="218" t="s">
        <v>1813</v>
      </c>
      <c r="E367" s="217" t="s">
        <v>166</v>
      </c>
      <c r="F367" s="217" t="s">
        <v>1079</v>
      </c>
    </row>
    <row r="368" spans="1:6" s="216" customFormat="1">
      <c r="A368" s="217">
        <v>377</v>
      </c>
      <c r="B368" s="218" t="s">
        <v>1070</v>
      </c>
      <c r="C368" s="218" t="s">
        <v>1814</v>
      </c>
      <c r="D368" s="218" t="s">
        <v>1815</v>
      </c>
      <c r="E368" s="217" t="s">
        <v>166</v>
      </c>
      <c r="F368" s="217" t="s">
        <v>1093</v>
      </c>
    </row>
    <row r="369" spans="1:6" s="216" customFormat="1">
      <c r="A369" s="217">
        <v>378</v>
      </c>
      <c r="B369" s="218" t="s">
        <v>1070</v>
      </c>
      <c r="C369" s="218" t="s">
        <v>1816</v>
      </c>
      <c r="D369" s="218" t="s">
        <v>1817</v>
      </c>
      <c r="E369" s="217" t="s">
        <v>166</v>
      </c>
      <c r="F369" s="217" t="s">
        <v>1079</v>
      </c>
    </row>
    <row r="370" spans="1:6" s="216" customFormat="1">
      <c r="A370" s="217">
        <v>379</v>
      </c>
      <c r="B370" s="218" t="s">
        <v>1070</v>
      </c>
      <c r="C370" s="218" t="s">
        <v>1818</v>
      </c>
      <c r="D370" s="218" t="s">
        <v>1819</v>
      </c>
      <c r="E370" s="217" t="s">
        <v>166</v>
      </c>
      <c r="F370" s="217" t="s">
        <v>1073</v>
      </c>
    </row>
    <row r="371" spans="1:6" s="216" customFormat="1">
      <c r="A371" s="217">
        <v>380</v>
      </c>
      <c r="B371" s="218" t="s">
        <v>1070</v>
      </c>
      <c r="C371" s="218" t="s">
        <v>1820</v>
      </c>
      <c r="D371" s="218" t="s">
        <v>1821</v>
      </c>
      <c r="E371" s="217" t="s">
        <v>166</v>
      </c>
      <c r="F371" s="217" t="s">
        <v>1073</v>
      </c>
    </row>
    <row r="372" spans="1:6" s="216" customFormat="1">
      <c r="A372" s="217">
        <v>381</v>
      </c>
      <c r="B372" s="218" t="s">
        <v>1070</v>
      </c>
      <c r="C372" s="218" t="s">
        <v>1822</v>
      </c>
      <c r="D372" s="218" t="s">
        <v>1823</v>
      </c>
      <c r="E372" s="217" t="s">
        <v>166</v>
      </c>
      <c r="F372" s="217" t="s">
        <v>1093</v>
      </c>
    </row>
    <row r="373" spans="1:6" s="216" customFormat="1">
      <c r="A373" s="217">
        <v>382</v>
      </c>
      <c r="B373" s="218" t="s">
        <v>1070</v>
      </c>
      <c r="C373" s="218" t="s">
        <v>1824</v>
      </c>
      <c r="D373" s="218" t="s">
        <v>1825</v>
      </c>
      <c r="E373" s="217" t="s">
        <v>166</v>
      </c>
      <c r="F373" s="217" t="s">
        <v>1073</v>
      </c>
    </row>
    <row r="374" spans="1:6" s="216" customFormat="1">
      <c r="A374" s="217">
        <v>383</v>
      </c>
      <c r="B374" s="218" t="s">
        <v>1070</v>
      </c>
      <c r="C374" s="218" t="s">
        <v>1826</v>
      </c>
      <c r="D374" s="218" t="s">
        <v>1827</v>
      </c>
      <c r="E374" s="217" t="s">
        <v>166</v>
      </c>
      <c r="F374" s="217" t="s">
        <v>1073</v>
      </c>
    </row>
    <row r="375" spans="1:6" s="216" customFormat="1">
      <c r="A375" s="217">
        <v>384</v>
      </c>
      <c r="B375" s="218" t="s">
        <v>1070</v>
      </c>
      <c r="C375" s="218" t="s">
        <v>1828</v>
      </c>
      <c r="D375" s="218" t="s">
        <v>1829</v>
      </c>
      <c r="E375" s="217" t="s">
        <v>166</v>
      </c>
      <c r="F375" s="217" t="s">
        <v>1073</v>
      </c>
    </row>
    <row r="376" spans="1:6" s="216" customFormat="1">
      <c r="A376" s="217">
        <v>385</v>
      </c>
      <c r="B376" s="218" t="s">
        <v>1070</v>
      </c>
      <c r="C376" s="218" t="s">
        <v>1830</v>
      </c>
      <c r="D376" s="218" t="s">
        <v>1831</v>
      </c>
      <c r="E376" s="217" t="s">
        <v>166</v>
      </c>
      <c r="F376" s="217" t="s">
        <v>1079</v>
      </c>
    </row>
    <row r="377" spans="1:6" s="216" customFormat="1">
      <c r="A377" s="217">
        <v>386</v>
      </c>
      <c r="B377" s="218" t="s">
        <v>1070</v>
      </c>
      <c r="C377" s="218" t="s">
        <v>1832</v>
      </c>
      <c r="D377" s="218" t="s">
        <v>1833</v>
      </c>
      <c r="E377" s="217" t="s">
        <v>166</v>
      </c>
      <c r="F377" s="217" t="s">
        <v>1073</v>
      </c>
    </row>
    <row r="378" spans="1:6" s="216" customFormat="1">
      <c r="A378" s="217">
        <v>387</v>
      </c>
      <c r="B378" s="218" t="s">
        <v>1070</v>
      </c>
      <c r="C378" s="218" t="s">
        <v>1834</v>
      </c>
      <c r="D378" s="218" t="s">
        <v>1835</v>
      </c>
      <c r="E378" s="217" t="s">
        <v>166</v>
      </c>
      <c r="F378" s="217" t="s">
        <v>1093</v>
      </c>
    </row>
    <row r="379" spans="1:6" s="216" customFormat="1">
      <c r="A379" s="217">
        <v>388</v>
      </c>
      <c r="B379" s="218" t="s">
        <v>1070</v>
      </c>
      <c r="C379" s="218" t="s">
        <v>1836</v>
      </c>
      <c r="D379" s="218" t="s">
        <v>1837</v>
      </c>
      <c r="E379" s="217" t="s">
        <v>166</v>
      </c>
      <c r="F379" s="217" t="s">
        <v>1093</v>
      </c>
    </row>
    <row r="380" spans="1:6" s="216" customFormat="1">
      <c r="A380" s="217">
        <v>389</v>
      </c>
      <c r="B380" s="218" t="s">
        <v>1070</v>
      </c>
      <c r="C380" s="218" t="s">
        <v>1838</v>
      </c>
      <c r="D380" s="218" t="s">
        <v>1839</v>
      </c>
      <c r="E380" s="217" t="s">
        <v>166</v>
      </c>
      <c r="F380" s="217" t="s">
        <v>1093</v>
      </c>
    </row>
    <row r="381" spans="1:6" s="216" customFormat="1">
      <c r="A381" s="217">
        <v>390</v>
      </c>
      <c r="B381" s="218" t="s">
        <v>1070</v>
      </c>
      <c r="C381" s="218" t="s">
        <v>1840</v>
      </c>
      <c r="D381" s="218" t="s">
        <v>1841</v>
      </c>
      <c r="E381" s="217" t="s">
        <v>166</v>
      </c>
      <c r="F381" s="217" t="s">
        <v>1079</v>
      </c>
    </row>
    <row r="382" spans="1:6" s="216" customFormat="1">
      <c r="A382" s="217">
        <v>391</v>
      </c>
      <c r="B382" s="218" t="s">
        <v>1070</v>
      </c>
      <c r="C382" s="218" t="s">
        <v>1842</v>
      </c>
      <c r="D382" s="218" t="s">
        <v>1843</v>
      </c>
      <c r="E382" s="217" t="s">
        <v>166</v>
      </c>
      <c r="F382" s="217" t="s">
        <v>1076</v>
      </c>
    </row>
    <row r="383" spans="1:6" s="216" customFormat="1">
      <c r="A383" s="217">
        <v>392</v>
      </c>
      <c r="B383" s="218" t="s">
        <v>1070</v>
      </c>
      <c r="C383" s="218" t="s">
        <v>1844</v>
      </c>
      <c r="D383" s="218" t="s">
        <v>1845</v>
      </c>
      <c r="E383" s="217" t="s">
        <v>166</v>
      </c>
      <c r="F383" s="217" t="s">
        <v>1093</v>
      </c>
    </row>
    <row r="384" spans="1:6" s="216" customFormat="1">
      <c r="A384" s="217">
        <v>393</v>
      </c>
      <c r="B384" s="218" t="s">
        <v>1070</v>
      </c>
      <c r="C384" s="218" t="s">
        <v>1846</v>
      </c>
      <c r="D384" s="218" t="s">
        <v>1847</v>
      </c>
      <c r="E384" s="217" t="s">
        <v>166</v>
      </c>
      <c r="F384" s="217" t="s">
        <v>1079</v>
      </c>
    </row>
    <row r="385" spans="1:6" s="216" customFormat="1">
      <c r="A385" s="217">
        <v>394</v>
      </c>
      <c r="B385" s="218" t="s">
        <v>1070</v>
      </c>
      <c r="C385" s="218" t="s">
        <v>1848</v>
      </c>
      <c r="D385" s="218" t="s">
        <v>1849</v>
      </c>
      <c r="E385" s="217" t="s">
        <v>166</v>
      </c>
      <c r="F385" s="217" t="s">
        <v>1093</v>
      </c>
    </row>
    <row r="386" spans="1:6" s="216" customFormat="1">
      <c r="A386" s="217">
        <v>395</v>
      </c>
      <c r="B386" s="218" t="s">
        <v>1070</v>
      </c>
      <c r="C386" s="218" t="s">
        <v>1850</v>
      </c>
      <c r="D386" s="218" t="s">
        <v>1851</v>
      </c>
      <c r="E386" s="217" t="s">
        <v>166</v>
      </c>
      <c r="F386" s="217" t="s">
        <v>1090</v>
      </c>
    </row>
    <row r="387" spans="1:6" s="216" customFormat="1">
      <c r="A387" s="217">
        <v>396</v>
      </c>
      <c r="B387" s="218" t="s">
        <v>1070</v>
      </c>
      <c r="C387" s="218" t="s">
        <v>1852</v>
      </c>
      <c r="D387" s="218" t="s">
        <v>1853</v>
      </c>
      <c r="E387" s="217" t="s">
        <v>166</v>
      </c>
      <c r="F387" s="217" t="s">
        <v>1076</v>
      </c>
    </row>
    <row r="388" spans="1:6" s="216" customFormat="1">
      <c r="A388" s="217">
        <v>397</v>
      </c>
      <c r="B388" s="218" t="s">
        <v>1070</v>
      </c>
      <c r="C388" s="218" t="s">
        <v>1854</v>
      </c>
      <c r="D388" s="218" t="s">
        <v>1855</v>
      </c>
      <c r="E388" s="217" t="s">
        <v>166</v>
      </c>
      <c r="F388" s="217" t="s">
        <v>1073</v>
      </c>
    </row>
    <row r="389" spans="1:6" s="216" customFormat="1">
      <c r="A389" s="217">
        <v>398</v>
      </c>
      <c r="B389" s="218" t="s">
        <v>1070</v>
      </c>
      <c r="C389" s="218" t="s">
        <v>1856</v>
      </c>
      <c r="D389" s="218" t="s">
        <v>1857</v>
      </c>
      <c r="E389" s="217" t="s">
        <v>166</v>
      </c>
      <c r="F389" s="217" t="s">
        <v>1079</v>
      </c>
    </row>
    <row r="390" spans="1:6" s="216" customFormat="1">
      <c r="A390" s="217">
        <v>399</v>
      </c>
      <c r="B390" s="218" t="s">
        <v>1070</v>
      </c>
      <c r="C390" s="218" t="s">
        <v>1858</v>
      </c>
      <c r="D390" s="218" t="s">
        <v>1859</v>
      </c>
      <c r="E390" s="217" t="s">
        <v>166</v>
      </c>
      <c r="F390" s="217" t="s">
        <v>1073</v>
      </c>
    </row>
    <row r="391" spans="1:6" s="216" customFormat="1">
      <c r="A391" s="217">
        <v>400</v>
      </c>
      <c r="B391" s="218" t="s">
        <v>1070</v>
      </c>
      <c r="C391" s="218" t="s">
        <v>1860</v>
      </c>
      <c r="D391" s="218" t="s">
        <v>1861</v>
      </c>
      <c r="E391" s="217" t="s">
        <v>166</v>
      </c>
      <c r="F391" s="217" t="s">
        <v>1090</v>
      </c>
    </row>
    <row r="392" spans="1:6" s="216" customFormat="1">
      <c r="A392" s="217">
        <v>401</v>
      </c>
      <c r="B392" s="218" t="s">
        <v>1070</v>
      </c>
      <c r="C392" s="218" t="s">
        <v>1862</v>
      </c>
      <c r="D392" s="218" t="s">
        <v>1863</v>
      </c>
      <c r="E392" s="217" t="s">
        <v>166</v>
      </c>
      <c r="F392" s="217" t="s">
        <v>1093</v>
      </c>
    </row>
    <row r="393" spans="1:6" s="216" customFormat="1">
      <c r="A393" s="217">
        <v>402</v>
      </c>
      <c r="B393" s="218" t="s">
        <v>1070</v>
      </c>
      <c r="C393" s="218" t="s">
        <v>1864</v>
      </c>
      <c r="D393" s="218" t="s">
        <v>1865</v>
      </c>
      <c r="E393" s="217" t="s">
        <v>166</v>
      </c>
      <c r="F393" s="217" t="s">
        <v>1079</v>
      </c>
    </row>
    <row r="394" spans="1:6" s="216" customFormat="1">
      <c r="A394" s="217">
        <v>403</v>
      </c>
      <c r="B394" s="218" t="s">
        <v>1070</v>
      </c>
      <c r="C394" s="218" t="s">
        <v>1866</v>
      </c>
      <c r="D394" s="218" t="s">
        <v>1867</v>
      </c>
      <c r="E394" s="217" t="s">
        <v>166</v>
      </c>
      <c r="F394" s="217" t="s">
        <v>1093</v>
      </c>
    </row>
    <row r="395" spans="1:6" s="216" customFormat="1">
      <c r="A395" s="217">
        <v>404</v>
      </c>
      <c r="B395" s="218" t="s">
        <v>1070</v>
      </c>
      <c r="C395" s="218" t="s">
        <v>1868</v>
      </c>
      <c r="D395" s="218" t="s">
        <v>1869</v>
      </c>
      <c r="E395" s="217" t="s">
        <v>166</v>
      </c>
      <c r="F395" s="217" t="s">
        <v>1079</v>
      </c>
    </row>
    <row r="396" spans="1:6" s="216" customFormat="1">
      <c r="A396" s="217">
        <v>405</v>
      </c>
      <c r="B396" s="218" t="s">
        <v>1070</v>
      </c>
      <c r="C396" s="218" t="s">
        <v>1870</v>
      </c>
      <c r="D396" s="218" t="s">
        <v>1871</v>
      </c>
      <c r="E396" s="217" t="s">
        <v>166</v>
      </c>
      <c r="F396" s="217" t="s">
        <v>1076</v>
      </c>
    </row>
    <row r="397" spans="1:6" s="216" customFormat="1">
      <c r="A397" s="217">
        <v>406</v>
      </c>
      <c r="B397" s="218" t="s">
        <v>1070</v>
      </c>
      <c r="C397" s="218" t="s">
        <v>1872</v>
      </c>
      <c r="D397" s="218" t="s">
        <v>1873</v>
      </c>
      <c r="E397" s="217" t="s">
        <v>166</v>
      </c>
      <c r="F397" s="217" t="s">
        <v>1090</v>
      </c>
    </row>
    <row r="398" spans="1:6" s="216" customFormat="1">
      <c r="A398" s="217">
        <v>407</v>
      </c>
      <c r="B398" s="218" t="s">
        <v>1070</v>
      </c>
      <c r="C398" s="218" t="s">
        <v>1874</v>
      </c>
      <c r="D398" s="218" t="s">
        <v>1875</v>
      </c>
      <c r="E398" s="217" t="s">
        <v>166</v>
      </c>
      <c r="F398" s="217" t="s">
        <v>1076</v>
      </c>
    </row>
    <row r="399" spans="1:6" s="216" customFormat="1">
      <c r="A399" s="217">
        <v>408</v>
      </c>
      <c r="B399" s="218" t="s">
        <v>1070</v>
      </c>
      <c r="C399" s="218" t="s">
        <v>1876</v>
      </c>
      <c r="D399" s="218" t="s">
        <v>1877</v>
      </c>
      <c r="E399" s="217" t="s">
        <v>166</v>
      </c>
      <c r="F399" s="217" t="s">
        <v>1076</v>
      </c>
    </row>
    <row r="400" spans="1:6" s="216" customFormat="1">
      <c r="A400" s="217">
        <v>409</v>
      </c>
      <c r="B400" s="218" t="s">
        <v>1070</v>
      </c>
      <c r="C400" s="218" t="s">
        <v>1878</v>
      </c>
      <c r="D400" s="218" t="s">
        <v>1879</v>
      </c>
      <c r="E400" s="217" t="s">
        <v>166</v>
      </c>
      <c r="F400" s="217" t="s">
        <v>1073</v>
      </c>
    </row>
    <row r="401" spans="1:6" s="216" customFormat="1">
      <c r="A401" s="217">
        <v>410</v>
      </c>
      <c r="B401" s="218" t="s">
        <v>1070</v>
      </c>
      <c r="C401" s="218" t="s">
        <v>1880</v>
      </c>
      <c r="D401" s="218" t="s">
        <v>1881</v>
      </c>
      <c r="E401" s="217" t="s">
        <v>166</v>
      </c>
      <c r="F401" s="217" t="s">
        <v>1093</v>
      </c>
    </row>
    <row r="402" spans="1:6" s="216" customFormat="1">
      <c r="A402" s="217">
        <v>411</v>
      </c>
      <c r="B402" s="218" t="s">
        <v>1070</v>
      </c>
      <c r="C402" s="218" t="s">
        <v>1882</v>
      </c>
      <c r="D402" s="218" t="s">
        <v>1883</v>
      </c>
      <c r="E402" s="217" t="s">
        <v>166</v>
      </c>
      <c r="F402" s="217" t="s">
        <v>1079</v>
      </c>
    </row>
    <row r="403" spans="1:6" s="216" customFormat="1">
      <c r="A403" s="217">
        <v>412</v>
      </c>
      <c r="B403" s="218" t="s">
        <v>1070</v>
      </c>
      <c r="C403" s="218" t="s">
        <v>1884</v>
      </c>
      <c r="D403" s="218" t="s">
        <v>1885</v>
      </c>
      <c r="E403" s="217" t="s">
        <v>166</v>
      </c>
      <c r="F403" s="217" t="s">
        <v>1093</v>
      </c>
    </row>
    <row r="404" spans="1:6" s="216" customFormat="1">
      <c r="A404" s="217">
        <v>413</v>
      </c>
      <c r="B404" s="218" t="s">
        <v>1070</v>
      </c>
      <c r="C404" s="218" t="s">
        <v>1886</v>
      </c>
      <c r="D404" s="218" t="s">
        <v>1887</v>
      </c>
      <c r="E404" s="217" t="s">
        <v>166</v>
      </c>
      <c r="F404" s="217" t="s">
        <v>1079</v>
      </c>
    </row>
    <row r="405" spans="1:6" s="216" customFormat="1">
      <c r="A405" s="217">
        <v>414</v>
      </c>
      <c r="B405" s="218" t="s">
        <v>1070</v>
      </c>
      <c r="C405" s="218" t="s">
        <v>1888</v>
      </c>
      <c r="D405" s="218" t="s">
        <v>1889</v>
      </c>
      <c r="E405" s="217" t="s">
        <v>166</v>
      </c>
      <c r="F405" s="217" t="s">
        <v>1073</v>
      </c>
    </row>
    <row r="406" spans="1:6" s="216" customFormat="1">
      <c r="A406" s="217">
        <v>415</v>
      </c>
      <c r="B406" s="218" t="s">
        <v>1070</v>
      </c>
      <c r="C406" s="218" t="s">
        <v>1890</v>
      </c>
      <c r="D406" s="218" t="s">
        <v>1891</v>
      </c>
      <c r="E406" s="217" t="s">
        <v>166</v>
      </c>
      <c r="F406" s="217" t="s">
        <v>1076</v>
      </c>
    </row>
    <row r="407" spans="1:6" s="216" customFormat="1">
      <c r="A407" s="217">
        <v>416</v>
      </c>
      <c r="B407" s="218" t="s">
        <v>1070</v>
      </c>
      <c r="C407" s="218" t="s">
        <v>1892</v>
      </c>
      <c r="D407" s="218" t="s">
        <v>1893</v>
      </c>
      <c r="E407" s="217" t="s">
        <v>166</v>
      </c>
      <c r="F407" s="217" t="s">
        <v>1076</v>
      </c>
    </row>
    <row r="408" spans="1:6" s="216" customFormat="1">
      <c r="A408" s="217">
        <v>417</v>
      </c>
      <c r="B408" s="218" t="s">
        <v>1070</v>
      </c>
      <c r="C408" s="218" t="s">
        <v>1894</v>
      </c>
      <c r="D408" s="218" t="s">
        <v>1895</v>
      </c>
      <c r="E408" s="217" t="s">
        <v>166</v>
      </c>
      <c r="F408" s="217" t="s">
        <v>1090</v>
      </c>
    </row>
    <row r="409" spans="1:6" s="216" customFormat="1">
      <c r="A409" s="217">
        <v>418</v>
      </c>
      <c r="B409" s="218" t="s">
        <v>1070</v>
      </c>
      <c r="C409" s="218" t="s">
        <v>1896</v>
      </c>
      <c r="D409" s="218" t="s">
        <v>1897</v>
      </c>
      <c r="E409" s="217" t="s">
        <v>166</v>
      </c>
      <c r="F409" s="217" t="s">
        <v>1073</v>
      </c>
    </row>
    <row r="410" spans="1:6" s="216" customFormat="1">
      <c r="A410" s="217">
        <v>419</v>
      </c>
      <c r="B410" s="218" t="s">
        <v>1070</v>
      </c>
      <c r="C410" s="218" t="s">
        <v>1896</v>
      </c>
      <c r="D410" s="218" t="s">
        <v>1898</v>
      </c>
      <c r="E410" s="217" t="s">
        <v>166</v>
      </c>
      <c r="F410" s="217" t="s">
        <v>1073</v>
      </c>
    </row>
    <row r="411" spans="1:6" s="216" customFormat="1">
      <c r="A411" s="217">
        <v>420</v>
      </c>
      <c r="B411" s="218" t="s">
        <v>1070</v>
      </c>
      <c r="C411" s="218" t="s">
        <v>1899</v>
      </c>
      <c r="D411" s="218" t="s">
        <v>1900</v>
      </c>
      <c r="E411" s="217" t="s">
        <v>166</v>
      </c>
      <c r="F411" s="217" t="s">
        <v>1073</v>
      </c>
    </row>
    <row r="412" spans="1:6" s="216" customFormat="1">
      <c r="A412" s="217">
        <v>421</v>
      </c>
      <c r="B412" s="218" t="s">
        <v>1070</v>
      </c>
      <c r="C412" s="218" t="s">
        <v>1901</v>
      </c>
      <c r="D412" s="218" t="s">
        <v>1902</v>
      </c>
      <c r="E412" s="217" t="s">
        <v>166</v>
      </c>
      <c r="F412" s="217" t="s">
        <v>1076</v>
      </c>
    </row>
    <row r="413" spans="1:6" s="216" customFormat="1">
      <c r="A413" s="217">
        <v>422</v>
      </c>
      <c r="B413" s="218" t="s">
        <v>1070</v>
      </c>
      <c r="C413" s="218" t="s">
        <v>1903</v>
      </c>
      <c r="D413" s="218" t="s">
        <v>1904</v>
      </c>
      <c r="E413" s="217" t="s">
        <v>166</v>
      </c>
      <c r="F413" s="217" t="s">
        <v>1073</v>
      </c>
    </row>
    <row r="414" spans="1:6" s="216" customFormat="1">
      <c r="A414" s="217">
        <v>423</v>
      </c>
      <c r="B414" s="218" t="s">
        <v>1070</v>
      </c>
      <c r="C414" s="218" t="s">
        <v>1905</v>
      </c>
      <c r="D414" s="218" t="s">
        <v>1906</v>
      </c>
      <c r="E414" s="217" t="s">
        <v>166</v>
      </c>
      <c r="F414" s="217" t="s">
        <v>1073</v>
      </c>
    </row>
    <row r="415" spans="1:6" s="216" customFormat="1">
      <c r="A415" s="217">
        <v>424</v>
      </c>
      <c r="B415" s="218" t="s">
        <v>1070</v>
      </c>
      <c r="C415" s="218" t="s">
        <v>1907</v>
      </c>
      <c r="D415" s="218" t="s">
        <v>1908</v>
      </c>
      <c r="E415" s="217" t="s">
        <v>166</v>
      </c>
      <c r="F415" s="217" t="s">
        <v>1079</v>
      </c>
    </row>
    <row r="416" spans="1:6" s="216" customFormat="1">
      <c r="A416" s="217">
        <v>425</v>
      </c>
      <c r="B416" s="218" t="s">
        <v>1070</v>
      </c>
      <c r="C416" s="218" t="s">
        <v>1909</v>
      </c>
      <c r="D416" s="218" t="s">
        <v>1910</v>
      </c>
      <c r="E416" s="217" t="s">
        <v>166</v>
      </c>
      <c r="F416" s="217" t="s">
        <v>1076</v>
      </c>
    </row>
    <row r="417" spans="1:6" s="216" customFormat="1">
      <c r="A417" s="217">
        <v>426</v>
      </c>
      <c r="B417" s="218" t="s">
        <v>1070</v>
      </c>
      <c r="C417" s="218" t="s">
        <v>1911</v>
      </c>
      <c r="D417" s="218" t="s">
        <v>1912</v>
      </c>
      <c r="E417" s="217" t="s">
        <v>166</v>
      </c>
      <c r="F417" s="217" t="s">
        <v>1073</v>
      </c>
    </row>
    <row r="418" spans="1:6" s="216" customFormat="1">
      <c r="A418" s="217">
        <v>427</v>
      </c>
      <c r="B418" s="218" t="s">
        <v>1070</v>
      </c>
      <c r="C418" s="218" t="s">
        <v>1913</v>
      </c>
      <c r="D418" s="218" t="s">
        <v>1914</v>
      </c>
      <c r="E418" s="217" t="s">
        <v>166</v>
      </c>
      <c r="F418" s="217" t="s">
        <v>1073</v>
      </c>
    </row>
    <row r="419" spans="1:6" s="216" customFormat="1">
      <c r="A419" s="217">
        <v>428</v>
      </c>
      <c r="B419" s="218" t="s">
        <v>1070</v>
      </c>
      <c r="C419" s="218" t="s">
        <v>1915</v>
      </c>
      <c r="D419" s="218" t="s">
        <v>1916</v>
      </c>
      <c r="E419" s="217" t="s">
        <v>166</v>
      </c>
      <c r="F419" s="217" t="s">
        <v>1073</v>
      </c>
    </row>
    <row r="420" spans="1:6" s="216" customFormat="1">
      <c r="A420" s="217">
        <v>429</v>
      </c>
      <c r="B420" s="218" t="s">
        <v>1070</v>
      </c>
      <c r="C420" s="218" t="s">
        <v>1907</v>
      </c>
      <c r="D420" s="218" t="s">
        <v>1917</v>
      </c>
      <c r="E420" s="217" t="s">
        <v>166</v>
      </c>
      <c r="F420" s="217" t="s">
        <v>1079</v>
      </c>
    </row>
    <row r="421" spans="1:6" s="216" customFormat="1">
      <c r="A421" s="217">
        <v>430</v>
      </c>
      <c r="B421" s="218" t="s">
        <v>1070</v>
      </c>
      <c r="C421" s="218" t="s">
        <v>1918</v>
      </c>
      <c r="D421" s="218" t="s">
        <v>1919</v>
      </c>
      <c r="E421" s="217" t="s">
        <v>166</v>
      </c>
      <c r="F421" s="217" t="s">
        <v>1073</v>
      </c>
    </row>
    <row r="422" spans="1:6" s="216" customFormat="1">
      <c r="A422" s="217">
        <v>431</v>
      </c>
      <c r="B422" s="218" t="s">
        <v>1070</v>
      </c>
      <c r="C422" s="218" t="s">
        <v>1920</v>
      </c>
      <c r="D422" s="218" t="s">
        <v>1921</v>
      </c>
      <c r="E422" s="217" t="s">
        <v>166</v>
      </c>
      <c r="F422" s="217" t="s">
        <v>1090</v>
      </c>
    </row>
    <row r="423" spans="1:6" s="216" customFormat="1">
      <c r="A423" s="217">
        <v>432</v>
      </c>
      <c r="B423" s="218" t="s">
        <v>1070</v>
      </c>
      <c r="C423" s="218" t="s">
        <v>1922</v>
      </c>
      <c r="D423" s="218" t="s">
        <v>1923</v>
      </c>
      <c r="E423" s="217" t="s">
        <v>166</v>
      </c>
      <c r="F423" s="217" t="s">
        <v>1073</v>
      </c>
    </row>
    <row r="424" spans="1:6" s="216" customFormat="1">
      <c r="A424" s="217">
        <v>433</v>
      </c>
      <c r="B424" s="218" t="s">
        <v>1070</v>
      </c>
      <c r="C424" s="218" t="s">
        <v>1924</v>
      </c>
      <c r="D424" s="218" t="s">
        <v>1925</v>
      </c>
      <c r="E424" s="217" t="s">
        <v>166</v>
      </c>
      <c r="F424" s="217" t="s">
        <v>1073</v>
      </c>
    </row>
    <row r="425" spans="1:6" s="216" customFormat="1">
      <c r="A425" s="217">
        <v>434</v>
      </c>
      <c r="B425" s="218" t="s">
        <v>1070</v>
      </c>
      <c r="C425" s="218" t="s">
        <v>1926</v>
      </c>
      <c r="D425" s="218" t="s">
        <v>1927</v>
      </c>
      <c r="E425" s="217" t="s">
        <v>166</v>
      </c>
      <c r="F425" s="217" t="s">
        <v>1090</v>
      </c>
    </row>
    <row r="426" spans="1:6" s="216" customFormat="1">
      <c r="A426" s="217">
        <v>435</v>
      </c>
      <c r="B426" s="218" t="s">
        <v>1070</v>
      </c>
      <c r="C426" s="218" t="s">
        <v>1928</v>
      </c>
      <c r="D426" s="218" t="s">
        <v>1929</v>
      </c>
      <c r="E426" s="217" t="s">
        <v>166</v>
      </c>
      <c r="F426" s="217" t="s">
        <v>1079</v>
      </c>
    </row>
    <row r="427" spans="1:6" s="216" customFormat="1">
      <c r="A427" s="217">
        <v>436</v>
      </c>
      <c r="B427" s="218" t="s">
        <v>1070</v>
      </c>
      <c r="C427" s="218" t="s">
        <v>1930</v>
      </c>
      <c r="D427" s="218" t="s">
        <v>1931</v>
      </c>
      <c r="E427" s="217" t="s">
        <v>166</v>
      </c>
      <c r="F427" s="217" t="s">
        <v>1093</v>
      </c>
    </row>
    <row r="428" spans="1:6" s="216" customFormat="1">
      <c r="A428" s="217">
        <v>437</v>
      </c>
      <c r="B428" s="218" t="s">
        <v>1070</v>
      </c>
      <c r="C428" s="218" t="s">
        <v>1932</v>
      </c>
      <c r="D428" s="218" t="s">
        <v>1933</v>
      </c>
      <c r="E428" s="217" t="s">
        <v>166</v>
      </c>
      <c r="F428" s="217" t="s">
        <v>1073</v>
      </c>
    </row>
    <row r="429" spans="1:6" s="216" customFormat="1">
      <c r="A429" s="217">
        <v>438</v>
      </c>
      <c r="B429" s="218" t="s">
        <v>1070</v>
      </c>
      <c r="C429" s="218" t="s">
        <v>1934</v>
      </c>
      <c r="D429" s="218" t="s">
        <v>1935</v>
      </c>
      <c r="E429" s="217" t="s">
        <v>166</v>
      </c>
      <c r="F429" s="217" t="s">
        <v>1073</v>
      </c>
    </row>
    <row r="430" spans="1:6" s="216" customFormat="1">
      <c r="A430" s="217">
        <v>439</v>
      </c>
      <c r="B430" s="218" t="s">
        <v>1070</v>
      </c>
      <c r="C430" s="218" t="s">
        <v>1936</v>
      </c>
      <c r="D430" s="218" t="s">
        <v>1937</v>
      </c>
      <c r="E430" s="217" t="s">
        <v>166</v>
      </c>
      <c r="F430" s="217" t="s">
        <v>1093</v>
      </c>
    </row>
    <row r="431" spans="1:6" s="216" customFormat="1">
      <c r="A431" s="217">
        <v>440</v>
      </c>
      <c r="B431" s="218" t="s">
        <v>1070</v>
      </c>
      <c r="C431" s="218" t="s">
        <v>1938</v>
      </c>
      <c r="D431" s="218" t="s">
        <v>1939</v>
      </c>
      <c r="E431" s="217" t="s">
        <v>166</v>
      </c>
      <c r="F431" s="217" t="s">
        <v>1073</v>
      </c>
    </row>
    <row r="432" spans="1:6" s="216" customFormat="1">
      <c r="A432" s="217">
        <v>441</v>
      </c>
      <c r="B432" s="218" t="s">
        <v>1070</v>
      </c>
      <c r="C432" s="218" t="s">
        <v>1940</v>
      </c>
      <c r="D432" s="218" t="s">
        <v>1941</v>
      </c>
      <c r="E432" s="217" t="s">
        <v>166</v>
      </c>
      <c r="F432" s="217" t="s">
        <v>1079</v>
      </c>
    </row>
    <row r="433" spans="1:6" s="216" customFormat="1">
      <c r="A433" s="217">
        <v>442</v>
      </c>
      <c r="B433" s="218" t="s">
        <v>1070</v>
      </c>
      <c r="C433" s="218" t="s">
        <v>1942</v>
      </c>
      <c r="D433" s="218" t="s">
        <v>1943</v>
      </c>
      <c r="E433" s="217" t="s">
        <v>166</v>
      </c>
      <c r="F433" s="217" t="s">
        <v>1090</v>
      </c>
    </row>
    <row r="434" spans="1:6" s="216" customFormat="1">
      <c r="A434" s="217">
        <v>443</v>
      </c>
      <c r="B434" s="218" t="s">
        <v>1070</v>
      </c>
      <c r="C434" s="218" t="s">
        <v>1944</v>
      </c>
      <c r="D434" s="218" t="s">
        <v>1945</v>
      </c>
      <c r="E434" s="217" t="s">
        <v>166</v>
      </c>
      <c r="F434" s="217" t="s">
        <v>1079</v>
      </c>
    </row>
    <row r="435" spans="1:6" s="216" customFormat="1">
      <c r="A435" s="217">
        <v>444</v>
      </c>
      <c r="B435" s="218" t="s">
        <v>1070</v>
      </c>
      <c r="C435" s="218" t="s">
        <v>1946</v>
      </c>
      <c r="D435" s="218" t="s">
        <v>1947</v>
      </c>
      <c r="E435" s="217" t="s">
        <v>166</v>
      </c>
      <c r="F435" s="217" t="s">
        <v>1079</v>
      </c>
    </row>
    <row r="436" spans="1:6" s="216" customFormat="1">
      <c r="A436" s="217">
        <v>445</v>
      </c>
      <c r="B436" s="218" t="s">
        <v>1070</v>
      </c>
      <c r="C436" s="218" t="s">
        <v>1948</v>
      </c>
      <c r="D436" s="218" t="s">
        <v>1949</v>
      </c>
      <c r="E436" s="217" t="s">
        <v>166</v>
      </c>
      <c r="F436" s="217" t="s">
        <v>1073</v>
      </c>
    </row>
    <row r="437" spans="1:6" s="216" customFormat="1">
      <c r="A437" s="217">
        <v>446</v>
      </c>
      <c r="B437" s="218" t="s">
        <v>1070</v>
      </c>
      <c r="C437" s="218" t="s">
        <v>1950</v>
      </c>
      <c r="D437" s="218" t="s">
        <v>1951</v>
      </c>
      <c r="E437" s="217" t="s">
        <v>166</v>
      </c>
      <c r="F437" s="217" t="s">
        <v>1093</v>
      </c>
    </row>
    <row r="438" spans="1:6" s="216" customFormat="1">
      <c r="A438" s="217">
        <v>447</v>
      </c>
      <c r="B438" s="218" t="s">
        <v>1070</v>
      </c>
      <c r="C438" s="218" t="s">
        <v>1952</v>
      </c>
      <c r="D438" s="218" t="s">
        <v>1953</v>
      </c>
      <c r="E438" s="217" t="s">
        <v>166</v>
      </c>
      <c r="F438" s="217" t="s">
        <v>1076</v>
      </c>
    </row>
    <row r="439" spans="1:6" s="216" customFormat="1">
      <c r="A439" s="217">
        <v>448</v>
      </c>
      <c r="B439" s="218" t="s">
        <v>1070</v>
      </c>
      <c r="C439" s="218" t="s">
        <v>1954</v>
      </c>
      <c r="D439" s="218" t="s">
        <v>1955</v>
      </c>
      <c r="E439" s="217" t="s">
        <v>166</v>
      </c>
      <c r="F439" s="217" t="s">
        <v>1076</v>
      </c>
    </row>
    <row r="440" spans="1:6" s="216" customFormat="1">
      <c r="A440" s="217">
        <v>449</v>
      </c>
      <c r="B440" s="218" t="s">
        <v>1070</v>
      </c>
      <c r="C440" s="218" t="s">
        <v>1911</v>
      </c>
      <c r="D440" s="218" t="s">
        <v>1956</v>
      </c>
      <c r="E440" s="217" t="s">
        <v>166</v>
      </c>
      <c r="F440" s="217" t="s">
        <v>1093</v>
      </c>
    </row>
    <row r="441" spans="1:6" s="216" customFormat="1">
      <c r="A441" s="217">
        <v>450</v>
      </c>
      <c r="B441" s="218" t="s">
        <v>1070</v>
      </c>
      <c r="C441" s="218" t="s">
        <v>1957</v>
      </c>
      <c r="D441" s="218" t="s">
        <v>1958</v>
      </c>
      <c r="E441" s="217" t="s">
        <v>166</v>
      </c>
      <c r="F441" s="217" t="s">
        <v>1073</v>
      </c>
    </row>
    <row r="442" spans="1:6" s="216" customFormat="1">
      <c r="A442" s="217">
        <v>451</v>
      </c>
      <c r="B442" s="218" t="s">
        <v>1070</v>
      </c>
      <c r="C442" s="218" t="s">
        <v>1903</v>
      </c>
      <c r="D442" s="218" t="s">
        <v>1959</v>
      </c>
      <c r="E442" s="217" t="s">
        <v>166</v>
      </c>
      <c r="F442" s="217" t="s">
        <v>1090</v>
      </c>
    </row>
    <row r="443" spans="1:6" s="216" customFormat="1">
      <c r="A443" s="217">
        <v>452</v>
      </c>
      <c r="B443" s="218" t="s">
        <v>1070</v>
      </c>
      <c r="C443" s="218" t="s">
        <v>1960</v>
      </c>
      <c r="D443" s="218" t="s">
        <v>1961</v>
      </c>
      <c r="E443" s="217" t="s">
        <v>166</v>
      </c>
      <c r="F443" s="217" t="s">
        <v>1093</v>
      </c>
    </row>
    <row r="444" spans="1:6" s="216" customFormat="1">
      <c r="A444" s="217">
        <v>453</v>
      </c>
      <c r="B444" s="218" t="s">
        <v>1070</v>
      </c>
      <c r="C444" s="218" t="s">
        <v>1962</v>
      </c>
      <c r="D444" s="218" t="s">
        <v>1963</v>
      </c>
      <c r="E444" s="217" t="s">
        <v>166</v>
      </c>
      <c r="F444" s="217" t="s">
        <v>1090</v>
      </c>
    </row>
    <row r="445" spans="1:6" s="216" customFormat="1">
      <c r="A445" s="217">
        <v>454</v>
      </c>
      <c r="B445" s="218" t="s">
        <v>1070</v>
      </c>
      <c r="C445" s="218" t="s">
        <v>1964</v>
      </c>
      <c r="D445" s="218" t="s">
        <v>1965</v>
      </c>
      <c r="E445" s="217" t="s">
        <v>166</v>
      </c>
      <c r="F445" s="217" t="s">
        <v>1076</v>
      </c>
    </row>
    <row r="446" spans="1:6" s="216" customFormat="1">
      <c r="A446" s="217">
        <v>455</v>
      </c>
      <c r="B446" s="218" t="s">
        <v>1070</v>
      </c>
      <c r="C446" s="218" t="s">
        <v>1966</v>
      </c>
      <c r="D446" s="218" t="s">
        <v>1967</v>
      </c>
      <c r="E446" s="217" t="s">
        <v>166</v>
      </c>
      <c r="F446" s="217" t="s">
        <v>1076</v>
      </c>
    </row>
    <row r="447" spans="1:6" s="216" customFormat="1">
      <c r="A447" s="217">
        <v>456</v>
      </c>
      <c r="B447" s="218" t="s">
        <v>1070</v>
      </c>
      <c r="C447" s="218" t="s">
        <v>1968</v>
      </c>
      <c r="D447" s="218" t="s">
        <v>1969</v>
      </c>
      <c r="E447" s="217" t="s">
        <v>166</v>
      </c>
      <c r="F447" s="217" t="s">
        <v>1090</v>
      </c>
    </row>
    <row r="448" spans="1:6" s="216" customFormat="1">
      <c r="A448" s="217">
        <v>457</v>
      </c>
      <c r="B448" s="218" t="s">
        <v>1070</v>
      </c>
      <c r="C448" s="218" t="s">
        <v>1970</v>
      </c>
      <c r="D448" s="218" t="s">
        <v>1971</v>
      </c>
      <c r="E448" s="217" t="s">
        <v>166</v>
      </c>
      <c r="F448" s="217" t="s">
        <v>1090</v>
      </c>
    </row>
    <row r="449" spans="1:6" s="216" customFormat="1">
      <c r="A449" s="217">
        <v>458</v>
      </c>
      <c r="B449" s="218" t="s">
        <v>1070</v>
      </c>
      <c r="C449" s="218" t="s">
        <v>1972</v>
      </c>
      <c r="D449" s="218" t="s">
        <v>1973</v>
      </c>
      <c r="E449" s="217" t="s">
        <v>166</v>
      </c>
      <c r="F449" s="217" t="s">
        <v>1076</v>
      </c>
    </row>
    <row r="450" spans="1:6" s="216" customFormat="1">
      <c r="A450" s="217">
        <v>459</v>
      </c>
      <c r="B450" s="218" t="s">
        <v>1070</v>
      </c>
      <c r="C450" s="218" t="s">
        <v>1974</v>
      </c>
      <c r="D450" s="218" t="s">
        <v>1975</v>
      </c>
      <c r="E450" s="217" t="s">
        <v>166</v>
      </c>
      <c r="F450" s="217" t="s">
        <v>1079</v>
      </c>
    </row>
    <row r="451" spans="1:6" s="216" customFormat="1">
      <c r="A451" s="217">
        <v>460</v>
      </c>
      <c r="B451" s="218" t="s">
        <v>1070</v>
      </c>
      <c r="C451" s="218" t="s">
        <v>1976</v>
      </c>
      <c r="D451" s="218" t="s">
        <v>1977</v>
      </c>
      <c r="E451" s="217" t="s">
        <v>166</v>
      </c>
      <c r="F451" s="217" t="s">
        <v>1093</v>
      </c>
    </row>
    <row r="452" spans="1:6" s="216" customFormat="1">
      <c r="A452" s="217">
        <v>461</v>
      </c>
      <c r="B452" s="218" t="s">
        <v>1070</v>
      </c>
      <c r="C452" s="218" t="s">
        <v>1978</v>
      </c>
      <c r="D452" s="218" t="s">
        <v>1979</v>
      </c>
      <c r="E452" s="217" t="s">
        <v>166</v>
      </c>
      <c r="F452" s="217" t="s">
        <v>1079</v>
      </c>
    </row>
    <row r="453" spans="1:6" s="216" customFormat="1">
      <c r="A453" s="217">
        <v>462</v>
      </c>
      <c r="B453" s="218" t="s">
        <v>1070</v>
      </c>
      <c r="C453" s="218" t="s">
        <v>1980</v>
      </c>
      <c r="D453" s="218" t="s">
        <v>1981</v>
      </c>
      <c r="E453" s="217" t="s">
        <v>166</v>
      </c>
      <c r="F453" s="217" t="s">
        <v>1090</v>
      </c>
    </row>
    <row r="454" spans="1:6" s="216" customFormat="1">
      <c r="A454" s="217">
        <v>463</v>
      </c>
      <c r="B454" s="218" t="s">
        <v>1070</v>
      </c>
      <c r="C454" s="218" t="s">
        <v>1982</v>
      </c>
      <c r="D454" s="218" t="s">
        <v>1983</v>
      </c>
      <c r="E454" s="217" t="s">
        <v>166</v>
      </c>
      <c r="F454" s="217" t="s">
        <v>1093</v>
      </c>
    </row>
    <row r="455" spans="1:6" s="216" customFormat="1">
      <c r="A455" s="217">
        <v>464</v>
      </c>
      <c r="B455" s="218" t="s">
        <v>1070</v>
      </c>
      <c r="C455" s="218" t="s">
        <v>1984</v>
      </c>
      <c r="D455" s="218" t="s">
        <v>1985</v>
      </c>
      <c r="E455" s="217" t="s">
        <v>166</v>
      </c>
      <c r="F455" s="217" t="s">
        <v>1073</v>
      </c>
    </row>
    <row r="456" spans="1:6" s="216" customFormat="1">
      <c r="A456" s="217">
        <v>465</v>
      </c>
      <c r="B456" s="218" t="s">
        <v>1070</v>
      </c>
      <c r="C456" s="218" t="s">
        <v>1986</v>
      </c>
      <c r="D456" s="218" t="s">
        <v>1987</v>
      </c>
      <c r="E456" s="217" t="s">
        <v>166</v>
      </c>
      <c r="F456" s="217" t="s">
        <v>1093</v>
      </c>
    </row>
    <row r="457" spans="1:6" s="216" customFormat="1">
      <c r="A457" s="217">
        <v>466</v>
      </c>
      <c r="B457" s="218" t="s">
        <v>1070</v>
      </c>
      <c r="C457" s="218" t="s">
        <v>1988</v>
      </c>
      <c r="D457" s="218" t="s">
        <v>1989</v>
      </c>
      <c r="E457" s="217" t="s">
        <v>166</v>
      </c>
      <c r="F457" s="217" t="s">
        <v>1093</v>
      </c>
    </row>
    <row r="458" spans="1:6" s="216" customFormat="1">
      <c r="A458" s="217">
        <v>467</v>
      </c>
      <c r="B458" s="218" t="s">
        <v>1070</v>
      </c>
      <c r="C458" s="218" t="s">
        <v>1990</v>
      </c>
      <c r="D458" s="218" t="s">
        <v>1991</v>
      </c>
      <c r="E458" s="217" t="s">
        <v>166</v>
      </c>
      <c r="F458" s="217" t="s">
        <v>1073</v>
      </c>
    </row>
    <row r="459" spans="1:6" s="216" customFormat="1">
      <c r="A459" s="217">
        <v>468</v>
      </c>
      <c r="B459" s="218" t="s">
        <v>1070</v>
      </c>
      <c r="C459" s="218" t="s">
        <v>1992</v>
      </c>
      <c r="D459" s="218" t="s">
        <v>1993</v>
      </c>
      <c r="E459" s="217" t="s">
        <v>166</v>
      </c>
      <c r="F459" s="217" t="s">
        <v>1090</v>
      </c>
    </row>
    <row r="460" spans="1:6" s="216" customFormat="1">
      <c r="A460" s="217">
        <v>469</v>
      </c>
      <c r="B460" s="218" t="s">
        <v>1070</v>
      </c>
      <c r="C460" s="218" t="s">
        <v>1994</v>
      </c>
      <c r="D460" s="218" t="s">
        <v>1995</v>
      </c>
      <c r="E460" s="217" t="s">
        <v>166</v>
      </c>
      <c r="F460" s="217" t="s">
        <v>1073</v>
      </c>
    </row>
    <row r="461" spans="1:6" s="216" customFormat="1">
      <c r="A461" s="217">
        <v>470</v>
      </c>
      <c r="B461" s="218" t="s">
        <v>1070</v>
      </c>
      <c r="C461" s="218" t="s">
        <v>1996</v>
      </c>
      <c r="D461" s="218" t="s">
        <v>1997</v>
      </c>
      <c r="E461" s="217" t="s">
        <v>166</v>
      </c>
      <c r="F461" s="217" t="s">
        <v>1090</v>
      </c>
    </row>
    <row r="462" spans="1:6" s="216" customFormat="1">
      <c r="A462" s="217">
        <v>471</v>
      </c>
      <c r="B462" s="218" t="s">
        <v>1070</v>
      </c>
      <c r="C462" s="218" t="s">
        <v>1998</v>
      </c>
      <c r="D462" s="218" t="s">
        <v>1999</v>
      </c>
      <c r="E462" s="217" t="s">
        <v>166</v>
      </c>
      <c r="F462" s="217" t="s">
        <v>1079</v>
      </c>
    </row>
    <row r="463" spans="1:6" s="216" customFormat="1">
      <c r="A463" s="217">
        <v>472</v>
      </c>
      <c r="B463" s="218" t="s">
        <v>1070</v>
      </c>
      <c r="C463" s="218" t="s">
        <v>2000</v>
      </c>
      <c r="D463" s="218" t="s">
        <v>2001</v>
      </c>
      <c r="E463" s="217" t="s">
        <v>166</v>
      </c>
      <c r="F463" s="217" t="s">
        <v>1079</v>
      </c>
    </row>
    <row r="464" spans="1:6" s="216" customFormat="1">
      <c r="A464" s="217">
        <v>473</v>
      </c>
      <c r="B464" s="218" t="s">
        <v>1070</v>
      </c>
      <c r="C464" s="218" t="s">
        <v>2002</v>
      </c>
      <c r="D464" s="218" t="s">
        <v>2003</v>
      </c>
      <c r="E464" s="217" t="s">
        <v>166</v>
      </c>
      <c r="F464" s="217" t="s">
        <v>1090</v>
      </c>
    </row>
    <row r="465" spans="1:6" s="216" customFormat="1">
      <c r="A465" s="217">
        <v>474</v>
      </c>
      <c r="B465" s="218" t="s">
        <v>1070</v>
      </c>
      <c r="C465" s="218" t="s">
        <v>2004</v>
      </c>
      <c r="D465" s="218" t="s">
        <v>2005</v>
      </c>
      <c r="E465" s="217" t="s">
        <v>166</v>
      </c>
      <c r="F465" s="217" t="s">
        <v>1076</v>
      </c>
    </row>
    <row r="466" spans="1:6" s="216" customFormat="1">
      <c r="A466" s="217">
        <v>475</v>
      </c>
      <c r="B466" s="218" t="s">
        <v>1070</v>
      </c>
      <c r="C466" s="218" t="s">
        <v>2006</v>
      </c>
      <c r="D466" s="218" t="s">
        <v>2007</v>
      </c>
      <c r="E466" s="217" t="s">
        <v>166</v>
      </c>
      <c r="F466" s="217" t="s">
        <v>1093</v>
      </c>
    </row>
    <row r="467" spans="1:6" s="216" customFormat="1">
      <c r="A467" s="217">
        <v>476</v>
      </c>
      <c r="B467" s="218" t="s">
        <v>1070</v>
      </c>
      <c r="C467" s="218" t="s">
        <v>2008</v>
      </c>
      <c r="D467" s="218" t="s">
        <v>2009</v>
      </c>
      <c r="E467" s="217" t="s">
        <v>166</v>
      </c>
      <c r="F467" s="217" t="s">
        <v>1076</v>
      </c>
    </row>
    <row r="468" spans="1:6" s="216" customFormat="1">
      <c r="A468" s="217">
        <v>477</v>
      </c>
      <c r="B468" s="218" t="s">
        <v>1070</v>
      </c>
      <c r="C468" s="218" t="s">
        <v>2010</v>
      </c>
      <c r="D468" s="218" t="s">
        <v>2011</v>
      </c>
      <c r="E468" s="217" t="s">
        <v>166</v>
      </c>
      <c r="F468" s="217" t="s">
        <v>1079</v>
      </c>
    </row>
    <row r="469" spans="1:6" s="216" customFormat="1">
      <c r="A469" s="217">
        <v>478</v>
      </c>
      <c r="B469" s="218" t="s">
        <v>1070</v>
      </c>
      <c r="C469" s="218" t="s">
        <v>2012</v>
      </c>
      <c r="D469" s="218" t="s">
        <v>2013</v>
      </c>
      <c r="E469" s="217" t="s">
        <v>166</v>
      </c>
      <c r="F469" s="217" t="s">
        <v>1093</v>
      </c>
    </row>
    <row r="470" spans="1:6" s="216" customFormat="1">
      <c r="A470" s="217">
        <v>479</v>
      </c>
      <c r="B470" s="218" t="s">
        <v>1070</v>
      </c>
      <c r="C470" s="218" t="s">
        <v>2014</v>
      </c>
      <c r="D470" s="218" t="s">
        <v>2015</v>
      </c>
      <c r="E470" s="217" t="s">
        <v>166</v>
      </c>
      <c r="F470" s="217" t="s">
        <v>1079</v>
      </c>
    </row>
    <row r="471" spans="1:6" s="216" customFormat="1">
      <c r="A471" s="217">
        <v>480</v>
      </c>
      <c r="B471" s="218" t="s">
        <v>1070</v>
      </c>
      <c r="C471" s="218" t="s">
        <v>2016</v>
      </c>
      <c r="D471" s="218" t="s">
        <v>2017</v>
      </c>
      <c r="E471" s="217" t="s">
        <v>166</v>
      </c>
      <c r="F471" s="217" t="s">
        <v>1093</v>
      </c>
    </row>
    <row r="472" spans="1:6" s="216" customFormat="1">
      <c r="A472" s="217">
        <v>481</v>
      </c>
      <c r="B472" s="218" t="s">
        <v>1070</v>
      </c>
      <c r="C472" s="218" t="s">
        <v>2018</v>
      </c>
      <c r="D472" s="218" t="s">
        <v>2019</v>
      </c>
      <c r="E472" s="217" t="s">
        <v>166</v>
      </c>
      <c r="F472" s="217" t="s">
        <v>1073</v>
      </c>
    </row>
    <row r="473" spans="1:6" s="216" customFormat="1">
      <c r="A473" s="217">
        <v>482</v>
      </c>
      <c r="B473" s="218" t="s">
        <v>1070</v>
      </c>
      <c r="C473" s="218" t="s">
        <v>2020</v>
      </c>
      <c r="D473" s="218" t="s">
        <v>2021</v>
      </c>
      <c r="E473" s="217" t="s">
        <v>166</v>
      </c>
      <c r="F473" s="217" t="s">
        <v>1079</v>
      </c>
    </row>
    <row r="474" spans="1:6" s="216" customFormat="1">
      <c r="A474" s="217">
        <v>483</v>
      </c>
      <c r="B474" s="218" t="s">
        <v>1070</v>
      </c>
      <c r="C474" s="218" t="s">
        <v>2022</v>
      </c>
      <c r="D474" s="218" t="s">
        <v>2023</v>
      </c>
      <c r="E474" s="217" t="s">
        <v>166</v>
      </c>
      <c r="F474" s="217" t="s">
        <v>1076</v>
      </c>
    </row>
    <row r="475" spans="1:6" s="216" customFormat="1">
      <c r="A475" s="217">
        <v>484</v>
      </c>
      <c r="B475" s="218" t="s">
        <v>1070</v>
      </c>
      <c r="C475" s="218" t="s">
        <v>2024</v>
      </c>
      <c r="D475" s="218" t="s">
        <v>2025</v>
      </c>
      <c r="E475" s="217" t="s">
        <v>166</v>
      </c>
      <c r="F475" s="217" t="s">
        <v>1093</v>
      </c>
    </row>
    <row r="476" spans="1:6" s="216" customFormat="1">
      <c r="A476" s="217">
        <v>485</v>
      </c>
      <c r="B476" s="218" t="s">
        <v>1070</v>
      </c>
      <c r="C476" s="218" t="s">
        <v>2026</v>
      </c>
      <c r="D476" s="218" t="s">
        <v>2027</v>
      </c>
      <c r="E476" s="217" t="s">
        <v>166</v>
      </c>
      <c r="F476" s="217" t="s">
        <v>1093</v>
      </c>
    </row>
    <row r="477" spans="1:6" s="216" customFormat="1">
      <c r="A477" s="217">
        <v>486</v>
      </c>
      <c r="B477" s="218" t="s">
        <v>1070</v>
      </c>
      <c r="C477" s="218" t="s">
        <v>2028</v>
      </c>
      <c r="D477" s="218" t="s">
        <v>2029</v>
      </c>
      <c r="E477" s="217" t="s">
        <v>166</v>
      </c>
      <c r="F477" s="217" t="s">
        <v>1076</v>
      </c>
    </row>
    <row r="478" spans="1:6" s="216" customFormat="1">
      <c r="A478" s="217">
        <v>487</v>
      </c>
      <c r="B478" s="218" t="s">
        <v>1070</v>
      </c>
      <c r="C478" s="218" t="s">
        <v>2030</v>
      </c>
      <c r="D478" s="218" t="s">
        <v>2031</v>
      </c>
      <c r="E478" s="217" t="s">
        <v>166</v>
      </c>
      <c r="F478" s="217" t="s">
        <v>1079</v>
      </c>
    </row>
    <row r="479" spans="1:6" s="216" customFormat="1">
      <c r="A479" s="217">
        <v>488</v>
      </c>
      <c r="B479" s="218" t="s">
        <v>1070</v>
      </c>
      <c r="C479" s="218" t="s">
        <v>2032</v>
      </c>
      <c r="D479" s="218" t="s">
        <v>2033</v>
      </c>
      <c r="E479" s="217" t="s">
        <v>166</v>
      </c>
      <c r="F479" s="217" t="s">
        <v>1073</v>
      </c>
    </row>
    <row r="480" spans="1:6" s="216" customFormat="1">
      <c r="A480" s="217">
        <v>489</v>
      </c>
      <c r="B480" s="218" t="s">
        <v>1070</v>
      </c>
      <c r="C480" s="218" t="s">
        <v>2034</v>
      </c>
      <c r="D480" s="218" t="s">
        <v>2035</v>
      </c>
      <c r="E480" s="217" t="s">
        <v>166</v>
      </c>
      <c r="F480" s="217" t="s">
        <v>1090</v>
      </c>
    </row>
    <row r="481" spans="1:6" s="216" customFormat="1">
      <c r="A481" s="217">
        <v>490</v>
      </c>
      <c r="B481" s="218" t="s">
        <v>1070</v>
      </c>
      <c r="C481" s="218" t="s">
        <v>2036</v>
      </c>
      <c r="D481" s="218" t="s">
        <v>2037</v>
      </c>
      <c r="E481" s="217" t="s">
        <v>166</v>
      </c>
      <c r="F481" s="217" t="s">
        <v>1090</v>
      </c>
    </row>
    <row r="482" spans="1:6" s="216" customFormat="1">
      <c r="A482" s="217">
        <v>491</v>
      </c>
      <c r="B482" s="218" t="s">
        <v>1070</v>
      </c>
      <c r="C482" s="218" t="s">
        <v>2038</v>
      </c>
      <c r="D482" s="218" t="s">
        <v>2039</v>
      </c>
      <c r="E482" s="217" t="s">
        <v>166</v>
      </c>
      <c r="F482" s="217" t="s">
        <v>1079</v>
      </c>
    </row>
    <row r="483" spans="1:6" s="216" customFormat="1">
      <c r="A483" s="217">
        <v>492</v>
      </c>
      <c r="B483" s="218" t="s">
        <v>1070</v>
      </c>
      <c r="C483" s="218" t="s">
        <v>2040</v>
      </c>
      <c r="D483" s="218" t="s">
        <v>2041</v>
      </c>
      <c r="E483" s="217" t="s">
        <v>166</v>
      </c>
      <c r="F483" s="217" t="s">
        <v>1073</v>
      </c>
    </row>
    <row r="484" spans="1:6" s="216" customFormat="1">
      <c r="A484" s="217">
        <v>493</v>
      </c>
      <c r="B484" s="218" t="s">
        <v>1070</v>
      </c>
      <c r="C484" s="218" t="s">
        <v>2042</v>
      </c>
      <c r="D484" s="218" t="s">
        <v>2043</v>
      </c>
      <c r="E484" s="217" t="s">
        <v>166</v>
      </c>
      <c r="F484" s="217" t="s">
        <v>1090</v>
      </c>
    </row>
    <row r="485" spans="1:6" s="216" customFormat="1">
      <c r="A485" s="217">
        <v>494</v>
      </c>
      <c r="B485" s="218" t="s">
        <v>1070</v>
      </c>
      <c r="C485" s="218" t="s">
        <v>2044</v>
      </c>
      <c r="D485" s="218" t="s">
        <v>2045</v>
      </c>
      <c r="E485" s="217" t="s">
        <v>166</v>
      </c>
      <c r="F485" s="217" t="s">
        <v>1093</v>
      </c>
    </row>
    <row r="486" spans="1:6" s="216" customFormat="1">
      <c r="A486" s="217">
        <v>495</v>
      </c>
      <c r="B486" s="218" t="s">
        <v>1070</v>
      </c>
      <c r="C486" s="218" t="s">
        <v>2046</v>
      </c>
      <c r="D486" s="218" t="s">
        <v>2047</v>
      </c>
      <c r="E486" s="217" t="s">
        <v>166</v>
      </c>
      <c r="F486" s="217" t="s">
        <v>1079</v>
      </c>
    </row>
    <row r="487" spans="1:6" s="216" customFormat="1">
      <c r="A487" s="217">
        <v>496</v>
      </c>
      <c r="B487" s="218" t="s">
        <v>1070</v>
      </c>
      <c r="C487" s="218" t="s">
        <v>2048</v>
      </c>
      <c r="D487" s="218" t="s">
        <v>2049</v>
      </c>
      <c r="E487" s="217" t="s">
        <v>166</v>
      </c>
      <c r="F487" s="217" t="s">
        <v>1076</v>
      </c>
    </row>
    <row r="488" spans="1:6" s="216" customFormat="1">
      <c r="A488" s="217">
        <v>497</v>
      </c>
      <c r="B488" s="218" t="s">
        <v>1070</v>
      </c>
      <c r="C488" s="218" t="s">
        <v>2050</v>
      </c>
      <c r="D488" s="218" t="s">
        <v>2051</v>
      </c>
      <c r="E488" s="217" t="s">
        <v>166</v>
      </c>
      <c r="F488" s="217" t="s">
        <v>1073</v>
      </c>
    </row>
    <row r="489" spans="1:6" s="216" customFormat="1">
      <c r="A489" s="217">
        <v>498</v>
      </c>
      <c r="B489" s="218" t="s">
        <v>1070</v>
      </c>
      <c r="C489" s="218" t="s">
        <v>2052</v>
      </c>
      <c r="D489" s="218" t="s">
        <v>2053</v>
      </c>
      <c r="E489" s="217" t="s">
        <v>166</v>
      </c>
      <c r="F489" s="217" t="s">
        <v>1076</v>
      </c>
    </row>
    <row r="490" spans="1:6" s="216" customFormat="1">
      <c r="A490" s="217">
        <v>499</v>
      </c>
      <c r="B490" s="218" t="s">
        <v>1070</v>
      </c>
      <c r="C490" s="218" t="s">
        <v>2054</v>
      </c>
      <c r="D490" s="218" t="s">
        <v>2055</v>
      </c>
      <c r="E490" s="217" t="s">
        <v>166</v>
      </c>
      <c r="F490" s="217" t="s">
        <v>1090</v>
      </c>
    </row>
    <row r="491" spans="1:6" s="216" customFormat="1">
      <c r="A491" s="217">
        <v>500</v>
      </c>
      <c r="B491" s="218" t="s">
        <v>1070</v>
      </c>
      <c r="C491" s="218" t="s">
        <v>2056</v>
      </c>
      <c r="D491" s="218" t="s">
        <v>2057</v>
      </c>
      <c r="E491" s="217" t="s">
        <v>166</v>
      </c>
      <c r="F491" s="217" t="s">
        <v>1073</v>
      </c>
    </row>
    <row r="492" spans="1:6" s="216" customFormat="1">
      <c r="A492" s="217">
        <v>501</v>
      </c>
      <c r="B492" s="218" t="s">
        <v>1070</v>
      </c>
      <c r="C492" s="218" t="s">
        <v>2058</v>
      </c>
      <c r="D492" s="218" t="s">
        <v>2059</v>
      </c>
      <c r="E492" s="217" t="s">
        <v>166</v>
      </c>
      <c r="F492" s="217" t="s">
        <v>1079</v>
      </c>
    </row>
    <row r="493" spans="1:6" s="216" customFormat="1">
      <c r="A493" s="217">
        <v>502</v>
      </c>
      <c r="B493" s="218" t="s">
        <v>1070</v>
      </c>
      <c r="C493" s="218" t="s">
        <v>2060</v>
      </c>
      <c r="D493" s="218" t="s">
        <v>2061</v>
      </c>
      <c r="E493" s="217" t="s">
        <v>166</v>
      </c>
      <c r="F493" s="217" t="s">
        <v>1076</v>
      </c>
    </row>
    <row r="494" spans="1:6" s="216" customFormat="1">
      <c r="A494" s="217">
        <v>503</v>
      </c>
      <c r="B494" s="218" t="s">
        <v>1070</v>
      </c>
      <c r="C494" s="218" t="s">
        <v>2062</v>
      </c>
      <c r="D494" s="218" t="s">
        <v>2063</v>
      </c>
      <c r="E494" s="217" t="s">
        <v>166</v>
      </c>
      <c r="F494" s="217" t="s">
        <v>1076</v>
      </c>
    </row>
    <row r="495" spans="1:6" s="216" customFormat="1">
      <c r="A495" s="217">
        <v>504</v>
      </c>
      <c r="B495" s="218" t="s">
        <v>1070</v>
      </c>
      <c r="C495" s="218" t="s">
        <v>2064</v>
      </c>
      <c r="D495" s="218" t="s">
        <v>2065</v>
      </c>
      <c r="E495" s="217" t="s">
        <v>166</v>
      </c>
      <c r="F495" s="217" t="s">
        <v>1073</v>
      </c>
    </row>
    <row r="496" spans="1:6" s="216" customFormat="1">
      <c r="A496" s="217">
        <v>505</v>
      </c>
      <c r="B496" s="218" t="s">
        <v>1070</v>
      </c>
      <c r="C496" s="218" t="s">
        <v>2066</v>
      </c>
      <c r="D496" s="218" t="s">
        <v>2067</v>
      </c>
      <c r="E496" s="217" t="s">
        <v>166</v>
      </c>
      <c r="F496" s="217" t="s">
        <v>1073</v>
      </c>
    </row>
    <row r="497" spans="1:6" s="216" customFormat="1">
      <c r="A497" s="217">
        <v>506</v>
      </c>
      <c r="B497" s="218" t="s">
        <v>1070</v>
      </c>
      <c r="C497" s="218" t="s">
        <v>2058</v>
      </c>
      <c r="D497" s="218" t="s">
        <v>2068</v>
      </c>
      <c r="E497" s="217" t="s">
        <v>166</v>
      </c>
      <c r="F497" s="217" t="s">
        <v>1073</v>
      </c>
    </row>
    <row r="498" spans="1:6" s="216" customFormat="1">
      <c r="A498" s="217">
        <v>507</v>
      </c>
      <c r="B498" s="218" t="s">
        <v>1070</v>
      </c>
      <c r="C498" s="218" t="s">
        <v>2069</v>
      </c>
      <c r="D498" s="218" t="s">
        <v>2070</v>
      </c>
      <c r="E498" s="217" t="s">
        <v>166</v>
      </c>
      <c r="F498" s="217" t="s">
        <v>1073</v>
      </c>
    </row>
    <row r="499" spans="1:6" s="216" customFormat="1">
      <c r="A499" s="217">
        <v>508</v>
      </c>
      <c r="B499" s="218" t="s">
        <v>1070</v>
      </c>
      <c r="C499" s="218" t="s">
        <v>2071</v>
      </c>
      <c r="D499" s="218" t="s">
        <v>2072</v>
      </c>
      <c r="E499" s="217" t="s">
        <v>166</v>
      </c>
      <c r="F499" s="217" t="s">
        <v>1090</v>
      </c>
    </row>
    <row r="500" spans="1:6" s="216" customFormat="1">
      <c r="A500" s="217">
        <v>509</v>
      </c>
      <c r="B500" s="218" t="s">
        <v>1070</v>
      </c>
      <c r="C500" s="218" t="s">
        <v>2073</v>
      </c>
      <c r="D500" s="218" t="s">
        <v>2074</v>
      </c>
      <c r="E500" s="217" t="s">
        <v>166</v>
      </c>
      <c r="F500" s="217" t="s">
        <v>1076</v>
      </c>
    </row>
    <row r="501" spans="1:6" s="216" customFormat="1">
      <c r="A501" s="217">
        <v>510</v>
      </c>
      <c r="B501" s="218" t="s">
        <v>1070</v>
      </c>
      <c r="C501" s="218" t="s">
        <v>2075</v>
      </c>
      <c r="D501" s="218" t="s">
        <v>2076</v>
      </c>
      <c r="E501" s="217" t="s">
        <v>166</v>
      </c>
      <c r="F501" s="217" t="s">
        <v>1079</v>
      </c>
    </row>
    <row r="502" spans="1:6" s="216" customFormat="1">
      <c r="A502" s="217">
        <v>511</v>
      </c>
      <c r="B502" s="218" t="s">
        <v>1070</v>
      </c>
      <c r="C502" s="218" t="s">
        <v>2075</v>
      </c>
      <c r="D502" s="218" t="s">
        <v>2077</v>
      </c>
      <c r="E502" s="217" t="s">
        <v>166</v>
      </c>
      <c r="F502" s="217" t="s">
        <v>1090</v>
      </c>
    </row>
    <row r="503" spans="1:6" s="216" customFormat="1">
      <c r="A503" s="217">
        <v>512</v>
      </c>
      <c r="B503" s="218" t="s">
        <v>1070</v>
      </c>
      <c r="C503" s="218" t="s">
        <v>2078</v>
      </c>
      <c r="D503" s="218" t="s">
        <v>2079</v>
      </c>
      <c r="E503" s="217" t="s">
        <v>166</v>
      </c>
      <c r="F503" s="217" t="s">
        <v>1076</v>
      </c>
    </row>
    <row r="504" spans="1:6" s="216" customFormat="1">
      <c r="A504" s="217">
        <v>513</v>
      </c>
      <c r="B504" s="218" t="s">
        <v>1070</v>
      </c>
      <c r="C504" s="218" t="s">
        <v>2080</v>
      </c>
      <c r="D504" s="218" t="s">
        <v>2081</v>
      </c>
      <c r="E504" s="217" t="s">
        <v>166</v>
      </c>
      <c r="F504" s="217" t="s">
        <v>1093</v>
      </c>
    </row>
    <row r="505" spans="1:6" s="216" customFormat="1">
      <c r="A505" s="217">
        <v>514</v>
      </c>
      <c r="B505" s="218" t="s">
        <v>1070</v>
      </c>
      <c r="C505" s="218" t="s">
        <v>2082</v>
      </c>
      <c r="D505" s="218" t="s">
        <v>2083</v>
      </c>
      <c r="E505" s="217" t="s">
        <v>166</v>
      </c>
      <c r="F505" s="217" t="s">
        <v>1073</v>
      </c>
    </row>
    <row r="506" spans="1:6" s="216" customFormat="1">
      <c r="A506" s="217">
        <v>515</v>
      </c>
      <c r="B506" s="218" t="s">
        <v>1070</v>
      </c>
      <c r="C506" s="218" t="s">
        <v>2084</v>
      </c>
      <c r="D506" s="218" t="s">
        <v>2085</v>
      </c>
      <c r="E506" s="217" t="s">
        <v>166</v>
      </c>
      <c r="F506" s="217" t="s">
        <v>1093</v>
      </c>
    </row>
    <row r="507" spans="1:6" s="216" customFormat="1">
      <c r="A507" s="217">
        <v>516</v>
      </c>
      <c r="B507" s="218" t="s">
        <v>1070</v>
      </c>
      <c r="C507" s="218" t="s">
        <v>2086</v>
      </c>
      <c r="D507" s="218" t="s">
        <v>2087</v>
      </c>
      <c r="E507" s="217" t="s">
        <v>166</v>
      </c>
      <c r="F507" s="217" t="s">
        <v>1073</v>
      </c>
    </row>
    <row r="508" spans="1:6" s="216" customFormat="1">
      <c r="A508" s="217">
        <v>517</v>
      </c>
      <c r="B508" s="218" t="s">
        <v>1070</v>
      </c>
      <c r="C508" s="218" t="s">
        <v>2064</v>
      </c>
      <c r="D508" s="218" t="s">
        <v>2088</v>
      </c>
      <c r="E508" s="217" t="s">
        <v>166</v>
      </c>
      <c r="F508" s="217" t="s">
        <v>1079</v>
      </c>
    </row>
    <row r="509" spans="1:6" s="216" customFormat="1">
      <c r="A509" s="217">
        <v>518</v>
      </c>
      <c r="B509" s="218" t="s">
        <v>1070</v>
      </c>
      <c r="C509" s="218" t="s">
        <v>2089</v>
      </c>
      <c r="D509" s="218" t="s">
        <v>2090</v>
      </c>
      <c r="E509" s="217" t="s">
        <v>166</v>
      </c>
      <c r="F509" s="217" t="s">
        <v>1079</v>
      </c>
    </row>
    <row r="510" spans="1:6" s="216" customFormat="1">
      <c r="A510" s="217">
        <v>519</v>
      </c>
      <c r="B510" s="218" t="s">
        <v>1070</v>
      </c>
      <c r="C510" s="218" t="s">
        <v>2091</v>
      </c>
      <c r="D510" s="218" t="s">
        <v>2092</v>
      </c>
      <c r="E510" s="217" t="s">
        <v>166</v>
      </c>
      <c r="F510" s="217" t="s">
        <v>1076</v>
      </c>
    </row>
    <row r="511" spans="1:6" s="216" customFormat="1">
      <c r="A511" s="217">
        <v>520</v>
      </c>
      <c r="B511" s="218" t="s">
        <v>1070</v>
      </c>
      <c r="C511" s="218" t="s">
        <v>2093</v>
      </c>
      <c r="D511" s="218" t="s">
        <v>2094</v>
      </c>
      <c r="E511" s="217" t="s">
        <v>166</v>
      </c>
      <c r="F511" s="217" t="s">
        <v>1076</v>
      </c>
    </row>
    <row r="512" spans="1:6" s="216" customFormat="1">
      <c r="A512" s="217">
        <v>521</v>
      </c>
      <c r="B512" s="218" t="s">
        <v>1070</v>
      </c>
      <c r="C512" s="218" t="s">
        <v>2095</v>
      </c>
      <c r="D512" s="218" t="s">
        <v>2096</v>
      </c>
      <c r="E512" s="217" t="s">
        <v>166</v>
      </c>
      <c r="F512" s="217" t="s">
        <v>1076</v>
      </c>
    </row>
    <row r="513" spans="1:6" s="216" customFormat="1">
      <c r="A513" s="217">
        <v>522</v>
      </c>
      <c r="B513" s="218" t="s">
        <v>1070</v>
      </c>
      <c r="C513" s="218" t="s">
        <v>2097</v>
      </c>
      <c r="D513" s="218" t="s">
        <v>2098</v>
      </c>
      <c r="E513" s="217" t="s">
        <v>166</v>
      </c>
      <c r="F513" s="217" t="s">
        <v>1073</v>
      </c>
    </row>
    <row r="514" spans="1:6" s="216" customFormat="1">
      <c r="A514" s="217">
        <v>523</v>
      </c>
      <c r="B514" s="218" t="s">
        <v>1070</v>
      </c>
      <c r="C514" s="218" t="s">
        <v>2099</v>
      </c>
      <c r="D514" s="218" t="s">
        <v>2100</v>
      </c>
      <c r="E514" s="217" t="s">
        <v>166</v>
      </c>
      <c r="F514" s="217" t="s">
        <v>1093</v>
      </c>
    </row>
    <row r="515" spans="1:6" s="216" customFormat="1">
      <c r="A515" s="217">
        <v>524</v>
      </c>
      <c r="B515" s="218" t="s">
        <v>1070</v>
      </c>
      <c r="C515" s="218" t="s">
        <v>2101</v>
      </c>
      <c r="D515" s="218" t="s">
        <v>2102</v>
      </c>
      <c r="E515" s="217" t="s">
        <v>166</v>
      </c>
      <c r="F515" s="217" t="s">
        <v>1079</v>
      </c>
    </row>
    <row r="516" spans="1:6" s="216" customFormat="1">
      <c r="A516" s="217">
        <v>525</v>
      </c>
      <c r="B516" s="218" t="s">
        <v>1070</v>
      </c>
      <c r="C516" s="218" t="s">
        <v>2103</v>
      </c>
      <c r="D516" s="218" t="s">
        <v>2104</v>
      </c>
      <c r="E516" s="217" t="s">
        <v>166</v>
      </c>
      <c r="F516" s="217" t="s">
        <v>1073</v>
      </c>
    </row>
    <row r="517" spans="1:6" s="216" customFormat="1">
      <c r="A517" s="217">
        <v>526</v>
      </c>
      <c r="B517" s="218" t="s">
        <v>1070</v>
      </c>
      <c r="C517" s="218" t="s">
        <v>1901</v>
      </c>
      <c r="D517" s="218" t="s">
        <v>2105</v>
      </c>
      <c r="E517" s="217" t="s">
        <v>166</v>
      </c>
      <c r="F517" s="217" t="s">
        <v>1090</v>
      </c>
    </row>
    <row r="518" spans="1:6" s="216" customFormat="1">
      <c r="A518" s="217">
        <v>527</v>
      </c>
      <c r="B518" s="218" t="s">
        <v>1070</v>
      </c>
      <c r="C518" s="218" t="s">
        <v>2106</v>
      </c>
      <c r="D518" s="218" t="s">
        <v>2107</v>
      </c>
      <c r="E518" s="217" t="s">
        <v>166</v>
      </c>
      <c r="F518" s="217" t="s">
        <v>1093</v>
      </c>
    </row>
    <row r="519" spans="1:6" s="216" customFormat="1">
      <c r="A519" s="217">
        <v>528</v>
      </c>
      <c r="B519" s="218" t="s">
        <v>1070</v>
      </c>
      <c r="C519" s="218" t="s">
        <v>2108</v>
      </c>
      <c r="D519" s="218" t="s">
        <v>2109</v>
      </c>
      <c r="E519" s="217" t="s">
        <v>166</v>
      </c>
      <c r="F519" s="217" t="s">
        <v>1073</v>
      </c>
    </row>
    <row r="520" spans="1:6" s="216" customFormat="1">
      <c r="A520" s="217">
        <v>529</v>
      </c>
      <c r="B520" s="218" t="s">
        <v>1070</v>
      </c>
      <c r="C520" s="218" t="s">
        <v>2110</v>
      </c>
      <c r="D520" s="218" t="s">
        <v>2111</v>
      </c>
      <c r="E520" s="217" t="s">
        <v>166</v>
      </c>
      <c r="F520" s="217" t="s">
        <v>1073</v>
      </c>
    </row>
    <row r="521" spans="1:6" s="216" customFormat="1">
      <c r="A521" s="217">
        <v>530</v>
      </c>
      <c r="B521" s="218" t="s">
        <v>1070</v>
      </c>
      <c r="C521" s="218" t="s">
        <v>2112</v>
      </c>
      <c r="D521" s="218" t="s">
        <v>2113</v>
      </c>
      <c r="E521" s="217" t="s">
        <v>166</v>
      </c>
      <c r="F521" s="217" t="s">
        <v>1076</v>
      </c>
    </row>
    <row r="522" spans="1:6" s="216" customFormat="1">
      <c r="A522" s="217">
        <v>531</v>
      </c>
      <c r="B522" s="218" t="s">
        <v>1070</v>
      </c>
      <c r="C522" s="218" t="s">
        <v>2066</v>
      </c>
      <c r="D522" s="218" t="s">
        <v>2114</v>
      </c>
      <c r="E522" s="217" t="s">
        <v>166</v>
      </c>
      <c r="F522" s="217" t="s">
        <v>1090</v>
      </c>
    </row>
    <row r="523" spans="1:6" s="216" customFormat="1">
      <c r="A523" s="217">
        <v>532</v>
      </c>
      <c r="B523" s="218" t="s">
        <v>1070</v>
      </c>
      <c r="C523" s="218" t="s">
        <v>2115</v>
      </c>
      <c r="D523" s="218" t="s">
        <v>2116</v>
      </c>
      <c r="E523" s="217" t="s">
        <v>166</v>
      </c>
      <c r="F523" s="217" t="s">
        <v>1076</v>
      </c>
    </row>
    <row r="524" spans="1:6" s="216" customFormat="1">
      <c r="A524" s="217">
        <v>533</v>
      </c>
      <c r="B524" s="218" t="s">
        <v>1070</v>
      </c>
      <c r="C524" s="218" t="s">
        <v>2117</v>
      </c>
      <c r="D524" s="218" t="s">
        <v>2118</v>
      </c>
      <c r="E524" s="217" t="s">
        <v>166</v>
      </c>
      <c r="F524" s="217" t="s">
        <v>1079</v>
      </c>
    </row>
    <row r="525" spans="1:6" s="216" customFormat="1">
      <c r="A525" s="217">
        <v>534</v>
      </c>
      <c r="B525" s="218" t="s">
        <v>1070</v>
      </c>
      <c r="C525" s="218" t="s">
        <v>2119</v>
      </c>
      <c r="D525" s="218" t="s">
        <v>2120</v>
      </c>
      <c r="E525" s="217" t="s">
        <v>166</v>
      </c>
      <c r="F525" s="217" t="s">
        <v>1079</v>
      </c>
    </row>
    <row r="526" spans="1:6" s="216" customFormat="1">
      <c r="A526" s="217">
        <v>535</v>
      </c>
      <c r="B526" s="218" t="s">
        <v>1070</v>
      </c>
      <c r="C526" s="218" t="s">
        <v>2121</v>
      </c>
      <c r="D526" s="218" t="s">
        <v>2122</v>
      </c>
      <c r="E526" s="217" t="s">
        <v>166</v>
      </c>
      <c r="F526" s="217" t="s">
        <v>1073</v>
      </c>
    </row>
    <row r="527" spans="1:6" s="216" customFormat="1">
      <c r="A527" s="217">
        <v>536</v>
      </c>
      <c r="B527" s="218" t="s">
        <v>1070</v>
      </c>
      <c r="C527" s="218" t="s">
        <v>2050</v>
      </c>
      <c r="D527" s="218" t="s">
        <v>2123</v>
      </c>
      <c r="E527" s="217" t="s">
        <v>166</v>
      </c>
      <c r="F527" s="217" t="s">
        <v>1076</v>
      </c>
    </row>
    <row r="528" spans="1:6" s="216" customFormat="1">
      <c r="A528" s="217">
        <v>537</v>
      </c>
      <c r="B528" s="218" t="s">
        <v>1070</v>
      </c>
      <c r="C528" s="218" t="s">
        <v>2124</v>
      </c>
      <c r="D528" s="218" t="s">
        <v>2125</v>
      </c>
      <c r="E528" s="217" t="s">
        <v>166</v>
      </c>
      <c r="F528" s="217" t="s">
        <v>1079</v>
      </c>
    </row>
    <row r="529" spans="1:6" s="216" customFormat="1">
      <c r="A529" s="217">
        <v>538</v>
      </c>
      <c r="B529" s="218" t="s">
        <v>1070</v>
      </c>
      <c r="C529" s="218" t="s">
        <v>2126</v>
      </c>
      <c r="D529" s="218" t="s">
        <v>2127</v>
      </c>
      <c r="E529" s="217" t="s">
        <v>166</v>
      </c>
      <c r="F529" s="217" t="s">
        <v>1093</v>
      </c>
    </row>
    <row r="530" spans="1:6" s="216" customFormat="1">
      <c r="A530" s="217">
        <v>539</v>
      </c>
      <c r="B530" s="218" t="s">
        <v>1070</v>
      </c>
      <c r="C530" s="218" t="s">
        <v>2128</v>
      </c>
      <c r="D530" s="218" t="s">
        <v>2129</v>
      </c>
      <c r="E530" s="217" t="s">
        <v>166</v>
      </c>
      <c r="F530" s="217" t="s">
        <v>1076</v>
      </c>
    </row>
    <row r="531" spans="1:6" s="216" customFormat="1">
      <c r="A531" s="217">
        <v>540</v>
      </c>
      <c r="B531" s="218" t="s">
        <v>1070</v>
      </c>
      <c r="C531" s="218" t="s">
        <v>2130</v>
      </c>
      <c r="D531" s="218" t="s">
        <v>2131</v>
      </c>
      <c r="E531" s="217" t="s">
        <v>166</v>
      </c>
      <c r="F531" s="217" t="s">
        <v>1093</v>
      </c>
    </row>
    <row r="532" spans="1:6" s="216" customFormat="1">
      <c r="A532" s="217">
        <v>541</v>
      </c>
      <c r="B532" s="218" t="s">
        <v>1070</v>
      </c>
      <c r="C532" s="218" t="s">
        <v>1892</v>
      </c>
      <c r="D532" s="218" t="s">
        <v>2132</v>
      </c>
      <c r="E532" s="217" t="s">
        <v>166</v>
      </c>
      <c r="F532" s="217" t="s">
        <v>1090</v>
      </c>
    </row>
    <row r="533" spans="1:6" s="216" customFormat="1">
      <c r="A533" s="217">
        <v>542</v>
      </c>
      <c r="B533" s="218" t="s">
        <v>1070</v>
      </c>
      <c r="C533" s="218" t="s">
        <v>2133</v>
      </c>
      <c r="D533" s="218" t="s">
        <v>2134</v>
      </c>
      <c r="E533" s="217" t="s">
        <v>166</v>
      </c>
      <c r="F533" s="217" t="s">
        <v>1073</v>
      </c>
    </row>
    <row r="534" spans="1:6" s="216" customFormat="1">
      <c r="A534" s="217">
        <v>543</v>
      </c>
      <c r="B534" s="218" t="s">
        <v>1070</v>
      </c>
      <c r="C534" s="218" t="s">
        <v>2135</v>
      </c>
      <c r="D534" s="218" t="s">
        <v>2136</v>
      </c>
      <c r="E534" s="217" t="s">
        <v>166</v>
      </c>
      <c r="F534" s="217" t="s">
        <v>1093</v>
      </c>
    </row>
    <row r="535" spans="1:6" s="216" customFormat="1">
      <c r="A535" s="217">
        <v>544</v>
      </c>
      <c r="B535" s="218" t="s">
        <v>1070</v>
      </c>
      <c r="C535" s="218" t="s">
        <v>2137</v>
      </c>
      <c r="D535" s="218" t="s">
        <v>2138</v>
      </c>
      <c r="E535" s="217" t="s">
        <v>166</v>
      </c>
      <c r="F535" s="217" t="s">
        <v>1076</v>
      </c>
    </row>
    <row r="536" spans="1:6" s="216" customFormat="1">
      <c r="A536" s="217">
        <v>545</v>
      </c>
      <c r="B536" s="218" t="s">
        <v>1070</v>
      </c>
      <c r="C536" s="218" t="s">
        <v>2050</v>
      </c>
      <c r="D536" s="218" t="s">
        <v>2139</v>
      </c>
      <c r="E536" s="217" t="s">
        <v>166</v>
      </c>
      <c r="F536" s="217" t="s">
        <v>1090</v>
      </c>
    </row>
    <row r="537" spans="1:6" s="216" customFormat="1">
      <c r="A537" s="217">
        <v>546</v>
      </c>
      <c r="B537" s="218" t="s">
        <v>1070</v>
      </c>
      <c r="C537" s="218" t="s">
        <v>2140</v>
      </c>
      <c r="D537" s="218" t="s">
        <v>2141</v>
      </c>
      <c r="E537" s="217" t="s">
        <v>166</v>
      </c>
      <c r="F537" s="217" t="s">
        <v>1090</v>
      </c>
    </row>
    <row r="538" spans="1:6" s="216" customFormat="1">
      <c r="A538" s="217">
        <v>547</v>
      </c>
      <c r="B538" s="218" t="s">
        <v>1070</v>
      </c>
      <c r="C538" s="218" t="s">
        <v>2142</v>
      </c>
      <c r="D538" s="218" t="s">
        <v>2143</v>
      </c>
      <c r="E538" s="217" t="s">
        <v>166</v>
      </c>
      <c r="F538" s="217" t="s">
        <v>1090</v>
      </c>
    </row>
    <row r="539" spans="1:6" s="216" customFormat="1">
      <c r="A539" s="217">
        <v>548</v>
      </c>
      <c r="B539" s="218" t="s">
        <v>1070</v>
      </c>
      <c r="C539" s="218" t="s">
        <v>2144</v>
      </c>
      <c r="D539" s="218" t="s">
        <v>2145</v>
      </c>
      <c r="E539" s="217" t="s">
        <v>166</v>
      </c>
      <c r="F539" s="217" t="s">
        <v>1073</v>
      </c>
    </row>
    <row r="540" spans="1:6" s="216" customFormat="1">
      <c r="A540" s="217">
        <v>549</v>
      </c>
      <c r="B540" s="218" t="s">
        <v>1070</v>
      </c>
      <c r="C540" s="218" t="s">
        <v>2146</v>
      </c>
      <c r="D540" s="218" t="s">
        <v>2147</v>
      </c>
      <c r="E540" s="217" t="s">
        <v>166</v>
      </c>
      <c r="F540" s="217" t="s">
        <v>1093</v>
      </c>
    </row>
    <row r="541" spans="1:6" s="216" customFormat="1">
      <c r="A541" s="217">
        <v>550</v>
      </c>
      <c r="B541" s="218" t="s">
        <v>1070</v>
      </c>
      <c r="C541" s="218" t="s">
        <v>2148</v>
      </c>
      <c r="D541" s="218" t="s">
        <v>2149</v>
      </c>
      <c r="E541" s="217" t="s">
        <v>166</v>
      </c>
      <c r="F541" s="217" t="s">
        <v>1079</v>
      </c>
    </row>
    <row r="542" spans="1:6" s="216" customFormat="1">
      <c r="A542" s="217">
        <v>551</v>
      </c>
      <c r="B542" s="218" t="s">
        <v>1070</v>
      </c>
      <c r="C542" s="218" t="s">
        <v>172</v>
      </c>
      <c r="D542" s="218" t="s">
        <v>2150</v>
      </c>
      <c r="E542" s="217" t="s">
        <v>166</v>
      </c>
      <c r="F542" s="217" t="s">
        <v>1073</v>
      </c>
    </row>
    <row r="543" spans="1:6" s="216" customFormat="1">
      <c r="A543" s="217">
        <v>552</v>
      </c>
      <c r="B543" s="218" t="s">
        <v>1070</v>
      </c>
      <c r="C543" s="218" t="s">
        <v>2151</v>
      </c>
      <c r="D543" s="218" t="s">
        <v>2152</v>
      </c>
      <c r="E543" s="217" t="s">
        <v>166</v>
      </c>
      <c r="F543" s="217" t="s">
        <v>1076</v>
      </c>
    </row>
    <row r="544" spans="1:6" s="216" customFormat="1">
      <c r="A544" s="217">
        <v>553</v>
      </c>
      <c r="B544" s="218" t="s">
        <v>1070</v>
      </c>
      <c r="C544" s="218" t="s">
        <v>2153</v>
      </c>
      <c r="D544" s="218" t="s">
        <v>2154</v>
      </c>
      <c r="E544" s="217" t="s">
        <v>166</v>
      </c>
      <c r="F544" s="217" t="s">
        <v>1093</v>
      </c>
    </row>
    <row r="545" spans="1:6" s="216" customFormat="1">
      <c r="A545" s="217">
        <v>554</v>
      </c>
      <c r="B545" s="218" t="s">
        <v>1070</v>
      </c>
      <c r="C545" s="218" t="s">
        <v>2155</v>
      </c>
      <c r="D545" s="218" t="s">
        <v>2156</v>
      </c>
      <c r="E545" s="217" t="s">
        <v>166</v>
      </c>
      <c r="F545" s="217" t="s">
        <v>1079</v>
      </c>
    </row>
    <row r="546" spans="1:6" s="216" customFormat="1">
      <c r="A546" s="217">
        <v>555</v>
      </c>
      <c r="B546" s="218" t="s">
        <v>1070</v>
      </c>
      <c r="C546" s="218" t="s">
        <v>2155</v>
      </c>
      <c r="D546" s="218" t="s">
        <v>2157</v>
      </c>
      <c r="E546" s="217" t="s">
        <v>166</v>
      </c>
      <c r="F546" s="217" t="s">
        <v>1093</v>
      </c>
    </row>
    <row r="547" spans="1:6" s="216" customFormat="1">
      <c r="A547" s="217">
        <v>556</v>
      </c>
      <c r="B547" s="218" t="s">
        <v>1070</v>
      </c>
      <c r="C547" s="218" t="s">
        <v>2158</v>
      </c>
      <c r="D547" s="218" t="s">
        <v>2159</v>
      </c>
      <c r="E547" s="217" t="s">
        <v>166</v>
      </c>
      <c r="F547" s="217" t="s">
        <v>1079</v>
      </c>
    </row>
    <row r="548" spans="1:6" s="216" customFormat="1">
      <c r="A548" s="217">
        <v>557</v>
      </c>
      <c r="B548" s="218" t="s">
        <v>1070</v>
      </c>
      <c r="C548" s="218" t="s">
        <v>2160</v>
      </c>
      <c r="D548" s="218" t="s">
        <v>2161</v>
      </c>
      <c r="E548" s="217" t="s">
        <v>166</v>
      </c>
      <c r="F548" s="217" t="s">
        <v>1076</v>
      </c>
    </row>
    <row r="549" spans="1:6" s="216" customFormat="1">
      <c r="A549" s="217">
        <v>558</v>
      </c>
      <c r="B549" s="218" t="s">
        <v>1070</v>
      </c>
      <c r="C549" s="218" t="s">
        <v>2162</v>
      </c>
      <c r="D549" s="218" t="s">
        <v>2163</v>
      </c>
      <c r="E549" s="217" t="s">
        <v>166</v>
      </c>
      <c r="F549" s="217" t="s">
        <v>1076</v>
      </c>
    </row>
    <row r="550" spans="1:6" s="216" customFormat="1">
      <c r="A550" s="217">
        <v>559</v>
      </c>
      <c r="B550" s="218" t="s">
        <v>1070</v>
      </c>
      <c r="C550" s="218" t="s">
        <v>2164</v>
      </c>
      <c r="D550" s="218" t="s">
        <v>2165</v>
      </c>
      <c r="E550" s="217" t="s">
        <v>166</v>
      </c>
      <c r="F550" s="217" t="s">
        <v>1073</v>
      </c>
    </row>
    <row r="551" spans="1:6" s="216" customFormat="1">
      <c r="A551" s="217">
        <v>560</v>
      </c>
      <c r="B551" s="218" t="s">
        <v>1070</v>
      </c>
      <c r="C551" s="218" t="s">
        <v>2166</v>
      </c>
      <c r="D551" s="218" t="s">
        <v>2167</v>
      </c>
      <c r="E551" s="217" t="s">
        <v>166</v>
      </c>
      <c r="F551" s="217" t="s">
        <v>1079</v>
      </c>
    </row>
    <row r="552" spans="1:6" s="216" customFormat="1">
      <c r="A552" s="217">
        <v>561</v>
      </c>
      <c r="B552" s="218" t="s">
        <v>1070</v>
      </c>
      <c r="C552" s="218" t="s">
        <v>2168</v>
      </c>
      <c r="D552" s="218" t="s">
        <v>2169</v>
      </c>
      <c r="E552" s="217" t="s">
        <v>166</v>
      </c>
      <c r="F552" s="217" t="s">
        <v>1093</v>
      </c>
    </row>
    <row r="553" spans="1:6" s="216" customFormat="1">
      <c r="A553" s="217">
        <v>562</v>
      </c>
      <c r="B553" s="218" t="s">
        <v>1070</v>
      </c>
      <c r="C553" s="218" t="s">
        <v>2170</v>
      </c>
      <c r="D553" s="218" t="s">
        <v>2171</v>
      </c>
      <c r="E553" s="217" t="s">
        <v>166</v>
      </c>
      <c r="F553" s="217" t="s">
        <v>1076</v>
      </c>
    </row>
    <row r="554" spans="1:6" s="216" customFormat="1">
      <c r="A554" s="217">
        <v>563</v>
      </c>
      <c r="B554" s="218" t="s">
        <v>1070</v>
      </c>
      <c r="C554" s="218" t="s">
        <v>2172</v>
      </c>
      <c r="D554" s="218" t="s">
        <v>2173</v>
      </c>
      <c r="E554" s="217" t="s">
        <v>166</v>
      </c>
      <c r="F554" s="217" t="s">
        <v>1093</v>
      </c>
    </row>
    <row r="555" spans="1:6" s="216" customFormat="1">
      <c r="A555" s="217">
        <v>564</v>
      </c>
      <c r="B555" s="218" t="s">
        <v>1070</v>
      </c>
      <c r="C555" s="218" t="s">
        <v>2174</v>
      </c>
      <c r="D555" s="218" t="s">
        <v>2175</v>
      </c>
      <c r="E555" s="217" t="s">
        <v>166</v>
      </c>
      <c r="F555" s="217" t="s">
        <v>1073</v>
      </c>
    </row>
    <row r="556" spans="1:6" s="216" customFormat="1">
      <c r="A556" s="217">
        <v>565</v>
      </c>
      <c r="B556" s="218" t="s">
        <v>1070</v>
      </c>
      <c r="C556" s="218" t="s">
        <v>2142</v>
      </c>
      <c r="D556" s="218" t="s">
        <v>2176</v>
      </c>
      <c r="E556" s="217" t="s">
        <v>166</v>
      </c>
      <c r="F556" s="217" t="s">
        <v>1076</v>
      </c>
    </row>
    <row r="557" spans="1:6" s="216" customFormat="1">
      <c r="A557" s="217">
        <v>566</v>
      </c>
      <c r="B557" s="218" t="s">
        <v>1070</v>
      </c>
      <c r="C557" s="218" t="s">
        <v>2177</v>
      </c>
      <c r="D557" s="218" t="s">
        <v>2178</v>
      </c>
      <c r="E557" s="217" t="s">
        <v>166</v>
      </c>
      <c r="F557" s="217" t="s">
        <v>1093</v>
      </c>
    </row>
    <row r="558" spans="1:6" s="216" customFormat="1">
      <c r="A558" s="217">
        <v>567</v>
      </c>
      <c r="B558" s="218" t="s">
        <v>1070</v>
      </c>
      <c r="C558" s="218" t="s">
        <v>2179</v>
      </c>
      <c r="D558" s="218" t="s">
        <v>2180</v>
      </c>
      <c r="E558" s="217" t="s">
        <v>166</v>
      </c>
      <c r="F558" s="217" t="s">
        <v>1079</v>
      </c>
    </row>
    <row r="559" spans="1:6" s="216" customFormat="1">
      <c r="A559" s="217">
        <v>568</v>
      </c>
      <c r="B559" s="218" t="s">
        <v>1070</v>
      </c>
      <c r="C559" s="218" t="s">
        <v>2075</v>
      </c>
      <c r="D559" s="218" t="s">
        <v>2181</v>
      </c>
      <c r="E559" s="217" t="s">
        <v>166</v>
      </c>
      <c r="F559" s="217" t="s">
        <v>1090</v>
      </c>
    </row>
    <row r="560" spans="1:6" s="216" customFormat="1">
      <c r="A560" s="217">
        <v>569</v>
      </c>
      <c r="B560" s="218" t="s">
        <v>1070</v>
      </c>
      <c r="C560" s="218" t="s">
        <v>2075</v>
      </c>
      <c r="D560" s="218" t="s">
        <v>2182</v>
      </c>
      <c r="E560" s="217" t="s">
        <v>166</v>
      </c>
      <c r="F560" s="217" t="s">
        <v>1079</v>
      </c>
    </row>
    <row r="561" spans="1:6" s="216" customFormat="1">
      <c r="A561" s="217">
        <v>570</v>
      </c>
      <c r="B561" s="218" t="s">
        <v>1070</v>
      </c>
      <c r="C561" s="218" t="s">
        <v>2183</v>
      </c>
      <c r="D561" s="218" t="s">
        <v>2184</v>
      </c>
      <c r="E561" s="217" t="s">
        <v>166</v>
      </c>
      <c r="F561" s="217" t="s">
        <v>1076</v>
      </c>
    </row>
    <row r="562" spans="1:6" s="216" customFormat="1">
      <c r="A562" s="217">
        <v>571</v>
      </c>
      <c r="B562" s="218" t="s">
        <v>1070</v>
      </c>
      <c r="C562" s="218" t="s">
        <v>2185</v>
      </c>
      <c r="D562" s="218" t="s">
        <v>2186</v>
      </c>
      <c r="E562" s="217" t="s">
        <v>166</v>
      </c>
      <c r="F562" s="217" t="s">
        <v>1090</v>
      </c>
    </row>
    <row r="563" spans="1:6" s="216" customFormat="1">
      <c r="A563" s="217">
        <v>572</v>
      </c>
      <c r="B563" s="218" t="s">
        <v>1070</v>
      </c>
      <c r="C563" s="218" t="s">
        <v>2133</v>
      </c>
      <c r="D563" s="218" t="s">
        <v>2187</v>
      </c>
      <c r="E563" s="217" t="s">
        <v>166</v>
      </c>
      <c r="F563" s="217" t="s">
        <v>1093</v>
      </c>
    </row>
    <row r="564" spans="1:6" s="216" customFormat="1">
      <c r="A564" s="217">
        <v>573</v>
      </c>
      <c r="B564" s="218" t="s">
        <v>1070</v>
      </c>
      <c r="C564" s="218" t="s">
        <v>2188</v>
      </c>
      <c r="D564" s="218" t="s">
        <v>2189</v>
      </c>
      <c r="E564" s="217" t="s">
        <v>166</v>
      </c>
      <c r="F564" s="217" t="s">
        <v>1076</v>
      </c>
    </row>
    <row r="565" spans="1:6" s="216" customFormat="1">
      <c r="A565" s="217">
        <v>574</v>
      </c>
      <c r="B565" s="218" t="s">
        <v>1070</v>
      </c>
      <c r="C565" s="218" t="s">
        <v>2190</v>
      </c>
      <c r="D565" s="218" t="s">
        <v>2191</v>
      </c>
      <c r="E565" s="217" t="s">
        <v>166</v>
      </c>
      <c r="F565" s="217" t="s">
        <v>1076</v>
      </c>
    </row>
    <row r="566" spans="1:6" s="216" customFormat="1">
      <c r="A566" s="217">
        <v>575</v>
      </c>
      <c r="B566" s="218" t="s">
        <v>1070</v>
      </c>
      <c r="C566" s="218" t="s">
        <v>2064</v>
      </c>
      <c r="D566" s="218" t="s">
        <v>2192</v>
      </c>
      <c r="E566" s="217" t="s">
        <v>166</v>
      </c>
      <c r="F566" s="217" t="s">
        <v>1079</v>
      </c>
    </row>
    <row r="567" spans="1:6" s="216" customFormat="1">
      <c r="A567" s="217">
        <v>576</v>
      </c>
      <c r="B567" s="218" t="s">
        <v>1070</v>
      </c>
      <c r="C567" s="218" t="s">
        <v>2193</v>
      </c>
      <c r="D567" s="218" t="s">
        <v>2194</v>
      </c>
      <c r="E567" s="217" t="s">
        <v>166</v>
      </c>
      <c r="F567" s="217" t="s">
        <v>1079</v>
      </c>
    </row>
    <row r="568" spans="1:6" s="216" customFormat="1">
      <c r="A568" s="217">
        <v>577</v>
      </c>
      <c r="B568" s="218" t="s">
        <v>1070</v>
      </c>
      <c r="C568" s="218" t="s">
        <v>2195</v>
      </c>
      <c r="D568" s="218" t="s">
        <v>2196</v>
      </c>
      <c r="E568" s="217" t="s">
        <v>166</v>
      </c>
      <c r="F568" s="217" t="s">
        <v>1093</v>
      </c>
    </row>
    <row r="569" spans="1:6" s="216" customFormat="1">
      <c r="A569" s="217">
        <v>578</v>
      </c>
      <c r="B569" s="218" t="s">
        <v>1070</v>
      </c>
      <c r="C569" s="218" t="s">
        <v>2197</v>
      </c>
      <c r="D569" s="218" t="s">
        <v>2198</v>
      </c>
      <c r="E569" s="217" t="s">
        <v>166</v>
      </c>
      <c r="F569" s="217" t="s">
        <v>1073</v>
      </c>
    </row>
    <row r="570" spans="1:6" s="216" customFormat="1">
      <c r="A570" s="217">
        <v>579</v>
      </c>
      <c r="B570" s="218" t="s">
        <v>1070</v>
      </c>
      <c r="C570" s="218" t="s">
        <v>2199</v>
      </c>
      <c r="D570" s="218" t="s">
        <v>2200</v>
      </c>
      <c r="E570" s="217" t="s">
        <v>166</v>
      </c>
      <c r="F570" s="217" t="s">
        <v>1093</v>
      </c>
    </row>
    <row r="571" spans="1:6" s="216" customFormat="1">
      <c r="A571" s="217">
        <v>580</v>
      </c>
      <c r="B571" s="218" t="s">
        <v>1070</v>
      </c>
      <c r="C571" s="218" t="s">
        <v>2201</v>
      </c>
      <c r="D571" s="218" t="s">
        <v>2202</v>
      </c>
      <c r="E571" s="217" t="s">
        <v>166</v>
      </c>
      <c r="F571" s="217" t="s">
        <v>1076</v>
      </c>
    </row>
    <row r="572" spans="1:6" s="216" customFormat="1">
      <c r="A572" s="217">
        <v>581</v>
      </c>
      <c r="B572" s="218" t="s">
        <v>1070</v>
      </c>
      <c r="C572" s="218" t="s">
        <v>2203</v>
      </c>
      <c r="D572" s="218" t="s">
        <v>2204</v>
      </c>
      <c r="E572" s="217" t="s">
        <v>166</v>
      </c>
      <c r="F572" s="217" t="s">
        <v>1073</v>
      </c>
    </row>
    <row r="573" spans="1:6" s="216" customFormat="1">
      <c r="A573" s="217">
        <v>582</v>
      </c>
      <c r="B573" s="218" t="s">
        <v>1070</v>
      </c>
      <c r="C573" s="218" t="s">
        <v>2205</v>
      </c>
      <c r="D573" s="218" t="s">
        <v>2206</v>
      </c>
      <c r="E573" s="217" t="s">
        <v>166</v>
      </c>
      <c r="F573" s="217" t="s">
        <v>1090</v>
      </c>
    </row>
    <row r="574" spans="1:6" s="216" customFormat="1">
      <c r="A574" s="217">
        <v>583</v>
      </c>
      <c r="B574" s="218" t="s">
        <v>1070</v>
      </c>
      <c r="C574" s="218" t="s">
        <v>2207</v>
      </c>
      <c r="D574" s="218" t="s">
        <v>2208</v>
      </c>
      <c r="E574" s="217" t="s">
        <v>166</v>
      </c>
      <c r="F574" s="217" t="s">
        <v>1079</v>
      </c>
    </row>
    <row r="575" spans="1:6" s="216" customFormat="1">
      <c r="A575" s="217">
        <v>584</v>
      </c>
      <c r="B575" s="218" t="s">
        <v>1070</v>
      </c>
      <c r="C575" s="218" t="s">
        <v>2209</v>
      </c>
      <c r="D575" s="218" t="s">
        <v>2210</v>
      </c>
      <c r="E575" s="217" t="s">
        <v>166</v>
      </c>
      <c r="F575" s="217" t="s">
        <v>1073</v>
      </c>
    </row>
    <row r="576" spans="1:6" s="216" customFormat="1">
      <c r="A576" s="217">
        <v>585</v>
      </c>
      <c r="B576" s="218" t="s">
        <v>1070</v>
      </c>
      <c r="C576" s="218" t="s">
        <v>2211</v>
      </c>
      <c r="D576" s="218" t="s">
        <v>2212</v>
      </c>
      <c r="E576" s="217" t="s">
        <v>166</v>
      </c>
      <c r="F576" s="217" t="s">
        <v>1093</v>
      </c>
    </row>
    <row r="577" spans="1:6" s="216" customFormat="1">
      <c r="A577" s="217">
        <v>586</v>
      </c>
      <c r="B577" s="218" t="s">
        <v>1070</v>
      </c>
      <c r="C577" s="218" t="s">
        <v>2213</v>
      </c>
      <c r="D577" s="218" t="s">
        <v>2214</v>
      </c>
      <c r="E577" s="217" t="s">
        <v>166</v>
      </c>
      <c r="F577" s="217" t="s">
        <v>1076</v>
      </c>
    </row>
    <row r="578" spans="1:6" s="216" customFormat="1">
      <c r="A578" s="217">
        <v>587</v>
      </c>
      <c r="B578" s="218" t="s">
        <v>1070</v>
      </c>
      <c r="C578" s="218" t="s">
        <v>2215</v>
      </c>
      <c r="D578" s="218" t="s">
        <v>2216</v>
      </c>
      <c r="E578" s="217" t="s">
        <v>166</v>
      </c>
      <c r="F578" s="217" t="s">
        <v>1073</v>
      </c>
    </row>
    <row r="579" spans="1:6" s="216" customFormat="1">
      <c r="A579" s="217">
        <v>588</v>
      </c>
      <c r="B579" s="218" t="s">
        <v>1070</v>
      </c>
      <c r="C579" s="218" t="s">
        <v>2217</v>
      </c>
      <c r="D579" s="218" t="s">
        <v>2218</v>
      </c>
      <c r="E579" s="217" t="s">
        <v>166</v>
      </c>
      <c r="F579" s="217" t="s">
        <v>1093</v>
      </c>
    </row>
    <row r="580" spans="1:6" s="216" customFormat="1">
      <c r="A580" s="217">
        <v>589</v>
      </c>
      <c r="B580" s="218" t="s">
        <v>1070</v>
      </c>
      <c r="C580" s="218" t="s">
        <v>2219</v>
      </c>
      <c r="D580" s="218" t="s">
        <v>2220</v>
      </c>
      <c r="E580" s="217" t="s">
        <v>166</v>
      </c>
      <c r="F580" s="217" t="s">
        <v>1079</v>
      </c>
    </row>
    <row r="581" spans="1:6" s="216" customFormat="1">
      <c r="A581" s="217">
        <v>590</v>
      </c>
      <c r="B581" s="218" t="s">
        <v>1070</v>
      </c>
      <c r="C581" s="218" t="s">
        <v>2221</v>
      </c>
      <c r="D581" s="218" t="s">
        <v>2222</v>
      </c>
      <c r="E581" s="217" t="s">
        <v>166</v>
      </c>
      <c r="F581" s="217" t="s">
        <v>1090</v>
      </c>
    </row>
    <row r="582" spans="1:6" s="216" customFormat="1">
      <c r="A582" s="217">
        <v>591</v>
      </c>
      <c r="B582" s="218" t="s">
        <v>1070</v>
      </c>
      <c r="C582" s="218" t="s">
        <v>2223</v>
      </c>
      <c r="D582" s="218" t="s">
        <v>2224</v>
      </c>
      <c r="E582" s="217" t="s">
        <v>166</v>
      </c>
      <c r="F582" s="217" t="s">
        <v>1076</v>
      </c>
    </row>
    <row r="583" spans="1:6" s="216" customFormat="1">
      <c r="A583" s="217">
        <v>592</v>
      </c>
      <c r="B583" s="218" t="s">
        <v>1070</v>
      </c>
      <c r="C583" s="218" t="s">
        <v>2225</v>
      </c>
      <c r="D583" s="218" t="s">
        <v>2226</v>
      </c>
      <c r="E583" s="217" t="s">
        <v>166</v>
      </c>
      <c r="F583" s="217" t="s">
        <v>1090</v>
      </c>
    </row>
    <row r="584" spans="1:6" s="216" customFormat="1">
      <c r="A584" s="217">
        <v>593</v>
      </c>
      <c r="B584" s="218" t="s">
        <v>1070</v>
      </c>
      <c r="C584" s="218" t="s">
        <v>2227</v>
      </c>
      <c r="D584" s="218" t="s">
        <v>2228</v>
      </c>
      <c r="E584" s="217" t="s">
        <v>166</v>
      </c>
      <c r="F584" s="217" t="s">
        <v>1079</v>
      </c>
    </row>
    <row r="585" spans="1:6" s="216" customFormat="1">
      <c r="A585" s="217">
        <v>594</v>
      </c>
      <c r="B585" s="218" t="s">
        <v>1070</v>
      </c>
      <c r="C585" s="218" t="s">
        <v>2229</v>
      </c>
      <c r="D585" s="218" t="s">
        <v>2230</v>
      </c>
      <c r="E585" s="217" t="s">
        <v>166</v>
      </c>
      <c r="F585" s="217" t="s">
        <v>1079</v>
      </c>
    </row>
    <row r="586" spans="1:6" s="216" customFormat="1">
      <c r="A586" s="217">
        <v>595</v>
      </c>
      <c r="B586" s="218" t="s">
        <v>1070</v>
      </c>
      <c r="C586" s="218" t="s">
        <v>2231</v>
      </c>
      <c r="D586" s="218" t="s">
        <v>2232</v>
      </c>
      <c r="E586" s="217" t="s">
        <v>166</v>
      </c>
      <c r="F586" s="217" t="s">
        <v>1090</v>
      </c>
    </row>
    <row r="587" spans="1:6" s="216" customFormat="1">
      <c r="A587" s="217">
        <v>596</v>
      </c>
      <c r="B587" s="218" t="s">
        <v>1070</v>
      </c>
      <c r="C587" s="218" t="s">
        <v>2233</v>
      </c>
      <c r="D587" s="218" t="s">
        <v>2234</v>
      </c>
      <c r="E587" s="217" t="s">
        <v>166</v>
      </c>
      <c r="F587" s="217" t="s">
        <v>1079</v>
      </c>
    </row>
    <row r="588" spans="1:6" s="216" customFormat="1">
      <c r="A588" s="217">
        <v>597</v>
      </c>
      <c r="B588" s="218" t="s">
        <v>1070</v>
      </c>
      <c r="C588" s="218" t="s">
        <v>2235</v>
      </c>
      <c r="D588" s="218" t="s">
        <v>2236</v>
      </c>
      <c r="E588" s="217" t="s">
        <v>166</v>
      </c>
      <c r="F588" s="217" t="s">
        <v>1090</v>
      </c>
    </row>
    <row r="589" spans="1:6" s="216" customFormat="1">
      <c r="A589" s="217">
        <v>598</v>
      </c>
      <c r="B589" s="218" t="s">
        <v>1070</v>
      </c>
      <c r="C589" s="218" t="s">
        <v>2237</v>
      </c>
      <c r="D589" s="218" t="s">
        <v>2238</v>
      </c>
      <c r="E589" s="217" t="s">
        <v>166</v>
      </c>
      <c r="F589" s="217" t="s">
        <v>1079</v>
      </c>
    </row>
    <row r="590" spans="1:6" s="216" customFormat="1">
      <c r="A590" s="217">
        <v>599</v>
      </c>
      <c r="B590" s="218" t="s">
        <v>1070</v>
      </c>
      <c r="C590" s="218" t="s">
        <v>2239</v>
      </c>
      <c r="D590" s="218" t="s">
        <v>2240</v>
      </c>
      <c r="E590" s="217" t="s">
        <v>166</v>
      </c>
      <c r="F590" s="217" t="s">
        <v>1093</v>
      </c>
    </row>
    <row r="591" spans="1:6" s="216" customFormat="1">
      <c r="A591" s="217">
        <v>600</v>
      </c>
      <c r="B591" s="218" t="s">
        <v>1070</v>
      </c>
      <c r="C591" s="218" t="s">
        <v>2241</v>
      </c>
      <c r="D591" s="218" t="s">
        <v>2242</v>
      </c>
      <c r="E591" s="217" t="s">
        <v>166</v>
      </c>
      <c r="F591" s="217" t="s">
        <v>1090</v>
      </c>
    </row>
    <row r="592" spans="1:6" s="216" customFormat="1">
      <c r="A592" s="217">
        <v>601</v>
      </c>
      <c r="B592" s="218" t="s">
        <v>1070</v>
      </c>
      <c r="C592" s="218" t="s">
        <v>2243</v>
      </c>
      <c r="D592" s="218" t="s">
        <v>2244</v>
      </c>
      <c r="E592" s="217" t="s">
        <v>166</v>
      </c>
      <c r="F592" s="217" t="s">
        <v>1073</v>
      </c>
    </row>
    <row r="593" spans="1:6" s="216" customFormat="1">
      <c r="A593" s="217">
        <v>602</v>
      </c>
      <c r="B593" s="218" t="s">
        <v>1070</v>
      </c>
      <c r="C593" s="218" t="s">
        <v>1040</v>
      </c>
      <c r="D593" s="218" t="s">
        <v>2245</v>
      </c>
      <c r="E593" s="217" t="s">
        <v>166</v>
      </c>
      <c r="F593" s="217" t="s">
        <v>1090</v>
      </c>
    </row>
    <row r="594" spans="1:6" s="216" customFormat="1">
      <c r="A594" s="217">
        <v>603</v>
      </c>
      <c r="B594" s="218" t="s">
        <v>1070</v>
      </c>
      <c r="C594" s="218" t="s">
        <v>2246</v>
      </c>
      <c r="D594" s="218" t="s">
        <v>2247</v>
      </c>
      <c r="E594" s="217" t="s">
        <v>166</v>
      </c>
      <c r="F594" s="217" t="s">
        <v>1079</v>
      </c>
    </row>
    <row r="595" spans="1:6" s="216" customFormat="1">
      <c r="A595" s="217">
        <v>604</v>
      </c>
      <c r="B595" s="218" t="s">
        <v>1070</v>
      </c>
      <c r="C595" s="218" t="s">
        <v>2248</v>
      </c>
      <c r="D595" s="218" t="s">
        <v>2249</v>
      </c>
      <c r="E595" s="217" t="s">
        <v>166</v>
      </c>
      <c r="F595" s="217" t="s">
        <v>1073</v>
      </c>
    </row>
    <row r="596" spans="1:6" s="216" customFormat="1">
      <c r="A596" s="217">
        <v>605</v>
      </c>
      <c r="B596" s="218" t="s">
        <v>1070</v>
      </c>
      <c r="C596" s="218" t="s">
        <v>2250</v>
      </c>
      <c r="D596" s="218" t="s">
        <v>2251</v>
      </c>
      <c r="E596" s="217" t="s">
        <v>166</v>
      </c>
      <c r="F596" s="217" t="s">
        <v>1090</v>
      </c>
    </row>
    <row r="597" spans="1:6" s="216" customFormat="1">
      <c r="A597" s="217">
        <v>606</v>
      </c>
      <c r="B597" s="218" t="s">
        <v>1070</v>
      </c>
      <c r="C597" s="218" t="s">
        <v>2252</v>
      </c>
      <c r="D597" s="218" t="s">
        <v>2253</v>
      </c>
      <c r="E597" s="217" t="s">
        <v>166</v>
      </c>
      <c r="F597" s="217" t="s">
        <v>1090</v>
      </c>
    </row>
    <row r="598" spans="1:6" s="216" customFormat="1">
      <c r="A598" s="217">
        <v>607</v>
      </c>
      <c r="B598" s="218" t="s">
        <v>1070</v>
      </c>
      <c r="C598" s="218" t="s">
        <v>2254</v>
      </c>
      <c r="D598" s="218" t="s">
        <v>2255</v>
      </c>
      <c r="E598" s="217" t="s">
        <v>166</v>
      </c>
      <c r="F598" s="217" t="s">
        <v>1076</v>
      </c>
    </row>
    <row r="599" spans="1:6" s="216" customFormat="1">
      <c r="A599" s="217">
        <v>608</v>
      </c>
      <c r="B599" s="218" t="s">
        <v>1070</v>
      </c>
      <c r="C599" s="218" t="s">
        <v>2256</v>
      </c>
      <c r="D599" s="218" t="s">
        <v>2257</v>
      </c>
      <c r="E599" s="217" t="s">
        <v>166</v>
      </c>
      <c r="F599" s="217" t="s">
        <v>1076</v>
      </c>
    </row>
    <row r="600" spans="1:6" s="216" customFormat="1">
      <c r="A600" s="217">
        <v>609</v>
      </c>
      <c r="B600" s="218" t="s">
        <v>1070</v>
      </c>
      <c r="C600" s="218" t="s">
        <v>2258</v>
      </c>
      <c r="D600" s="218" t="s">
        <v>2259</v>
      </c>
      <c r="E600" s="217" t="s">
        <v>166</v>
      </c>
      <c r="F600" s="217" t="s">
        <v>1073</v>
      </c>
    </row>
    <row r="601" spans="1:6" s="216" customFormat="1">
      <c r="A601" s="217">
        <v>610</v>
      </c>
      <c r="B601" s="218" t="s">
        <v>1070</v>
      </c>
      <c r="C601" s="218" t="s">
        <v>2260</v>
      </c>
      <c r="D601" s="218" t="s">
        <v>2261</v>
      </c>
      <c r="E601" s="217" t="s">
        <v>166</v>
      </c>
      <c r="F601" s="217" t="s">
        <v>1093</v>
      </c>
    </row>
    <row r="602" spans="1:6" s="216" customFormat="1">
      <c r="A602" s="217">
        <v>611</v>
      </c>
      <c r="B602" s="218" t="s">
        <v>1070</v>
      </c>
      <c r="C602" s="218" t="s">
        <v>2262</v>
      </c>
      <c r="D602" s="218" t="s">
        <v>2263</v>
      </c>
      <c r="E602" s="217" t="s">
        <v>166</v>
      </c>
      <c r="F602" s="217" t="s">
        <v>1090</v>
      </c>
    </row>
    <row r="603" spans="1:6" s="216" customFormat="1">
      <c r="A603" s="217">
        <v>612</v>
      </c>
      <c r="B603" s="218" t="s">
        <v>1070</v>
      </c>
      <c r="C603" s="218" t="s">
        <v>2264</v>
      </c>
      <c r="D603" s="218" t="s">
        <v>2265</v>
      </c>
      <c r="E603" s="217" t="s">
        <v>166</v>
      </c>
      <c r="F603" s="217" t="s">
        <v>1090</v>
      </c>
    </row>
    <row r="604" spans="1:6" s="216" customFormat="1">
      <c r="A604" s="217">
        <v>613</v>
      </c>
      <c r="B604" s="218" t="s">
        <v>1070</v>
      </c>
      <c r="C604" s="218" t="s">
        <v>2266</v>
      </c>
      <c r="D604" s="218" t="s">
        <v>2267</v>
      </c>
      <c r="E604" s="217" t="s">
        <v>166</v>
      </c>
      <c r="F604" s="217" t="s">
        <v>1076</v>
      </c>
    </row>
    <row r="605" spans="1:6" s="216" customFormat="1">
      <c r="A605" s="217">
        <v>614</v>
      </c>
      <c r="B605" s="218" t="s">
        <v>1070</v>
      </c>
      <c r="C605" s="218" t="s">
        <v>2268</v>
      </c>
      <c r="D605" s="218" t="s">
        <v>2269</v>
      </c>
      <c r="E605" s="217" t="s">
        <v>166</v>
      </c>
      <c r="F605" s="217" t="s">
        <v>1073</v>
      </c>
    </row>
    <row r="606" spans="1:6" s="216" customFormat="1">
      <c r="A606" s="217">
        <v>615</v>
      </c>
      <c r="B606" s="218" t="s">
        <v>1070</v>
      </c>
      <c r="C606" s="218" t="s">
        <v>2270</v>
      </c>
      <c r="D606" s="218" t="s">
        <v>2271</v>
      </c>
      <c r="E606" s="217" t="s">
        <v>166</v>
      </c>
      <c r="F606" s="217" t="s">
        <v>1093</v>
      </c>
    </row>
    <row r="607" spans="1:6" s="216" customFormat="1">
      <c r="A607" s="217">
        <v>616</v>
      </c>
      <c r="B607" s="218" t="s">
        <v>1070</v>
      </c>
      <c r="C607" s="218" t="s">
        <v>2272</v>
      </c>
      <c r="D607" s="218" t="s">
        <v>2273</v>
      </c>
      <c r="E607" s="217" t="s">
        <v>166</v>
      </c>
      <c r="F607" s="217" t="s">
        <v>1073</v>
      </c>
    </row>
    <row r="608" spans="1:6" s="216" customFormat="1">
      <c r="A608" s="217">
        <v>617</v>
      </c>
      <c r="B608" s="218" t="s">
        <v>1070</v>
      </c>
      <c r="C608" s="218" t="s">
        <v>2274</v>
      </c>
      <c r="D608" s="218" t="s">
        <v>2275</v>
      </c>
      <c r="E608" s="217" t="s">
        <v>166</v>
      </c>
      <c r="F608" s="217" t="s">
        <v>1079</v>
      </c>
    </row>
    <row r="609" spans="1:6" s="216" customFormat="1">
      <c r="A609" s="217">
        <v>618</v>
      </c>
      <c r="B609" s="218" t="s">
        <v>1070</v>
      </c>
      <c r="C609" s="218" t="s">
        <v>2276</v>
      </c>
      <c r="D609" s="218" t="s">
        <v>2277</v>
      </c>
      <c r="E609" s="217" t="s">
        <v>166</v>
      </c>
      <c r="F609" s="217" t="s">
        <v>1073</v>
      </c>
    </row>
    <row r="610" spans="1:6" s="216" customFormat="1">
      <c r="A610" s="217">
        <v>619</v>
      </c>
      <c r="B610" s="218" t="s">
        <v>1070</v>
      </c>
      <c r="C610" s="218" t="s">
        <v>2278</v>
      </c>
      <c r="D610" s="218" t="s">
        <v>2279</v>
      </c>
      <c r="E610" s="217" t="s">
        <v>166</v>
      </c>
      <c r="F610" s="217" t="s">
        <v>1079</v>
      </c>
    </row>
    <row r="611" spans="1:6" s="216" customFormat="1">
      <c r="A611" s="217">
        <v>620</v>
      </c>
      <c r="B611" s="218" t="s">
        <v>1070</v>
      </c>
      <c r="C611" s="218" t="s">
        <v>2280</v>
      </c>
      <c r="D611" s="218" t="s">
        <v>2281</v>
      </c>
      <c r="E611" s="217" t="s">
        <v>166</v>
      </c>
      <c r="F611" s="217" t="s">
        <v>1073</v>
      </c>
    </row>
    <row r="612" spans="1:6" s="216" customFormat="1">
      <c r="A612" s="217">
        <v>621</v>
      </c>
      <c r="B612" s="218" t="s">
        <v>1070</v>
      </c>
      <c r="C612" s="218" t="s">
        <v>2282</v>
      </c>
      <c r="D612" s="218" t="s">
        <v>2283</v>
      </c>
      <c r="E612" s="217" t="s">
        <v>166</v>
      </c>
      <c r="F612" s="217" t="s">
        <v>1093</v>
      </c>
    </row>
    <row r="613" spans="1:6" s="216" customFormat="1">
      <c r="A613" s="217">
        <v>622</v>
      </c>
      <c r="B613" s="218" t="s">
        <v>1070</v>
      </c>
      <c r="C613" s="218" t="s">
        <v>2284</v>
      </c>
      <c r="D613" s="218" t="s">
        <v>2285</v>
      </c>
      <c r="E613" s="217" t="s">
        <v>166</v>
      </c>
      <c r="F613" s="217" t="s">
        <v>1073</v>
      </c>
    </row>
    <row r="614" spans="1:6" s="216" customFormat="1">
      <c r="A614" s="217">
        <v>623</v>
      </c>
      <c r="B614" s="218" t="s">
        <v>1070</v>
      </c>
      <c r="C614" s="218" t="s">
        <v>2286</v>
      </c>
      <c r="D614" s="218" t="s">
        <v>2287</v>
      </c>
      <c r="E614" s="217" t="s">
        <v>166</v>
      </c>
      <c r="F614" s="217" t="s">
        <v>1090</v>
      </c>
    </row>
    <row r="615" spans="1:6" s="216" customFormat="1">
      <c r="A615" s="217">
        <v>624</v>
      </c>
      <c r="B615" s="218" t="s">
        <v>1070</v>
      </c>
      <c r="C615" s="218" t="s">
        <v>2288</v>
      </c>
      <c r="D615" s="218" t="s">
        <v>2289</v>
      </c>
      <c r="E615" s="217" t="s">
        <v>166</v>
      </c>
      <c r="F615" s="217" t="s">
        <v>1093</v>
      </c>
    </row>
    <row r="616" spans="1:6" s="216" customFormat="1">
      <c r="A616" s="217">
        <v>625</v>
      </c>
      <c r="B616" s="218" t="s">
        <v>1070</v>
      </c>
      <c r="C616" s="218" t="s">
        <v>2290</v>
      </c>
      <c r="D616" s="218" t="s">
        <v>2291</v>
      </c>
      <c r="E616" s="217" t="s">
        <v>166</v>
      </c>
      <c r="F616" s="217" t="s">
        <v>1076</v>
      </c>
    </row>
    <row r="617" spans="1:6" s="216" customFormat="1">
      <c r="A617" s="217">
        <v>626</v>
      </c>
      <c r="B617" s="218" t="s">
        <v>1070</v>
      </c>
      <c r="C617" s="218" t="s">
        <v>2292</v>
      </c>
      <c r="D617" s="218" t="s">
        <v>2293</v>
      </c>
      <c r="E617" s="217" t="s">
        <v>166</v>
      </c>
      <c r="F617" s="217" t="s">
        <v>1079</v>
      </c>
    </row>
    <row r="618" spans="1:6" s="216" customFormat="1">
      <c r="A618" s="217">
        <v>627</v>
      </c>
      <c r="B618" s="218" t="s">
        <v>1070</v>
      </c>
      <c r="C618" s="218" t="s">
        <v>2294</v>
      </c>
      <c r="D618" s="218" t="s">
        <v>2295</v>
      </c>
      <c r="E618" s="217" t="s">
        <v>166</v>
      </c>
      <c r="F618" s="217" t="s">
        <v>1079</v>
      </c>
    </row>
    <row r="619" spans="1:6" s="216" customFormat="1">
      <c r="A619" s="217">
        <v>628</v>
      </c>
      <c r="B619" s="218" t="s">
        <v>1070</v>
      </c>
      <c r="C619" s="218" t="s">
        <v>2296</v>
      </c>
      <c r="D619" s="218" t="s">
        <v>2297</v>
      </c>
      <c r="E619" s="217" t="s">
        <v>166</v>
      </c>
      <c r="F619" s="217" t="s">
        <v>1076</v>
      </c>
    </row>
    <row r="620" spans="1:6" s="216" customFormat="1">
      <c r="A620" s="217">
        <v>629</v>
      </c>
      <c r="B620" s="218" t="s">
        <v>1070</v>
      </c>
      <c r="C620" s="218" t="s">
        <v>2298</v>
      </c>
      <c r="D620" s="218" t="s">
        <v>2299</v>
      </c>
      <c r="E620" s="217" t="s">
        <v>166</v>
      </c>
      <c r="F620" s="217" t="s">
        <v>1090</v>
      </c>
    </row>
    <row r="621" spans="1:6" s="216" customFormat="1">
      <c r="A621" s="217">
        <v>630</v>
      </c>
      <c r="B621" s="218" t="s">
        <v>1070</v>
      </c>
      <c r="C621" s="218" t="s">
        <v>2300</v>
      </c>
      <c r="D621" s="218" t="s">
        <v>2301</v>
      </c>
      <c r="E621" s="217" t="s">
        <v>166</v>
      </c>
      <c r="F621" s="217" t="s">
        <v>1079</v>
      </c>
    </row>
    <row r="622" spans="1:6" s="216" customFormat="1">
      <c r="A622" s="217">
        <v>631</v>
      </c>
      <c r="B622" s="218" t="s">
        <v>1070</v>
      </c>
      <c r="C622" s="218" t="s">
        <v>2302</v>
      </c>
      <c r="D622" s="218" t="s">
        <v>2303</v>
      </c>
      <c r="E622" s="217" t="s">
        <v>166</v>
      </c>
      <c r="F622" s="217" t="s">
        <v>1093</v>
      </c>
    </row>
    <row r="623" spans="1:6" s="216" customFormat="1">
      <c r="A623" s="217">
        <v>632</v>
      </c>
      <c r="B623" s="218" t="s">
        <v>1070</v>
      </c>
      <c r="C623" s="218" t="s">
        <v>2304</v>
      </c>
      <c r="D623" s="218" t="s">
        <v>2305</v>
      </c>
      <c r="E623" s="217" t="s">
        <v>166</v>
      </c>
      <c r="F623" s="217" t="s">
        <v>1076</v>
      </c>
    </row>
    <row r="624" spans="1:6" s="216" customFormat="1">
      <c r="A624" s="217">
        <v>633</v>
      </c>
      <c r="B624" s="218" t="s">
        <v>1070</v>
      </c>
      <c r="C624" s="218" t="s">
        <v>2306</v>
      </c>
      <c r="D624" s="218" t="s">
        <v>2307</v>
      </c>
      <c r="E624" s="217" t="s">
        <v>166</v>
      </c>
      <c r="F624" s="217" t="s">
        <v>1093</v>
      </c>
    </row>
    <row r="625" spans="1:6" s="216" customFormat="1">
      <c r="A625" s="217">
        <v>634</v>
      </c>
      <c r="B625" s="218" t="s">
        <v>1070</v>
      </c>
      <c r="C625" s="218" t="s">
        <v>2308</v>
      </c>
      <c r="D625" s="218" t="s">
        <v>2309</v>
      </c>
      <c r="E625" s="217" t="s">
        <v>166</v>
      </c>
      <c r="F625" s="217" t="s">
        <v>1079</v>
      </c>
    </row>
    <row r="626" spans="1:6" s="216" customFormat="1">
      <c r="A626" s="217">
        <v>635</v>
      </c>
      <c r="B626" s="218" t="s">
        <v>1070</v>
      </c>
      <c r="C626" s="218" t="s">
        <v>2310</v>
      </c>
      <c r="D626" s="218" t="s">
        <v>2311</v>
      </c>
      <c r="E626" s="217" t="s">
        <v>166</v>
      </c>
      <c r="F626" s="217" t="s">
        <v>1076</v>
      </c>
    </row>
    <row r="627" spans="1:6" s="216" customFormat="1">
      <c r="A627" s="217">
        <v>636</v>
      </c>
      <c r="B627" s="218" t="s">
        <v>1070</v>
      </c>
      <c r="C627" s="218" t="s">
        <v>2312</v>
      </c>
      <c r="D627" s="218" t="s">
        <v>2313</v>
      </c>
      <c r="E627" s="217" t="s">
        <v>166</v>
      </c>
      <c r="F627" s="217" t="s">
        <v>1090</v>
      </c>
    </row>
    <row r="628" spans="1:6" s="216" customFormat="1">
      <c r="A628" s="217">
        <v>637</v>
      </c>
      <c r="B628" s="218" t="s">
        <v>1070</v>
      </c>
      <c r="C628" s="218" t="s">
        <v>2250</v>
      </c>
      <c r="D628" s="218" t="s">
        <v>2314</v>
      </c>
      <c r="E628" s="217" t="s">
        <v>166</v>
      </c>
      <c r="F628" s="217" t="s">
        <v>1090</v>
      </c>
    </row>
    <row r="629" spans="1:6" s="216" customFormat="1">
      <c r="A629" s="217">
        <v>638</v>
      </c>
      <c r="B629" s="218" t="s">
        <v>1070</v>
      </c>
      <c r="C629" s="218" t="s">
        <v>2315</v>
      </c>
      <c r="D629" s="218" t="s">
        <v>2316</v>
      </c>
      <c r="E629" s="217" t="s">
        <v>166</v>
      </c>
      <c r="F629" s="217" t="s">
        <v>1073</v>
      </c>
    </row>
    <row r="630" spans="1:6" s="216" customFormat="1">
      <c r="A630" s="217">
        <v>639</v>
      </c>
      <c r="B630" s="218" t="s">
        <v>1070</v>
      </c>
      <c r="C630" s="218" t="s">
        <v>2317</v>
      </c>
      <c r="D630" s="218" t="s">
        <v>2318</v>
      </c>
      <c r="E630" s="217" t="s">
        <v>166</v>
      </c>
      <c r="F630" s="217" t="s">
        <v>1090</v>
      </c>
    </row>
    <row r="631" spans="1:6" s="216" customFormat="1">
      <c r="A631" s="217">
        <v>640</v>
      </c>
      <c r="B631" s="218" t="s">
        <v>1070</v>
      </c>
      <c r="C631" s="218" t="s">
        <v>2319</v>
      </c>
      <c r="D631" s="218" t="s">
        <v>2320</v>
      </c>
      <c r="E631" s="217" t="s">
        <v>166</v>
      </c>
      <c r="F631" s="217" t="s">
        <v>1079</v>
      </c>
    </row>
    <row r="632" spans="1:6" s="216" customFormat="1">
      <c r="A632" s="217">
        <v>641</v>
      </c>
      <c r="B632" s="218" t="s">
        <v>1070</v>
      </c>
      <c r="C632" s="218" t="s">
        <v>2321</v>
      </c>
      <c r="D632" s="218" t="s">
        <v>2322</v>
      </c>
      <c r="E632" s="217" t="s">
        <v>166</v>
      </c>
      <c r="F632" s="217" t="s">
        <v>1079</v>
      </c>
    </row>
    <row r="633" spans="1:6" s="219" customFormat="1">
      <c r="A633" s="217">
        <v>642</v>
      </c>
      <c r="B633" s="218"/>
      <c r="C633" s="225" t="s">
        <v>2323</v>
      </c>
      <c r="D633" s="218" t="s">
        <v>2324</v>
      </c>
      <c r="E633" s="217" t="s">
        <v>166</v>
      </c>
      <c r="F633" s="217" t="s">
        <v>1090</v>
      </c>
    </row>
    <row r="634" spans="1:6" s="216" customFormat="1">
      <c r="A634" s="217">
        <v>643</v>
      </c>
      <c r="B634" s="218" t="s">
        <v>1070</v>
      </c>
      <c r="C634" s="218" t="s">
        <v>2325</v>
      </c>
      <c r="D634" s="218" t="s">
        <v>2326</v>
      </c>
      <c r="E634" s="217" t="s">
        <v>166</v>
      </c>
      <c r="F634" s="217" t="s">
        <v>1093</v>
      </c>
    </row>
    <row r="635" spans="1:6" s="216" customFormat="1">
      <c r="A635" s="217">
        <v>644</v>
      </c>
      <c r="B635" s="218" t="s">
        <v>1070</v>
      </c>
      <c r="C635" s="218" t="s">
        <v>2209</v>
      </c>
      <c r="D635" s="218" t="s">
        <v>2327</v>
      </c>
      <c r="E635" s="217" t="s">
        <v>166</v>
      </c>
      <c r="F635" s="217" t="s">
        <v>1076</v>
      </c>
    </row>
    <row r="636" spans="1:6" s="216" customFormat="1">
      <c r="A636" s="217">
        <v>645</v>
      </c>
      <c r="B636" s="218" t="s">
        <v>1070</v>
      </c>
      <c r="C636" s="218" t="s">
        <v>2328</v>
      </c>
      <c r="D636" s="218" t="s">
        <v>2329</v>
      </c>
      <c r="E636" s="217" t="s">
        <v>166</v>
      </c>
      <c r="F636" s="217" t="s">
        <v>1093</v>
      </c>
    </row>
    <row r="637" spans="1:6" s="216" customFormat="1">
      <c r="A637" s="217">
        <v>646</v>
      </c>
      <c r="B637" s="218" t="s">
        <v>1070</v>
      </c>
      <c r="C637" s="218" t="s">
        <v>2330</v>
      </c>
      <c r="D637" s="218" t="s">
        <v>2331</v>
      </c>
      <c r="E637" s="217" t="s">
        <v>166</v>
      </c>
      <c r="F637" s="217" t="s">
        <v>1079</v>
      </c>
    </row>
    <row r="638" spans="1:6" s="216" customFormat="1">
      <c r="A638" s="217">
        <v>647</v>
      </c>
      <c r="B638" s="218" t="s">
        <v>1070</v>
      </c>
      <c r="C638" s="218" t="s">
        <v>2332</v>
      </c>
      <c r="D638" s="218" t="s">
        <v>2333</v>
      </c>
      <c r="E638" s="217" t="s">
        <v>166</v>
      </c>
      <c r="F638" s="217" t="s">
        <v>1090</v>
      </c>
    </row>
    <row r="639" spans="1:6" s="216" customFormat="1">
      <c r="A639" s="217">
        <v>648</v>
      </c>
      <c r="B639" s="218" t="s">
        <v>1070</v>
      </c>
      <c r="C639" s="218" t="s">
        <v>2334</v>
      </c>
      <c r="D639" s="218" t="s">
        <v>2335</v>
      </c>
      <c r="E639" s="217" t="s">
        <v>166</v>
      </c>
      <c r="F639" s="217" t="s">
        <v>1079</v>
      </c>
    </row>
    <row r="640" spans="1:6" s="216" customFormat="1">
      <c r="A640" s="217">
        <v>649</v>
      </c>
      <c r="B640" s="218" t="s">
        <v>1070</v>
      </c>
      <c r="C640" s="218" t="s">
        <v>2336</v>
      </c>
      <c r="D640" s="218" t="s">
        <v>2337</v>
      </c>
      <c r="E640" s="217" t="s">
        <v>166</v>
      </c>
      <c r="F640" s="217" t="s">
        <v>1076</v>
      </c>
    </row>
    <row r="641" spans="1:6" s="216" customFormat="1">
      <c r="A641" s="217">
        <v>650</v>
      </c>
      <c r="B641" s="218" t="s">
        <v>1070</v>
      </c>
      <c r="C641" s="218" t="s">
        <v>2338</v>
      </c>
      <c r="D641" s="218" t="s">
        <v>2339</v>
      </c>
      <c r="E641" s="217" t="s">
        <v>166</v>
      </c>
      <c r="F641" s="217" t="s">
        <v>1079</v>
      </c>
    </row>
    <row r="642" spans="1:6" s="216" customFormat="1">
      <c r="A642" s="217">
        <v>651</v>
      </c>
      <c r="B642" s="218" t="s">
        <v>1070</v>
      </c>
      <c r="C642" s="218" t="s">
        <v>2340</v>
      </c>
      <c r="D642" s="218" t="s">
        <v>2341</v>
      </c>
      <c r="E642" s="217" t="s">
        <v>166</v>
      </c>
      <c r="F642" s="217" t="s">
        <v>1079</v>
      </c>
    </row>
    <row r="643" spans="1:6" s="216" customFormat="1">
      <c r="A643" s="217">
        <v>652</v>
      </c>
      <c r="B643" s="218" t="s">
        <v>1070</v>
      </c>
      <c r="C643" s="218" t="s">
        <v>2342</v>
      </c>
      <c r="D643" s="218" t="s">
        <v>2343</v>
      </c>
      <c r="E643" s="217" t="s">
        <v>166</v>
      </c>
      <c r="F643" s="217" t="s">
        <v>1073</v>
      </c>
    </row>
    <row r="644" spans="1:6" s="216" customFormat="1">
      <c r="A644" s="217">
        <v>653</v>
      </c>
      <c r="B644" s="218" t="s">
        <v>1070</v>
      </c>
      <c r="C644" s="218" t="s">
        <v>2344</v>
      </c>
      <c r="D644" s="218" t="s">
        <v>2345</v>
      </c>
      <c r="E644" s="217" t="s">
        <v>166</v>
      </c>
      <c r="F644" s="217" t="s">
        <v>1073</v>
      </c>
    </row>
    <row r="645" spans="1:6" s="216" customFormat="1">
      <c r="A645" s="217">
        <v>654</v>
      </c>
      <c r="B645" s="218" t="s">
        <v>1070</v>
      </c>
      <c r="C645" s="218" t="s">
        <v>2346</v>
      </c>
      <c r="D645" s="218" t="s">
        <v>2347</v>
      </c>
      <c r="E645" s="217" t="s">
        <v>166</v>
      </c>
      <c r="F645" s="217" t="s">
        <v>1079</v>
      </c>
    </row>
    <row r="646" spans="1:6" s="216" customFormat="1">
      <c r="A646" s="217">
        <v>655</v>
      </c>
      <c r="B646" s="218" t="s">
        <v>1070</v>
      </c>
      <c r="C646" s="218" t="s">
        <v>2348</v>
      </c>
      <c r="D646" s="218" t="s">
        <v>2349</v>
      </c>
      <c r="E646" s="217" t="s">
        <v>166</v>
      </c>
      <c r="F646" s="217" t="s">
        <v>1093</v>
      </c>
    </row>
    <row r="647" spans="1:6" s="216" customFormat="1">
      <c r="A647" s="217">
        <v>656</v>
      </c>
      <c r="B647" s="218" t="s">
        <v>1070</v>
      </c>
      <c r="C647" s="218" t="s">
        <v>2350</v>
      </c>
      <c r="D647" s="218" t="s">
        <v>2351</v>
      </c>
      <c r="E647" s="217" t="s">
        <v>166</v>
      </c>
      <c r="F647" s="217" t="s">
        <v>1090</v>
      </c>
    </row>
    <row r="648" spans="1:6" s="216" customFormat="1">
      <c r="A648" s="217">
        <v>657</v>
      </c>
      <c r="B648" s="218" t="s">
        <v>1070</v>
      </c>
      <c r="C648" s="218" t="s">
        <v>2352</v>
      </c>
      <c r="D648" s="218" t="s">
        <v>2353</v>
      </c>
      <c r="E648" s="217" t="s">
        <v>166</v>
      </c>
      <c r="F648" s="217" t="s">
        <v>1076</v>
      </c>
    </row>
    <row r="649" spans="1:6" s="216" customFormat="1">
      <c r="A649" s="217">
        <v>658</v>
      </c>
      <c r="B649" s="218" t="s">
        <v>1070</v>
      </c>
      <c r="C649" s="218" t="s">
        <v>2354</v>
      </c>
      <c r="D649" s="218" t="s">
        <v>2355</v>
      </c>
      <c r="E649" s="217" t="s">
        <v>166</v>
      </c>
      <c r="F649" s="217" t="s">
        <v>1090</v>
      </c>
    </row>
    <row r="650" spans="1:6" s="216" customFormat="1">
      <c r="A650" s="217">
        <v>659</v>
      </c>
      <c r="B650" s="218" t="s">
        <v>1070</v>
      </c>
      <c r="C650" s="218" t="s">
        <v>2356</v>
      </c>
      <c r="D650" s="218" t="s">
        <v>2357</v>
      </c>
      <c r="E650" s="217" t="s">
        <v>166</v>
      </c>
      <c r="F650" s="217" t="s">
        <v>1090</v>
      </c>
    </row>
    <row r="651" spans="1:6" s="216" customFormat="1">
      <c r="A651" s="217">
        <v>660</v>
      </c>
      <c r="B651" s="218" t="s">
        <v>1070</v>
      </c>
      <c r="C651" s="218" t="s">
        <v>2358</v>
      </c>
      <c r="D651" s="218" t="s">
        <v>2359</v>
      </c>
      <c r="E651" s="217" t="s">
        <v>166</v>
      </c>
      <c r="F651" s="217" t="s">
        <v>1090</v>
      </c>
    </row>
    <row r="652" spans="1:6" s="216" customFormat="1">
      <c r="A652" s="217">
        <v>661</v>
      </c>
      <c r="B652" s="218" t="s">
        <v>1070</v>
      </c>
      <c r="C652" s="218" t="s">
        <v>2360</v>
      </c>
      <c r="D652" s="218" t="s">
        <v>2361</v>
      </c>
      <c r="E652" s="217" t="s">
        <v>166</v>
      </c>
      <c r="F652" s="217" t="s">
        <v>1079</v>
      </c>
    </row>
    <row r="653" spans="1:6" s="216" customFormat="1">
      <c r="A653" s="217">
        <v>662</v>
      </c>
      <c r="B653" s="218" t="s">
        <v>1070</v>
      </c>
      <c r="C653" s="218" t="s">
        <v>2362</v>
      </c>
      <c r="D653" s="218" t="s">
        <v>2363</v>
      </c>
      <c r="E653" s="217" t="s">
        <v>166</v>
      </c>
      <c r="F653" s="217" t="s">
        <v>1073</v>
      </c>
    </row>
    <row r="654" spans="1:6" s="216" customFormat="1">
      <c r="A654" s="217">
        <v>663</v>
      </c>
      <c r="B654" s="218" t="s">
        <v>1070</v>
      </c>
      <c r="C654" s="218" t="s">
        <v>2364</v>
      </c>
      <c r="D654" s="218" t="s">
        <v>2365</v>
      </c>
      <c r="E654" s="217" t="s">
        <v>166</v>
      </c>
      <c r="F654" s="217" t="s">
        <v>1093</v>
      </c>
    </row>
    <row r="655" spans="1:6" s="216" customFormat="1">
      <c r="A655" s="217">
        <v>664</v>
      </c>
      <c r="B655" s="218" t="s">
        <v>1070</v>
      </c>
      <c r="C655" s="218" t="s">
        <v>2366</v>
      </c>
      <c r="D655" s="218" t="s">
        <v>2367</v>
      </c>
      <c r="E655" s="217" t="s">
        <v>166</v>
      </c>
      <c r="F655" s="217" t="s">
        <v>1090</v>
      </c>
    </row>
    <row r="656" spans="1:6" s="216" customFormat="1">
      <c r="A656" s="217">
        <v>665</v>
      </c>
      <c r="B656" s="218" t="s">
        <v>1070</v>
      </c>
      <c r="C656" s="218" t="s">
        <v>2368</v>
      </c>
      <c r="D656" s="218" t="s">
        <v>2369</v>
      </c>
      <c r="E656" s="217" t="s">
        <v>166</v>
      </c>
      <c r="F656" s="217" t="s">
        <v>1073</v>
      </c>
    </row>
    <row r="657" spans="1:6" s="216" customFormat="1">
      <c r="A657" s="217">
        <v>666</v>
      </c>
      <c r="B657" s="218" t="s">
        <v>1070</v>
      </c>
      <c r="C657" s="218" t="s">
        <v>2370</v>
      </c>
      <c r="D657" s="218" t="s">
        <v>2371</v>
      </c>
      <c r="E657" s="217" t="s">
        <v>166</v>
      </c>
      <c r="F657" s="217" t="s">
        <v>1090</v>
      </c>
    </row>
    <row r="658" spans="1:6" s="216" customFormat="1">
      <c r="A658" s="217">
        <v>667</v>
      </c>
      <c r="B658" s="218"/>
      <c r="C658" s="218" t="s">
        <v>2372</v>
      </c>
      <c r="D658" s="218" t="s">
        <v>2373</v>
      </c>
      <c r="E658" s="217" t="s">
        <v>166</v>
      </c>
      <c r="F658" s="217" t="s">
        <v>1073</v>
      </c>
    </row>
    <row r="659" spans="1:6" s="216" customFormat="1">
      <c r="A659" s="217">
        <v>668</v>
      </c>
      <c r="B659" s="218"/>
      <c r="C659" s="218" t="s">
        <v>2374</v>
      </c>
      <c r="D659" s="218" t="s">
        <v>2375</v>
      </c>
      <c r="E659" s="217" t="s">
        <v>166</v>
      </c>
      <c r="F659" s="217" t="s">
        <v>1093</v>
      </c>
    </row>
    <row r="660" spans="1:6" s="216" customFormat="1">
      <c r="A660" s="217">
        <v>669</v>
      </c>
      <c r="B660" s="218"/>
      <c r="C660" s="218" t="s">
        <v>2376</v>
      </c>
      <c r="D660" s="218" t="s">
        <v>2377</v>
      </c>
      <c r="E660" s="217" t="s">
        <v>166</v>
      </c>
      <c r="F660" s="217" t="s">
        <v>1079</v>
      </c>
    </row>
    <row r="661" spans="1:6" s="216" customFormat="1">
      <c r="A661" s="217">
        <v>670</v>
      </c>
      <c r="B661" s="218"/>
      <c r="C661" s="218" t="s">
        <v>2378</v>
      </c>
      <c r="D661" s="218" t="s">
        <v>2379</v>
      </c>
      <c r="E661" s="217" t="s">
        <v>166</v>
      </c>
      <c r="F661" s="217" t="s">
        <v>1093</v>
      </c>
    </row>
    <row r="662" spans="1:6" s="216" customFormat="1">
      <c r="A662" s="217">
        <v>671</v>
      </c>
      <c r="B662" s="218"/>
      <c r="C662" s="218" t="s">
        <v>2380</v>
      </c>
      <c r="D662" s="218" t="s">
        <v>2381</v>
      </c>
      <c r="E662" s="217" t="s">
        <v>166</v>
      </c>
      <c r="F662" s="217" t="s">
        <v>1079</v>
      </c>
    </row>
    <row r="663" spans="1:6" s="216" customFormat="1">
      <c r="A663" s="221">
        <v>672</v>
      </c>
      <c r="B663" s="222"/>
      <c r="C663" s="222" t="s">
        <v>2382</v>
      </c>
      <c r="D663" s="218" t="s">
        <v>2383</v>
      </c>
      <c r="E663" s="221" t="s">
        <v>166</v>
      </c>
      <c r="F663" s="217" t="s">
        <v>1090</v>
      </c>
    </row>
    <row r="664" spans="1:6" s="219" customFormat="1">
      <c r="A664" s="217">
        <v>673</v>
      </c>
      <c r="B664" s="218" t="s">
        <v>1070</v>
      </c>
      <c r="C664" s="218" t="s">
        <v>2384</v>
      </c>
      <c r="D664" s="218" t="s">
        <v>2385</v>
      </c>
      <c r="E664" s="217" t="s">
        <v>166</v>
      </c>
      <c r="F664" s="217" t="s">
        <v>1093</v>
      </c>
    </row>
    <row r="665" spans="1:6" s="216" customFormat="1">
      <c r="A665" s="223">
        <v>674</v>
      </c>
      <c r="B665" s="224"/>
      <c r="C665" s="224" t="s">
        <v>2386</v>
      </c>
      <c r="D665" s="218" t="s">
        <v>2387</v>
      </c>
      <c r="E665" s="223" t="s">
        <v>1207</v>
      </c>
      <c r="F665" s="217" t="s">
        <v>1076</v>
      </c>
    </row>
    <row r="666" spans="1:6" s="216" customFormat="1">
      <c r="A666" s="217">
        <v>675</v>
      </c>
      <c r="B666" s="218"/>
      <c r="C666" s="218" t="s">
        <v>2388</v>
      </c>
      <c r="D666" s="218" t="s">
        <v>2389</v>
      </c>
      <c r="E666" s="217" t="s">
        <v>166</v>
      </c>
      <c r="F666" s="217" t="s">
        <v>1090</v>
      </c>
    </row>
    <row r="667" spans="1:6" s="216" customFormat="1">
      <c r="A667" s="217">
        <v>676</v>
      </c>
      <c r="B667" s="218"/>
      <c r="C667" s="218" t="s">
        <v>2390</v>
      </c>
      <c r="D667" s="218" t="s">
        <v>2391</v>
      </c>
      <c r="E667" s="217" t="s">
        <v>166</v>
      </c>
      <c r="F667" s="217" t="s">
        <v>1090</v>
      </c>
    </row>
    <row r="668" spans="1:6" s="216" customFormat="1">
      <c r="A668" s="217">
        <v>677</v>
      </c>
      <c r="B668" s="218"/>
      <c r="C668" s="218" t="s">
        <v>2392</v>
      </c>
      <c r="D668" s="218" t="s">
        <v>2393</v>
      </c>
      <c r="E668" s="217" t="s">
        <v>166</v>
      </c>
      <c r="F668" s="217" t="s">
        <v>1079</v>
      </c>
    </row>
    <row r="669" spans="1:6" s="216" customFormat="1">
      <c r="A669" s="217">
        <v>678</v>
      </c>
      <c r="B669" s="218"/>
      <c r="C669" s="218" t="s">
        <v>2394</v>
      </c>
      <c r="D669" s="218" t="s">
        <v>2395</v>
      </c>
      <c r="E669" s="217" t="s">
        <v>166</v>
      </c>
      <c r="F669" s="217" t="s">
        <v>1079</v>
      </c>
    </row>
    <row r="670" spans="1:6" s="219" customFormat="1">
      <c r="A670" s="217">
        <v>679</v>
      </c>
      <c r="B670" s="218"/>
      <c r="C670" s="218" t="s">
        <v>2396</v>
      </c>
      <c r="D670" s="218" t="s">
        <v>2397</v>
      </c>
      <c r="E670" s="217" t="s">
        <v>166</v>
      </c>
      <c r="F670" s="217" t="s">
        <v>1073</v>
      </c>
    </row>
    <row r="671" spans="1:6" s="216" customFormat="1">
      <c r="A671" s="217">
        <v>680</v>
      </c>
      <c r="B671" s="218"/>
      <c r="C671" s="218" t="s">
        <v>2398</v>
      </c>
      <c r="D671" s="218" t="s">
        <v>2399</v>
      </c>
      <c r="E671" s="217" t="s">
        <v>166</v>
      </c>
      <c r="F671" s="217" t="s">
        <v>1093</v>
      </c>
    </row>
    <row r="672" spans="1:6" s="216" customFormat="1">
      <c r="A672" s="217">
        <v>681</v>
      </c>
      <c r="B672" s="218"/>
      <c r="C672" s="218" t="s">
        <v>2400</v>
      </c>
      <c r="D672" s="218" t="s">
        <v>2401</v>
      </c>
      <c r="E672" s="217" t="s">
        <v>166</v>
      </c>
      <c r="F672" s="217" t="s">
        <v>1090</v>
      </c>
    </row>
    <row r="673" spans="1:6" s="216" customFormat="1">
      <c r="A673" s="217">
        <v>682</v>
      </c>
      <c r="B673" s="218"/>
      <c r="C673" s="218" t="s">
        <v>2402</v>
      </c>
      <c r="D673" s="218" t="s">
        <v>2403</v>
      </c>
      <c r="E673" s="217" t="s">
        <v>166</v>
      </c>
      <c r="F673" s="217" t="s">
        <v>1073</v>
      </c>
    </row>
    <row r="674" spans="1:6" s="216" customFormat="1">
      <c r="A674" s="217">
        <v>683</v>
      </c>
      <c r="B674" s="218"/>
      <c r="C674" s="218" t="s">
        <v>2404</v>
      </c>
      <c r="D674" s="218" t="s">
        <v>2405</v>
      </c>
      <c r="E674" s="217" t="s">
        <v>166</v>
      </c>
      <c r="F674" s="217" t="s">
        <v>1093</v>
      </c>
    </row>
    <row r="675" spans="1:6" s="216" customFormat="1">
      <c r="A675" s="217">
        <v>684</v>
      </c>
      <c r="B675" s="218"/>
      <c r="C675" s="218" t="s">
        <v>2406</v>
      </c>
      <c r="D675" s="218" t="s">
        <v>2407</v>
      </c>
      <c r="E675" s="217" t="s">
        <v>166</v>
      </c>
      <c r="F675" s="217" t="s">
        <v>1079</v>
      </c>
    </row>
    <row r="676" spans="1:6" s="216" customFormat="1">
      <c r="A676" s="217">
        <v>685</v>
      </c>
      <c r="B676" s="218"/>
      <c r="C676" s="218" t="s">
        <v>172</v>
      </c>
      <c r="D676" s="218" t="s">
        <v>2408</v>
      </c>
      <c r="E676" s="217" t="s">
        <v>166</v>
      </c>
      <c r="F676" s="217" t="s">
        <v>1076</v>
      </c>
    </row>
    <row r="677" spans="1:6" s="216" customFormat="1">
      <c r="A677" s="217">
        <v>686</v>
      </c>
      <c r="B677" s="218"/>
      <c r="C677" s="218" t="s">
        <v>2409</v>
      </c>
      <c r="D677" s="218" t="s">
        <v>2410</v>
      </c>
      <c r="E677" s="217" t="s">
        <v>166</v>
      </c>
      <c r="F677" s="217" t="s">
        <v>1073</v>
      </c>
    </row>
    <row r="678" spans="1:6" s="216" customFormat="1">
      <c r="A678" s="217">
        <v>687</v>
      </c>
      <c r="B678" s="218"/>
      <c r="C678" s="218" t="s">
        <v>2411</v>
      </c>
      <c r="D678" s="218" t="s">
        <v>2412</v>
      </c>
      <c r="E678" s="217" t="s">
        <v>166</v>
      </c>
      <c r="F678" s="217" t="s">
        <v>1073</v>
      </c>
    </row>
    <row r="679" spans="1:6" s="219" customFormat="1">
      <c r="A679" s="217">
        <v>688</v>
      </c>
      <c r="B679" s="218"/>
      <c r="C679" s="218" t="s">
        <v>2413</v>
      </c>
      <c r="D679" s="218" t="s">
        <v>2414</v>
      </c>
      <c r="E679" s="217" t="s">
        <v>166</v>
      </c>
      <c r="F679" s="217" t="s">
        <v>1079</v>
      </c>
    </row>
    <row r="680" spans="1:6" s="216" customFormat="1">
      <c r="A680" s="217">
        <v>689</v>
      </c>
      <c r="B680" s="218"/>
      <c r="C680" s="218" t="s">
        <v>2415</v>
      </c>
      <c r="D680" s="218" t="s">
        <v>2416</v>
      </c>
      <c r="E680" s="217" t="s">
        <v>166</v>
      </c>
      <c r="F680" s="217" t="s">
        <v>1093</v>
      </c>
    </row>
    <row r="681" spans="1:6" s="216" customFormat="1">
      <c r="A681" s="217">
        <v>690</v>
      </c>
      <c r="B681" s="218"/>
      <c r="C681" s="218" t="s">
        <v>2417</v>
      </c>
      <c r="D681" s="218" t="s">
        <v>2418</v>
      </c>
      <c r="E681" s="217" t="s">
        <v>2419</v>
      </c>
      <c r="F681" s="217" t="s">
        <v>1093</v>
      </c>
    </row>
    <row r="682" spans="1:6" s="216" customFormat="1">
      <c r="A682" s="217">
        <v>691</v>
      </c>
      <c r="B682" s="218"/>
      <c r="C682" s="218" t="s">
        <v>2420</v>
      </c>
      <c r="D682" s="218" t="s">
        <v>2421</v>
      </c>
      <c r="E682" s="217" t="s">
        <v>166</v>
      </c>
      <c r="F682" s="217" t="s">
        <v>1076</v>
      </c>
    </row>
    <row r="683" spans="1:6" s="216" customFormat="1">
      <c r="A683" s="217">
        <v>692</v>
      </c>
      <c r="B683" s="218"/>
      <c r="C683" s="218" t="s">
        <v>2422</v>
      </c>
      <c r="D683" s="218" t="s">
        <v>2423</v>
      </c>
      <c r="E683" s="217" t="s">
        <v>166</v>
      </c>
      <c r="F683" s="217" t="s">
        <v>1073</v>
      </c>
    </row>
    <row r="684" spans="1:6" s="216" customFormat="1">
      <c r="A684" s="217">
        <v>693</v>
      </c>
      <c r="B684" s="218"/>
      <c r="C684" s="218" t="s">
        <v>2424</v>
      </c>
      <c r="D684" s="218" t="s">
        <v>2425</v>
      </c>
      <c r="E684" s="217" t="s">
        <v>166</v>
      </c>
      <c r="F684" s="217" t="s">
        <v>1090</v>
      </c>
    </row>
    <row r="685" spans="1:6" s="216" customFormat="1">
      <c r="A685" s="217">
        <v>694</v>
      </c>
      <c r="B685" s="218"/>
      <c r="C685" s="218" t="s">
        <v>2426</v>
      </c>
      <c r="D685" s="218" t="s">
        <v>2427</v>
      </c>
      <c r="E685" s="217" t="s">
        <v>166</v>
      </c>
      <c r="F685" s="217" t="s">
        <v>1093</v>
      </c>
    </row>
    <row r="686" spans="1:6" s="216" customFormat="1">
      <c r="A686" s="217">
        <v>695</v>
      </c>
      <c r="B686" s="218"/>
      <c r="C686" s="218" t="s">
        <v>2428</v>
      </c>
      <c r="D686" s="218" t="s">
        <v>2429</v>
      </c>
      <c r="E686" s="217" t="s">
        <v>166</v>
      </c>
      <c r="F686" s="217" t="s">
        <v>1093</v>
      </c>
    </row>
    <row r="687" spans="1:6" s="216" customFormat="1">
      <c r="A687" s="217">
        <v>696</v>
      </c>
      <c r="B687" s="218"/>
      <c r="C687" s="218" t="s">
        <v>2430</v>
      </c>
      <c r="D687" s="218" t="s">
        <v>2431</v>
      </c>
      <c r="E687" s="217" t="s">
        <v>166</v>
      </c>
      <c r="F687" s="217" t="s">
        <v>1090</v>
      </c>
    </row>
    <row r="688" spans="1:6" s="216" customFormat="1">
      <c r="A688" s="217">
        <v>697</v>
      </c>
      <c r="B688" s="218"/>
      <c r="C688" s="218" t="s">
        <v>2432</v>
      </c>
      <c r="D688" s="218" t="s">
        <v>2433</v>
      </c>
      <c r="E688" s="217" t="s">
        <v>166</v>
      </c>
      <c r="F688" s="217" t="s">
        <v>1090</v>
      </c>
    </row>
    <row r="689" spans="1:6" s="216" customFormat="1">
      <c r="A689" s="217">
        <v>698</v>
      </c>
      <c r="B689" s="218"/>
      <c r="C689" s="218" t="s">
        <v>2434</v>
      </c>
      <c r="D689" s="218" t="s">
        <v>2435</v>
      </c>
      <c r="E689" s="217" t="s">
        <v>166</v>
      </c>
      <c r="F689" s="217" t="s">
        <v>1093</v>
      </c>
    </row>
    <row r="690" spans="1:6" s="216" customFormat="1">
      <c r="A690" s="217">
        <v>699</v>
      </c>
      <c r="B690" s="218"/>
      <c r="C690" s="218" t="s">
        <v>2436</v>
      </c>
      <c r="D690" s="218" t="s">
        <v>2437</v>
      </c>
      <c r="E690" s="217" t="s">
        <v>166</v>
      </c>
      <c r="F690" s="217" t="s">
        <v>1079</v>
      </c>
    </row>
    <row r="691" spans="1:6" s="216" customFormat="1">
      <c r="A691" s="217">
        <v>700</v>
      </c>
      <c r="B691" s="218"/>
      <c r="C691" s="218" t="s">
        <v>2438</v>
      </c>
      <c r="D691" s="218" t="s">
        <v>2439</v>
      </c>
      <c r="E691" s="217" t="s">
        <v>166</v>
      </c>
      <c r="F691" s="217" t="s">
        <v>1073</v>
      </c>
    </row>
    <row r="692" spans="1:6" s="216" customFormat="1">
      <c r="A692" s="217">
        <v>701</v>
      </c>
      <c r="B692" s="218"/>
      <c r="C692" s="218" t="s">
        <v>2440</v>
      </c>
      <c r="D692" s="218" t="s">
        <v>2441</v>
      </c>
      <c r="E692" s="217" t="s">
        <v>166</v>
      </c>
      <c r="F692" s="217" t="s">
        <v>1073</v>
      </c>
    </row>
    <row r="693" spans="1:6" s="216" customFormat="1">
      <c r="A693" s="217">
        <v>702</v>
      </c>
      <c r="B693" s="218"/>
      <c r="C693" s="218" t="s">
        <v>2442</v>
      </c>
      <c r="D693" s="218" t="s">
        <v>2443</v>
      </c>
      <c r="E693" s="217" t="s">
        <v>166</v>
      </c>
      <c r="F693" s="217" t="s">
        <v>1076</v>
      </c>
    </row>
    <row r="694" spans="1:6" s="216" customFormat="1">
      <c r="A694" s="217">
        <v>703</v>
      </c>
      <c r="B694" s="218"/>
      <c r="C694" s="218" t="s">
        <v>2444</v>
      </c>
      <c r="D694" s="218" t="s">
        <v>2445</v>
      </c>
      <c r="E694" s="217" t="s">
        <v>166</v>
      </c>
      <c r="F694" s="217" t="s">
        <v>1093</v>
      </c>
    </row>
    <row r="695" spans="1:6" s="216" customFormat="1">
      <c r="A695" s="217">
        <v>704</v>
      </c>
      <c r="B695" s="218"/>
      <c r="C695" s="218" t="s">
        <v>2446</v>
      </c>
      <c r="D695" s="218" t="s">
        <v>2447</v>
      </c>
      <c r="E695" s="217" t="s">
        <v>166</v>
      </c>
      <c r="F695" s="217" t="s">
        <v>1079</v>
      </c>
    </row>
    <row r="696" spans="1:6" s="216" customFormat="1">
      <c r="A696" s="217">
        <v>705</v>
      </c>
      <c r="B696" s="218"/>
      <c r="C696" s="218" t="s">
        <v>2448</v>
      </c>
      <c r="D696" s="218" t="s">
        <v>2449</v>
      </c>
      <c r="E696" s="217" t="s">
        <v>166</v>
      </c>
      <c r="F696" s="217" t="s">
        <v>1079</v>
      </c>
    </row>
    <row r="697" spans="1:6" s="216" customFormat="1">
      <c r="A697" s="217">
        <v>706</v>
      </c>
      <c r="B697" s="218"/>
      <c r="C697" s="218" t="s">
        <v>2450</v>
      </c>
      <c r="D697" s="218" t="s">
        <v>2451</v>
      </c>
      <c r="E697" s="217" t="s">
        <v>166</v>
      </c>
      <c r="F697" s="217" t="s">
        <v>1093</v>
      </c>
    </row>
    <row r="698" spans="1:6" s="216" customFormat="1">
      <c r="A698" s="217">
        <v>707</v>
      </c>
      <c r="B698" s="218"/>
      <c r="C698" s="218" t="s">
        <v>2452</v>
      </c>
      <c r="D698" s="218" t="s">
        <v>2453</v>
      </c>
      <c r="E698" s="217" t="s">
        <v>166</v>
      </c>
      <c r="F698" s="217" t="s">
        <v>1093</v>
      </c>
    </row>
    <row r="699" spans="1:6" s="216" customFormat="1">
      <c r="A699" s="217">
        <v>708</v>
      </c>
      <c r="B699" s="218"/>
      <c r="C699" s="218" t="s">
        <v>2454</v>
      </c>
      <c r="D699" s="218" t="s">
        <v>2455</v>
      </c>
      <c r="E699" s="217" t="s">
        <v>166</v>
      </c>
      <c r="F699" s="217" t="s">
        <v>1076</v>
      </c>
    </row>
    <row r="700" spans="1:6" s="216" customFormat="1">
      <c r="A700" s="217">
        <v>709</v>
      </c>
      <c r="B700" s="218"/>
      <c r="C700" s="218" t="s">
        <v>2456</v>
      </c>
      <c r="D700" s="218" t="s">
        <v>2457</v>
      </c>
      <c r="E700" s="217" t="s">
        <v>166</v>
      </c>
      <c r="F700" s="217" t="s">
        <v>1079</v>
      </c>
    </row>
    <row r="701" spans="1:6" s="216" customFormat="1">
      <c r="A701" s="217">
        <v>710</v>
      </c>
      <c r="B701" s="218"/>
      <c r="C701" s="218" t="s">
        <v>2458</v>
      </c>
      <c r="D701" s="218" t="s">
        <v>2459</v>
      </c>
      <c r="E701" s="217" t="s">
        <v>166</v>
      </c>
      <c r="F701" s="217" t="s">
        <v>1073</v>
      </c>
    </row>
    <row r="702" spans="1:6" s="216" customFormat="1">
      <c r="A702" s="217">
        <v>711</v>
      </c>
      <c r="B702" s="218"/>
      <c r="C702" s="218" t="s">
        <v>2460</v>
      </c>
      <c r="D702" s="218" t="s">
        <v>2461</v>
      </c>
      <c r="E702" s="217" t="s">
        <v>166</v>
      </c>
      <c r="F702" s="217" t="s">
        <v>1076</v>
      </c>
    </row>
    <row r="703" spans="1:6" s="216" customFormat="1">
      <c r="A703" s="217">
        <v>712</v>
      </c>
      <c r="B703" s="218"/>
      <c r="C703" s="218" t="s">
        <v>2462</v>
      </c>
      <c r="D703" s="218" t="s">
        <v>2463</v>
      </c>
      <c r="E703" s="217" t="s">
        <v>166</v>
      </c>
      <c r="F703" s="217" t="s">
        <v>1093</v>
      </c>
    </row>
    <row r="704" spans="1:6" s="216" customFormat="1">
      <c r="A704" s="217">
        <v>713</v>
      </c>
      <c r="B704" s="218"/>
      <c r="C704" s="218" t="s">
        <v>2464</v>
      </c>
      <c r="D704" s="218" t="s">
        <v>2465</v>
      </c>
      <c r="E704" s="217" t="s">
        <v>166</v>
      </c>
      <c r="F704" s="217" t="s">
        <v>1093</v>
      </c>
    </row>
    <row r="705" spans="1:6" s="216" customFormat="1">
      <c r="A705" s="217">
        <v>714</v>
      </c>
      <c r="B705" s="218"/>
      <c r="C705" s="218" t="s">
        <v>2466</v>
      </c>
      <c r="D705" s="218" t="s">
        <v>2467</v>
      </c>
      <c r="E705" s="217" t="s">
        <v>166</v>
      </c>
      <c r="F705" s="217" t="s">
        <v>1073</v>
      </c>
    </row>
    <row r="706" spans="1:6" s="216" customFormat="1">
      <c r="A706" s="217">
        <v>715</v>
      </c>
      <c r="B706" s="218"/>
      <c r="C706" s="218" t="s">
        <v>32</v>
      </c>
      <c r="D706" s="218" t="s">
        <v>2468</v>
      </c>
      <c r="E706" s="217" t="s">
        <v>166</v>
      </c>
      <c r="F706" s="217" t="s">
        <v>1090</v>
      </c>
    </row>
    <row r="707" spans="1:6" s="216" customFormat="1">
      <c r="A707" s="217">
        <v>716</v>
      </c>
      <c r="B707" s="218"/>
      <c r="C707" s="218" t="s">
        <v>2469</v>
      </c>
      <c r="D707" s="218" t="s">
        <v>2470</v>
      </c>
      <c r="E707" s="217" t="s">
        <v>166</v>
      </c>
      <c r="F707" s="217" t="s">
        <v>1079</v>
      </c>
    </row>
    <row r="708" spans="1:6" s="216" customFormat="1">
      <c r="A708" s="217">
        <v>717</v>
      </c>
      <c r="B708" s="225"/>
      <c r="C708" s="218" t="s">
        <v>2471</v>
      </c>
      <c r="D708" s="218" t="s">
        <v>2472</v>
      </c>
      <c r="E708" s="217" t="s">
        <v>166</v>
      </c>
      <c r="F708" s="217" t="s">
        <v>1079</v>
      </c>
    </row>
    <row r="709" spans="1:6" s="216" customFormat="1">
      <c r="A709" s="217">
        <v>718</v>
      </c>
      <c r="B709" s="225"/>
      <c r="C709" s="218" t="s">
        <v>2473</v>
      </c>
      <c r="D709" s="218" t="s">
        <v>2474</v>
      </c>
      <c r="E709" s="217" t="s">
        <v>166</v>
      </c>
      <c r="F709" s="217" t="s">
        <v>1073</v>
      </c>
    </row>
    <row r="710" spans="1:6" s="216" customFormat="1">
      <c r="A710" s="217">
        <v>719</v>
      </c>
      <c r="B710" s="225"/>
      <c r="C710" s="218" t="s">
        <v>2475</v>
      </c>
      <c r="D710" s="218" t="s">
        <v>2476</v>
      </c>
      <c r="E710" s="217" t="s">
        <v>166</v>
      </c>
      <c r="F710" s="217" t="s">
        <v>1093</v>
      </c>
    </row>
    <row r="711" spans="1:6" s="216" customFormat="1">
      <c r="A711" s="217">
        <v>720</v>
      </c>
      <c r="B711" s="225"/>
      <c r="C711" s="218" t="s">
        <v>2477</v>
      </c>
      <c r="D711" s="218" t="s">
        <v>2478</v>
      </c>
      <c r="E711" s="217" t="s">
        <v>166</v>
      </c>
      <c r="F711" s="217" t="s">
        <v>1073</v>
      </c>
    </row>
    <row r="712" spans="1:6" s="216" customFormat="1">
      <c r="A712" s="217">
        <v>721</v>
      </c>
      <c r="B712" s="225"/>
      <c r="C712" s="218" t="s">
        <v>2479</v>
      </c>
      <c r="D712" s="218" t="s">
        <v>2480</v>
      </c>
      <c r="E712" s="217" t="s">
        <v>166</v>
      </c>
      <c r="F712" s="217" t="s">
        <v>1090</v>
      </c>
    </row>
    <row r="713" spans="1:6" s="216" customFormat="1">
      <c r="A713" s="217">
        <v>722</v>
      </c>
      <c r="B713" s="225"/>
      <c r="C713" s="218" t="s">
        <v>2481</v>
      </c>
      <c r="D713" s="218" t="s">
        <v>2482</v>
      </c>
      <c r="E713" s="217" t="s">
        <v>166</v>
      </c>
      <c r="F713" s="217" t="s">
        <v>1093</v>
      </c>
    </row>
    <row r="714" spans="1:6" s="216" customFormat="1">
      <c r="A714" s="217">
        <v>723</v>
      </c>
      <c r="B714" s="225"/>
      <c r="C714" s="218" t="s">
        <v>2483</v>
      </c>
      <c r="D714" s="218" t="s">
        <v>2484</v>
      </c>
      <c r="E714" s="217" t="s">
        <v>166</v>
      </c>
      <c r="F714" s="217" t="s">
        <v>1093</v>
      </c>
    </row>
    <row r="715" spans="1:6" s="216" customFormat="1">
      <c r="A715" s="217">
        <v>724</v>
      </c>
      <c r="B715" s="225"/>
      <c r="C715" s="218" t="s">
        <v>2485</v>
      </c>
      <c r="D715" s="218" t="s">
        <v>2486</v>
      </c>
      <c r="E715" s="217" t="s">
        <v>166</v>
      </c>
      <c r="F715" s="217" t="s">
        <v>1090</v>
      </c>
    </row>
    <row r="716" spans="1:6" s="216" customFormat="1">
      <c r="A716" s="217">
        <v>725</v>
      </c>
      <c r="B716" s="225"/>
      <c r="C716" s="218" t="s">
        <v>2213</v>
      </c>
      <c r="D716" s="218" t="s">
        <v>2487</v>
      </c>
      <c r="E716" s="217" t="s">
        <v>166</v>
      </c>
      <c r="F716" s="217" t="s">
        <v>1079</v>
      </c>
    </row>
    <row r="717" spans="1:6" s="216" customFormat="1">
      <c r="A717" s="217">
        <v>726</v>
      </c>
      <c r="B717" s="225"/>
      <c r="C717" s="218" t="s">
        <v>2488</v>
      </c>
      <c r="D717" s="218" t="s">
        <v>2489</v>
      </c>
      <c r="E717" s="217" t="s">
        <v>166</v>
      </c>
      <c r="F717" s="217" t="s">
        <v>1076</v>
      </c>
    </row>
    <row r="718" spans="1:6" s="216" customFormat="1">
      <c r="A718" s="217">
        <v>727</v>
      </c>
      <c r="B718" s="225"/>
      <c r="C718" s="218" t="s">
        <v>2490</v>
      </c>
      <c r="D718" s="218" t="s">
        <v>2491</v>
      </c>
      <c r="E718" s="217" t="s">
        <v>166</v>
      </c>
      <c r="F718" s="217" t="s">
        <v>1079</v>
      </c>
    </row>
    <row r="719" spans="1:6" s="216" customFormat="1">
      <c r="A719" s="217">
        <v>728</v>
      </c>
      <c r="B719" s="225"/>
      <c r="C719" s="218" t="s">
        <v>2492</v>
      </c>
      <c r="D719" s="218" t="s">
        <v>2493</v>
      </c>
      <c r="E719" s="217" t="s">
        <v>166</v>
      </c>
      <c r="F719" s="217" t="s">
        <v>1090</v>
      </c>
    </row>
    <row r="720" spans="1:6" s="216" customFormat="1">
      <c r="A720" s="217">
        <v>729</v>
      </c>
      <c r="B720" s="225"/>
      <c r="C720" s="218" t="s">
        <v>2494</v>
      </c>
      <c r="D720" s="218" t="s">
        <v>2495</v>
      </c>
      <c r="E720" s="217" t="s">
        <v>166</v>
      </c>
      <c r="F720" s="217" t="s">
        <v>1079</v>
      </c>
    </row>
    <row r="721" spans="1:6" s="216" customFormat="1">
      <c r="A721" s="217">
        <v>730</v>
      </c>
      <c r="B721" s="225"/>
      <c r="C721" s="218" t="s">
        <v>2496</v>
      </c>
      <c r="D721" s="218" t="s">
        <v>2497</v>
      </c>
      <c r="E721" s="217" t="s">
        <v>166</v>
      </c>
      <c r="F721" s="217" t="s">
        <v>1076</v>
      </c>
    </row>
    <row r="722" spans="1:6" s="216" customFormat="1">
      <c r="A722" s="217">
        <v>731</v>
      </c>
      <c r="B722" s="225"/>
      <c r="C722" s="218" t="s">
        <v>2498</v>
      </c>
      <c r="D722" s="218" t="s">
        <v>2499</v>
      </c>
      <c r="E722" s="217" t="s">
        <v>166</v>
      </c>
      <c r="F722" s="217" t="s">
        <v>1073</v>
      </c>
    </row>
    <row r="723" spans="1:6" s="216" customFormat="1">
      <c r="A723" s="217">
        <v>732</v>
      </c>
      <c r="B723" s="225"/>
      <c r="C723" s="218" t="s">
        <v>2500</v>
      </c>
      <c r="D723" s="218" t="s">
        <v>2501</v>
      </c>
      <c r="E723" s="217" t="s">
        <v>166</v>
      </c>
      <c r="F723" s="217" t="s">
        <v>1093</v>
      </c>
    </row>
    <row r="724" spans="1:6" s="216" customFormat="1">
      <c r="A724" s="217">
        <v>733</v>
      </c>
      <c r="B724" s="225"/>
      <c r="C724" s="218" t="s">
        <v>2490</v>
      </c>
      <c r="D724" s="218" t="s">
        <v>2502</v>
      </c>
      <c r="E724" s="217" t="s">
        <v>166</v>
      </c>
      <c r="F724" s="217" t="s">
        <v>1093</v>
      </c>
    </row>
    <row r="725" spans="1:6" s="216" customFormat="1">
      <c r="A725" s="217">
        <v>734</v>
      </c>
      <c r="B725" s="218"/>
      <c r="C725" s="218" t="s">
        <v>2503</v>
      </c>
      <c r="D725" s="218" t="s">
        <v>2504</v>
      </c>
      <c r="E725" s="217" t="s">
        <v>166</v>
      </c>
      <c r="F725" s="217" t="s">
        <v>1076</v>
      </c>
    </row>
    <row r="726" spans="1:6" s="216" customFormat="1">
      <c r="A726" s="217">
        <v>735</v>
      </c>
      <c r="B726" s="218"/>
      <c r="C726" s="218" t="s">
        <v>2505</v>
      </c>
      <c r="D726" s="218" t="s">
        <v>2506</v>
      </c>
      <c r="E726" s="217" t="s">
        <v>166</v>
      </c>
      <c r="F726" s="217" t="s">
        <v>1090</v>
      </c>
    </row>
    <row r="727" spans="1:6" s="216" customFormat="1">
      <c r="A727" s="217">
        <v>736</v>
      </c>
      <c r="B727" s="218"/>
      <c r="C727" s="218" t="s">
        <v>2507</v>
      </c>
      <c r="D727" s="218" t="s">
        <v>2508</v>
      </c>
      <c r="E727" s="217" t="s">
        <v>166</v>
      </c>
      <c r="F727" s="217" t="s">
        <v>1079</v>
      </c>
    </row>
    <row r="728" spans="1:6" s="216" customFormat="1">
      <c r="A728" s="217">
        <v>737</v>
      </c>
      <c r="B728" s="218"/>
      <c r="C728" s="218" t="s">
        <v>2509</v>
      </c>
      <c r="D728" s="218" t="s">
        <v>2510</v>
      </c>
      <c r="E728" s="217" t="s">
        <v>166</v>
      </c>
      <c r="F728" s="217" t="s">
        <v>1090</v>
      </c>
    </row>
    <row r="729" spans="1:6" s="216" customFormat="1">
      <c r="A729" s="217">
        <v>738</v>
      </c>
      <c r="B729" s="225"/>
      <c r="C729" s="218" t="s">
        <v>2511</v>
      </c>
      <c r="D729" s="218" t="s">
        <v>2512</v>
      </c>
      <c r="E729" s="217" t="s">
        <v>166</v>
      </c>
      <c r="F729" s="217" t="s">
        <v>1090</v>
      </c>
    </row>
    <row r="730" spans="1:6" s="216" customFormat="1">
      <c r="A730" s="217">
        <v>739</v>
      </c>
      <c r="B730" s="225"/>
      <c r="C730" s="218" t="s">
        <v>2513</v>
      </c>
      <c r="D730" s="218" t="s">
        <v>2514</v>
      </c>
      <c r="E730" s="217" t="s">
        <v>166</v>
      </c>
      <c r="F730" s="217" t="s">
        <v>1076</v>
      </c>
    </row>
    <row r="731" spans="1:6" s="216" customFormat="1">
      <c r="A731" s="217">
        <v>740</v>
      </c>
      <c r="B731" s="225"/>
      <c r="C731" s="218" t="s">
        <v>2515</v>
      </c>
      <c r="D731" s="218" t="s">
        <v>2516</v>
      </c>
      <c r="E731" s="217" t="s">
        <v>1207</v>
      </c>
      <c r="F731" s="217" t="s">
        <v>1079</v>
      </c>
    </row>
    <row r="732" spans="1:6" s="216" customFormat="1" ht="15.75" customHeight="1">
      <c r="A732" s="217">
        <v>741</v>
      </c>
      <c r="B732" s="218" t="s">
        <v>2517</v>
      </c>
      <c r="C732" s="218" t="s">
        <v>2518</v>
      </c>
      <c r="D732" s="218" t="s">
        <v>2519</v>
      </c>
      <c r="E732" s="217" t="s">
        <v>2520</v>
      </c>
      <c r="F732" s="217" t="s">
        <v>1079</v>
      </c>
    </row>
    <row r="733" spans="1:6" s="216" customFormat="1" ht="15.75" customHeight="1">
      <c r="A733" s="217">
        <v>742</v>
      </c>
      <c r="B733" s="218" t="s">
        <v>2517</v>
      </c>
      <c r="C733" s="218" t="s">
        <v>2521</v>
      </c>
      <c r="D733" s="218" t="s">
        <v>2522</v>
      </c>
      <c r="E733" s="217" t="s">
        <v>166</v>
      </c>
      <c r="F733" s="217" t="s">
        <v>1090</v>
      </c>
    </row>
    <row r="734" spans="1:6" s="216" customFormat="1" ht="15.75" customHeight="1">
      <c r="A734" s="217">
        <v>743</v>
      </c>
      <c r="B734" s="218" t="s">
        <v>2517</v>
      </c>
      <c r="C734" s="218" t="s">
        <v>2523</v>
      </c>
      <c r="D734" s="218" t="s">
        <v>2524</v>
      </c>
      <c r="E734" s="217" t="s">
        <v>1207</v>
      </c>
      <c r="F734" s="217" t="s">
        <v>1090</v>
      </c>
    </row>
    <row r="735" spans="1:6" s="216" customFormat="1">
      <c r="A735" s="217">
        <v>744</v>
      </c>
      <c r="B735" s="218" t="s">
        <v>2517</v>
      </c>
      <c r="C735" s="218" t="s">
        <v>2525</v>
      </c>
      <c r="D735" s="218" t="s">
        <v>2526</v>
      </c>
      <c r="E735" s="217" t="s">
        <v>1315</v>
      </c>
      <c r="F735" s="217" t="s">
        <v>1073</v>
      </c>
    </row>
    <row r="736" spans="1:6" s="219" customFormat="1">
      <c r="A736" s="217">
        <v>745</v>
      </c>
      <c r="B736" s="218" t="s">
        <v>2517</v>
      </c>
      <c r="C736" s="218" t="s">
        <v>2527</v>
      </c>
      <c r="D736" s="218" t="s">
        <v>2528</v>
      </c>
      <c r="E736" s="217" t="s">
        <v>166</v>
      </c>
      <c r="F736" s="217" t="s">
        <v>1079</v>
      </c>
    </row>
    <row r="737" spans="1:6" s="219" customFormat="1">
      <c r="A737" s="217">
        <v>746</v>
      </c>
      <c r="B737" s="218" t="s">
        <v>1070</v>
      </c>
      <c r="C737" s="218" t="s">
        <v>2529</v>
      </c>
      <c r="D737" s="218" t="s">
        <v>2530</v>
      </c>
      <c r="E737" s="217" t="s">
        <v>166</v>
      </c>
      <c r="F737" s="217" t="s">
        <v>1076</v>
      </c>
    </row>
    <row r="738" spans="1:6" s="216" customFormat="1">
      <c r="A738" s="217">
        <v>747</v>
      </c>
      <c r="B738" s="218" t="s">
        <v>2517</v>
      </c>
      <c r="C738" s="218" t="s">
        <v>2531</v>
      </c>
      <c r="D738" s="218" t="s">
        <v>2532</v>
      </c>
      <c r="E738" s="217" t="s">
        <v>166</v>
      </c>
      <c r="F738" s="217" t="s">
        <v>1076</v>
      </c>
    </row>
    <row r="739" spans="1:6" s="216" customFormat="1" ht="15.75" customHeight="1">
      <c r="A739" s="217">
        <v>748</v>
      </c>
      <c r="B739" s="225"/>
      <c r="C739" s="218" t="s">
        <v>2533</v>
      </c>
      <c r="D739" s="218" t="s">
        <v>2534</v>
      </c>
      <c r="E739" s="217" t="s">
        <v>166</v>
      </c>
      <c r="F739" s="217" t="s">
        <v>1073</v>
      </c>
    </row>
    <row r="740" spans="1:6" s="219" customFormat="1">
      <c r="A740" s="217">
        <v>749</v>
      </c>
      <c r="B740" s="218"/>
      <c r="C740" s="225" t="s">
        <v>2535</v>
      </c>
      <c r="D740" s="218" t="s">
        <v>2536</v>
      </c>
      <c r="E740" s="217" t="s">
        <v>166</v>
      </c>
      <c r="F740" s="217" t="s">
        <v>1090</v>
      </c>
    </row>
    <row r="741" spans="1:6" s="219" customFormat="1">
      <c r="A741" s="217">
        <v>750</v>
      </c>
      <c r="B741" s="218"/>
      <c r="C741" s="218" t="s">
        <v>2537</v>
      </c>
      <c r="D741" s="218" t="s">
        <v>2538</v>
      </c>
      <c r="E741" s="217" t="s">
        <v>166</v>
      </c>
      <c r="F741" s="217" t="s">
        <v>1076</v>
      </c>
    </row>
    <row r="742" spans="1:6" s="219" customFormat="1">
      <c r="A742" s="217">
        <v>751</v>
      </c>
      <c r="B742" s="218"/>
      <c r="C742" s="218" t="s">
        <v>2539</v>
      </c>
      <c r="D742" s="218" t="s">
        <v>2540</v>
      </c>
      <c r="E742" s="217" t="s">
        <v>166</v>
      </c>
      <c r="F742" s="217" t="s">
        <v>1076</v>
      </c>
    </row>
    <row r="743" spans="1:6" s="227" customFormat="1">
      <c r="A743" s="223">
        <v>753</v>
      </c>
      <c r="B743" s="226" t="s">
        <v>2541</v>
      </c>
      <c r="C743" s="226" t="s">
        <v>2542</v>
      </c>
      <c r="D743" s="218" t="s">
        <v>2543</v>
      </c>
      <c r="E743" s="223" t="s">
        <v>166</v>
      </c>
      <c r="F743" s="217" t="s">
        <v>1076</v>
      </c>
    </row>
    <row r="744" spans="1:6" s="227" customFormat="1">
      <c r="A744" s="217">
        <v>754</v>
      </c>
      <c r="B744" s="225" t="s">
        <v>2541</v>
      </c>
      <c r="C744" s="225" t="s">
        <v>2544</v>
      </c>
      <c r="D744" s="218" t="s">
        <v>2545</v>
      </c>
      <c r="E744" s="217" t="s">
        <v>166</v>
      </c>
      <c r="F744" s="217" t="s">
        <v>1090</v>
      </c>
    </row>
    <row r="745" spans="1:6" s="227" customFormat="1">
      <c r="A745" s="217">
        <v>755</v>
      </c>
      <c r="B745" s="225" t="s">
        <v>2541</v>
      </c>
      <c r="C745" s="225" t="s">
        <v>2546</v>
      </c>
      <c r="D745" s="218" t="s">
        <v>2547</v>
      </c>
      <c r="E745" s="217" t="s">
        <v>166</v>
      </c>
      <c r="F745" s="217" t="s">
        <v>1093</v>
      </c>
    </row>
    <row r="746" spans="1:6" s="227" customFormat="1">
      <c r="A746" s="217">
        <v>756</v>
      </c>
      <c r="B746" s="225" t="s">
        <v>2541</v>
      </c>
      <c r="C746" s="225" t="s">
        <v>2548</v>
      </c>
      <c r="D746" s="218" t="s">
        <v>2549</v>
      </c>
      <c r="E746" s="217" t="s">
        <v>166</v>
      </c>
      <c r="F746" s="217" t="s">
        <v>1090</v>
      </c>
    </row>
    <row r="747" spans="1:6" s="219" customFormat="1">
      <c r="A747" s="217">
        <v>757</v>
      </c>
      <c r="B747" s="225" t="s">
        <v>2541</v>
      </c>
      <c r="C747" s="225" t="s">
        <v>2550</v>
      </c>
      <c r="D747" s="218" t="s">
        <v>2551</v>
      </c>
      <c r="E747" s="217" t="s">
        <v>166</v>
      </c>
      <c r="F747" s="217" t="s">
        <v>1076</v>
      </c>
    </row>
    <row r="748" spans="1:6" s="227" customFormat="1">
      <c r="A748" s="217">
        <v>758</v>
      </c>
      <c r="B748" s="225" t="s">
        <v>2541</v>
      </c>
      <c r="C748" s="225" t="s">
        <v>2552</v>
      </c>
      <c r="D748" s="218" t="s">
        <v>2553</v>
      </c>
      <c r="E748" s="217" t="s">
        <v>166</v>
      </c>
      <c r="F748" s="217" t="s">
        <v>1093</v>
      </c>
    </row>
    <row r="749" spans="1:6" s="227" customFormat="1">
      <c r="A749" s="217">
        <v>759</v>
      </c>
      <c r="B749" s="225" t="s">
        <v>2541</v>
      </c>
      <c r="C749" s="225" t="s">
        <v>2554</v>
      </c>
      <c r="D749" s="218" t="s">
        <v>2555</v>
      </c>
      <c r="E749" s="217" t="s">
        <v>166</v>
      </c>
      <c r="F749" s="217" t="s">
        <v>1093</v>
      </c>
    </row>
    <row r="750" spans="1:6" s="227" customFormat="1">
      <c r="A750" s="217">
        <v>760</v>
      </c>
      <c r="B750" s="225" t="s">
        <v>2541</v>
      </c>
      <c r="C750" s="225" t="s">
        <v>2556</v>
      </c>
      <c r="D750" s="218" t="s">
        <v>2557</v>
      </c>
      <c r="E750" s="217" t="s">
        <v>166</v>
      </c>
      <c r="F750" s="217" t="s">
        <v>1090</v>
      </c>
    </row>
    <row r="751" spans="1:6" s="227" customFormat="1">
      <c r="A751" s="217">
        <v>761</v>
      </c>
      <c r="B751" s="225" t="s">
        <v>2541</v>
      </c>
      <c r="C751" s="225" t="s">
        <v>2558</v>
      </c>
      <c r="D751" s="218" t="s">
        <v>2559</v>
      </c>
      <c r="E751" s="217" t="s">
        <v>166</v>
      </c>
      <c r="F751" s="217" t="s">
        <v>1093</v>
      </c>
    </row>
    <row r="752" spans="1:6" s="227" customFormat="1">
      <c r="A752" s="217">
        <v>762</v>
      </c>
      <c r="B752" s="225" t="s">
        <v>2541</v>
      </c>
      <c r="C752" s="225" t="s">
        <v>2560</v>
      </c>
      <c r="D752" s="218" t="s">
        <v>2561</v>
      </c>
      <c r="E752" s="217" t="s">
        <v>166</v>
      </c>
      <c r="F752" s="217" t="s">
        <v>1093</v>
      </c>
    </row>
    <row r="753" spans="1:6" s="227" customFormat="1">
      <c r="A753" s="217">
        <v>763</v>
      </c>
      <c r="B753" s="225" t="s">
        <v>2541</v>
      </c>
      <c r="C753" s="225" t="s">
        <v>2562</v>
      </c>
      <c r="D753" s="218" t="s">
        <v>2563</v>
      </c>
      <c r="E753" s="217" t="s">
        <v>166</v>
      </c>
      <c r="F753" s="217" t="s">
        <v>1079</v>
      </c>
    </row>
    <row r="754" spans="1:6" s="227" customFormat="1">
      <c r="A754" s="217">
        <v>764</v>
      </c>
      <c r="B754" s="225" t="s">
        <v>2541</v>
      </c>
      <c r="C754" s="225" t="s">
        <v>2564</v>
      </c>
      <c r="D754" s="218" t="s">
        <v>2565</v>
      </c>
      <c r="E754" s="217" t="s">
        <v>166</v>
      </c>
      <c r="F754" s="217" t="s">
        <v>1073</v>
      </c>
    </row>
    <row r="755" spans="1:6" s="216" customFormat="1">
      <c r="A755" s="217">
        <v>765</v>
      </c>
      <c r="B755" s="225" t="s">
        <v>2541</v>
      </c>
      <c r="C755" s="225" t="s">
        <v>1772</v>
      </c>
      <c r="D755" s="218" t="s">
        <v>2566</v>
      </c>
      <c r="E755" s="217" t="s">
        <v>166</v>
      </c>
      <c r="F755" s="217" t="s">
        <v>1090</v>
      </c>
    </row>
    <row r="756" spans="1:6" s="216" customFormat="1">
      <c r="A756" s="217">
        <v>766</v>
      </c>
      <c r="B756" s="225" t="s">
        <v>2541</v>
      </c>
      <c r="C756" s="225" t="s">
        <v>2567</v>
      </c>
      <c r="D756" s="218" t="s">
        <v>2568</v>
      </c>
      <c r="E756" s="217" t="s">
        <v>166</v>
      </c>
      <c r="F756" s="217" t="s">
        <v>1076</v>
      </c>
    </row>
    <row r="757" spans="1:6" s="227" customFormat="1">
      <c r="A757" s="217">
        <v>767</v>
      </c>
      <c r="B757" s="225" t="s">
        <v>2541</v>
      </c>
      <c r="C757" s="225" t="s">
        <v>2569</v>
      </c>
      <c r="D757" s="218" t="s">
        <v>2570</v>
      </c>
      <c r="E757" s="217" t="s">
        <v>166</v>
      </c>
      <c r="F757" s="217" t="s">
        <v>1093</v>
      </c>
    </row>
    <row r="758" spans="1:6" s="227" customFormat="1">
      <c r="A758" s="217">
        <v>768</v>
      </c>
      <c r="B758" s="225" t="s">
        <v>2541</v>
      </c>
      <c r="C758" s="225" t="s">
        <v>2571</v>
      </c>
      <c r="D758" s="218" t="s">
        <v>2572</v>
      </c>
      <c r="E758" s="217" t="s">
        <v>166</v>
      </c>
      <c r="F758" s="217" t="s">
        <v>1093</v>
      </c>
    </row>
    <row r="759" spans="1:6" s="227" customFormat="1">
      <c r="A759" s="217">
        <v>769</v>
      </c>
      <c r="B759" s="225" t="s">
        <v>2541</v>
      </c>
      <c r="C759" s="225" t="s">
        <v>2573</v>
      </c>
      <c r="D759" s="218" t="s">
        <v>2574</v>
      </c>
      <c r="E759" s="217" t="s">
        <v>166</v>
      </c>
      <c r="F759" s="217" t="s">
        <v>1093</v>
      </c>
    </row>
    <row r="760" spans="1:6" s="227" customFormat="1">
      <c r="A760" s="217">
        <v>770</v>
      </c>
      <c r="B760" s="225" t="s">
        <v>2541</v>
      </c>
      <c r="C760" s="225" t="s">
        <v>2575</v>
      </c>
      <c r="D760" s="218" t="s">
        <v>2576</v>
      </c>
      <c r="E760" s="217" t="s">
        <v>166</v>
      </c>
      <c r="F760" s="217" t="s">
        <v>1090</v>
      </c>
    </row>
    <row r="761" spans="1:6" s="227" customFormat="1">
      <c r="A761" s="217">
        <v>771</v>
      </c>
      <c r="B761" s="225" t="s">
        <v>2541</v>
      </c>
      <c r="C761" s="225" t="s">
        <v>2577</v>
      </c>
      <c r="D761" s="218" t="s">
        <v>2578</v>
      </c>
      <c r="E761" s="217" t="s">
        <v>166</v>
      </c>
      <c r="F761" s="217" t="s">
        <v>1076</v>
      </c>
    </row>
    <row r="762" spans="1:6" s="227" customFormat="1">
      <c r="A762" s="217">
        <v>772</v>
      </c>
      <c r="B762" s="225" t="s">
        <v>2541</v>
      </c>
      <c r="C762" s="225" t="s">
        <v>2579</v>
      </c>
      <c r="D762" s="218" t="s">
        <v>2580</v>
      </c>
      <c r="E762" s="217" t="s">
        <v>166</v>
      </c>
      <c r="F762" s="217" t="s">
        <v>1076</v>
      </c>
    </row>
    <row r="763" spans="1:6" s="227" customFormat="1">
      <c r="A763" s="217">
        <v>773</v>
      </c>
      <c r="B763" s="225" t="s">
        <v>2541</v>
      </c>
      <c r="C763" s="225" t="s">
        <v>2581</v>
      </c>
      <c r="D763" s="218" t="s">
        <v>2582</v>
      </c>
      <c r="E763" s="217" t="s">
        <v>166</v>
      </c>
      <c r="F763" s="217" t="s">
        <v>1090</v>
      </c>
    </row>
    <row r="764" spans="1:6" s="227" customFormat="1">
      <c r="A764" s="217">
        <v>774</v>
      </c>
      <c r="B764" s="225" t="s">
        <v>2541</v>
      </c>
      <c r="C764" s="225" t="s">
        <v>2583</v>
      </c>
      <c r="D764" s="218" t="s">
        <v>2584</v>
      </c>
      <c r="E764" s="217" t="s">
        <v>166</v>
      </c>
      <c r="F764" s="217" t="s">
        <v>1073</v>
      </c>
    </row>
    <row r="765" spans="1:6" s="219" customFormat="1">
      <c r="A765" s="217">
        <v>775</v>
      </c>
      <c r="B765" s="225" t="s">
        <v>2541</v>
      </c>
      <c r="C765" s="225" t="s">
        <v>2585</v>
      </c>
      <c r="D765" s="218" t="s">
        <v>2586</v>
      </c>
      <c r="E765" s="217" t="s">
        <v>166</v>
      </c>
      <c r="F765" s="217" t="s">
        <v>1079</v>
      </c>
    </row>
    <row r="766" spans="1:6" s="216" customFormat="1">
      <c r="A766" s="217">
        <v>776</v>
      </c>
      <c r="B766" s="225" t="s">
        <v>2541</v>
      </c>
      <c r="C766" s="225" t="s">
        <v>2587</v>
      </c>
      <c r="D766" s="218" t="s">
        <v>2588</v>
      </c>
      <c r="E766" s="217" t="s">
        <v>166</v>
      </c>
      <c r="F766" s="217" t="s">
        <v>1076</v>
      </c>
    </row>
    <row r="767" spans="1:6" s="216" customFormat="1">
      <c r="A767" s="217">
        <v>777</v>
      </c>
      <c r="B767" s="225" t="s">
        <v>2541</v>
      </c>
      <c r="C767" s="225" t="s">
        <v>2589</v>
      </c>
      <c r="D767" s="218" t="s">
        <v>2590</v>
      </c>
      <c r="E767" s="217" t="s">
        <v>166</v>
      </c>
      <c r="F767" s="217" t="s">
        <v>1079</v>
      </c>
    </row>
    <row r="768" spans="1:6" s="227" customFormat="1">
      <c r="A768" s="217">
        <v>778</v>
      </c>
      <c r="B768" s="225" t="s">
        <v>2541</v>
      </c>
      <c r="C768" s="225" t="s">
        <v>2591</v>
      </c>
      <c r="D768" s="218" t="s">
        <v>2592</v>
      </c>
      <c r="E768" s="217" t="s">
        <v>166</v>
      </c>
      <c r="F768" s="217" t="s">
        <v>1073</v>
      </c>
    </row>
    <row r="769" spans="1:6" s="227" customFormat="1">
      <c r="A769" s="217">
        <v>779</v>
      </c>
      <c r="B769" s="225" t="s">
        <v>2541</v>
      </c>
      <c r="C769" s="218" t="s">
        <v>2593</v>
      </c>
      <c r="D769" s="218" t="s">
        <v>2594</v>
      </c>
      <c r="E769" s="217" t="s">
        <v>166</v>
      </c>
      <c r="F769" s="217" t="s">
        <v>1073</v>
      </c>
    </row>
    <row r="770" spans="1:6" s="216" customFormat="1">
      <c r="A770" s="217">
        <v>780</v>
      </c>
      <c r="B770" s="225" t="s">
        <v>2541</v>
      </c>
      <c r="C770" s="225" t="s">
        <v>35</v>
      </c>
      <c r="D770" s="218" t="s">
        <v>2595</v>
      </c>
      <c r="E770" s="217" t="s">
        <v>166</v>
      </c>
      <c r="F770" s="217" t="s">
        <v>1093</v>
      </c>
    </row>
    <row r="771" spans="1:6" s="227" customFormat="1">
      <c r="A771" s="217">
        <v>781</v>
      </c>
      <c r="B771" s="225" t="s">
        <v>2541</v>
      </c>
      <c r="C771" s="225" t="s">
        <v>2596</v>
      </c>
      <c r="D771" s="218" t="s">
        <v>2597</v>
      </c>
      <c r="E771" s="217" t="s">
        <v>166</v>
      </c>
      <c r="F771" s="217" t="s">
        <v>1079</v>
      </c>
    </row>
    <row r="772" spans="1:6" s="227" customFormat="1">
      <c r="A772" s="217">
        <v>782</v>
      </c>
      <c r="B772" s="225" t="s">
        <v>2541</v>
      </c>
      <c r="C772" s="225" t="s">
        <v>2598</v>
      </c>
      <c r="D772" s="218" t="s">
        <v>2599</v>
      </c>
      <c r="E772" s="217" t="s">
        <v>166</v>
      </c>
      <c r="F772" s="217" t="s">
        <v>1073</v>
      </c>
    </row>
    <row r="773" spans="1:6" s="227" customFormat="1">
      <c r="A773" s="217">
        <v>783</v>
      </c>
      <c r="B773" s="225" t="s">
        <v>2541</v>
      </c>
      <c r="C773" s="225" t="s">
        <v>2600</v>
      </c>
      <c r="D773" s="218" t="s">
        <v>2601</v>
      </c>
      <c r="E773" s="217" t="s">
        <v>166</v>
      </c>
      <c r="F773" s="217" t="s">
        <v>1073</v>
      </c>
    </row>
    <row r="774" spans="1:6" s="227" customFormat="1">
      <c r="A774" s="217">
        <v>784</v>
      </c>
      <c r="B774" s="225" t="s">
        <v>2541</v>
      </c>
      <c r="C774" s="225" t="s">
        <v>2602</v>
      </c>
      <c r="D774" s="218" t="s">
        <v>2603</v>
      </c>
      <c r="E774" s="217" t="s">
        <v>166</v>
      </c>
      <c r="F774" s="217" t="s">
        <v>1090</v>
      </c>
    </row>
    <row r="775" spans="1:6" s="227" customFormat="1">
      <c r="A775" s="217">
        <v>785</v>
      </c>
      <c r="B775" s="225" t="s">
        <v>2541</v>
      </c>
      <c r="C775" s="225" t="s">
        <v>2604</v>
      </c>
      <c r="D775" s="218" t="s">
        <v>2605</v>
      </c>
      <c r="E775" s="217" t="s">
        <v>166</v>
      </c>
      <c r="F775" s="217" t="s">
        <v>1076</v>
      </c>
    </row>
    <row r="776" spans="1:6" s="227" customFormat="1">
      <c r="A776" s="217">
        <v>786</v>
      </c>
      <c r="B776" s="225" t="s">
        <v>2541</v>
      </c>
      <c r="C776" s="225" t="s">
        <v>2606</v>
      </c>
      <c r="D776" s="218" t="s">
        <v>2607</v>
      </c>
      <c r="E776" s="217" t="s">
        <v>166</v>
      </c>
      <c r="F776" s="217" t="s">
        <v>1093</v>
      </c>
    </row>
    <row r="777" spans="1:6" s="216" customFormat="1">
      <c r="A777" s="217">
        <v>787</v>
      </c>
      <c r="B777" s="225" t="s">
        <v>2541</v>
      </c>
      <c r="C777" s="225" t="s">
        <v>2608</v>
      </c>
      <c r="D777" s="218" t="s">
        <v>2609</v>
      </c>
      <c r="E777" s="217" t="s">
        <v>166</v>
      </c>
      <c r="F777" s="217" t="s">
        <v>1090</v>
      </c>
    </row>
    <row r="778" spans="1:6" s="227" customFormat="1">
      <c r="A778" s="217">
        <v>788</v>
      </c>
      <c r="B778" s="225" t="s">
        <v>2541</v>
      </c>
      <c r="C778" s="225" t="s">
        <v>1574</v>
      </c>
      <c r="D778" s="218" t="s">
        <v>2610</v>
      </c>
      <c r="E778" s="217" t="s">
        <v>166</v>
      </c>
      <c r="F778" s="217" t="s">
        <v>1090</v>
      </c>
    </row>
    <row r="779" spans="1:6" s="216" customFormat="1">
      <c r="A779" s="217">
        <v>789</v>
      </c>
      <c r="B779" s="225" t="s">
        <v>2541</v>
      </c>
      <c r="C779" s="225" t="s">
        <v>2611</v>
      </c>
      <c r="D779" s="218" t="s">
        <v>2612</v>
      </c>
      <c r="E779" s="217" t="s">
        <v>166</v>
      </c>
      <c r="F779" s="217" t="s">
        <v>1090</v>
      </c>
    </row>
    <row r="780" spans="1:6" s="227" customFormat="1">
      <c r="A780" s="217">
        <v>790</v>
      </c>
      <c r="B780" s="225" t="s">
        <v>2541</v>
      </c>
      <c r="C780" s="225" t="s">
        <v>2613</v>
      </c>
      <c r="D780" s="218" t="s">
        <v>2614</v>
      </c>
      <c r="E780" s="217" t="s">
        <v>166</v>
      </c>
      <c r="F780" s="217" t="s">
        <v>1076</v>
      </c>
    </row>
    <row r="781" spans="1:6" s="227" customFormat="1">
      <c r="A781" s="217">
        <v>791</v>
      </c>
      <c r="B781" s="225" t="s">
        <v>2541</v>
      </c>
      <c r="C781" s="225" t="s">
        <v>2615</v>
      </c>
      <c r="D781" s="218" t="s">
        <v>2616</v>
      </c>
      <c r="E781" s="217" t="s">
        <v>166</v>
      </c>
      <c r="F781" s="217" t="s">
        <v>1079</v>
      </c>
    </row>
    <row r="782" spans="1:6" s="227" customFormat="1">
      <c r="A782" s="217">
        <v>792</v>
      </c>
      <c r="B782" s="225" t="s">
        <v>2541</v>
      </c>
      <c r="C782" s="228" t="s">
        <v>2617</v>
      </c>
      <c r="D782" s="218" t="s">
        <v>2618</v>
      </c>
      <c r="E782" s="217" t="s">
        <v>166</v>
      </c>
      <c r="F782" s="217" t="s">
        <v>1079</v>
      </c>
    </row>
    <row r="783" spans="1:6" s="227" customFormat="1">
      <c r="A783" s="217">
        <v>793</v>
      </c>
      <c r="B783" s="225" t="s">
        <v>2541</v>
      </c>
      <c r="C783" s="225" t="s">
        <v>2619</v>
      </c>
      <c r="D783" s="218" t="s">
        <v>2620</v>
      </c>
      <c r="E783" s="217" t="s">
        <v>166</v>
      </c>
      <c r="F783" s="217" t="s">
        <v>1090</v>
      </c>
    </row>
    <row r="784" spans="1:6" s="216" customFormat="1" ht="15.6">
      <c r="A784" s="217">
        <v>794</v>
      </c>
      <c r="B784" s="225" t="s">
        <v>2541</v>
      </c>
      <c r="C784" s="229" t="s">
        <v>2621</v>
      </c>
      <c r="D784" s="218" t="s">
        <v>2622</v>
      </c>
      <c r="E784" s="217" t="s">
        <v>166</v>
      </c>
      <c r="F784" s="217" t="s">
        <v>1076</v>
      </c>
    </row>
    <row r="785" spans="1:6" s="216" customFormat="1">
      <c r="A785" s="217">
        <v>795</v>
      </c>
      <c r="B785" s="225" t="s">
        <v>2541</v>
      </c>
      <c r="C785" s="225" t="s">
        <v>2623</v>
      </c>
      <c r="D785" s="218" t="s">
        <v>2624</v>
      </c>
      <c r="E785" s="217" t="s">
        <v>166</v>
      </c>
      <c r="F785" s="217" t="s">
        <v>1073</v>
      </c>
    </row>
    <row r="786" spans="1:6" s="216" customFormat="1">
      <c r="A786" s="217">
        <v>796</v>
      </c>
      <c r="B786" s="225" t="s">
        <v>2541</v>
      </c>
      <c r="C786" s="225" t="s">
        <v>2625</v>
      </c>
      <c r="D786" s="218" t="s">
        <v>2626</v>
      </c>
      <c r="E786" s="217" t="s">
        <v>166</v>
      </c>
      <c r="F786" s="217" t="s">
        <v>1073</v>
      </c>
    </row>
    <row r="787" spans="1:6" s="216" customFormat="1" ht="15.6">
      <c r="A787" s="217">
        <v>797</v>
      </c>
      <c r="B787" s="225" t="s">
        <v>2541</v>
      </c>
      <c r="C787" s="229" t="s">
        <v>2627</v>
      </c>
      <c r="D787" s="218" t="s">
        <v>2628</v>
      </c>
      <c r="E787" s="217" t="s">
        <v>166</v>
      </c>
      <c r="F787" s="217" t="s">
        <v>1073</v>
      </c>
    </row>
    <row r="788" spans="1:6" s="216" customFormat="1">
      <c r="A788" s="217">
        <v>798</v>
      </c>
      <c r="B788" s="225" t="s">
        <v>2541</v>
      </c>
      <c r="C788" s="225" t="s">
        <v>2629</v>
      </c>
      <c r="D788" s="218" t="s">
        <v>2630</v>
      </c>
      <c r="E788" s="217" t="s">
        <v>166</v>
      </c>
      <c r="F788" s="217" t="s">
        <v>1093</v>
      </c>
    </row>
    <row r="789" spans="1:6" s="216" customFormat="1">
      <c r="A789" s="217">
        <v>799</v>
      </c>
      <c r="B789" s="225" t="s">
        <v>2541</v>
      </c>
      <c r="C789" s="225" t="s">
        <v>2631</v>
      </c>
      <c r="D789" s="218" t="s">
        <v>2632</v>
      </c>
      <c r="E789" s="217" t="s">
        <v>166</v>
      </c>
      <c r="F789" s="217" t="s">
        <v>1079</v>
      </c>
    </row>
    <row r="790" spans="1:6" s="227" customFormat="1">
      <c r="A790" s="217">
        <v>800</v>
      </c>
      <c r="B790" s="225" t="s">
        <v>2541</v>
      </c>
      <c r="C790" s="225" t="s">
        <v>2633</v>
      </c>
      <c r="D790" s="218" t="s">
        <v>2634</v>
      </c>
      <c r="E790" s="217" t="s">
        <v>166</v>
      </c>
      <c r="F790" s="217" t="s">
        <v>1079</v>
      </c>
    </row>
    <row r="791" spans="1:6" s="227" customFormat="1">
      <c r="A791" s="217">
        <v>801</v>
      </c>
      <c r="B791" s="225" t="s">
        <v>2541</v>
      </c>
      <c r="C791" s="225" t="s">
        <v>2635</v>
      </c>
      <c r="D791" s="218" t="s">
        <v>2636</v>
      </c>
      <c r="E791" s="217" t="s">
        <v>166</v>
      </c>
      <c r="F791" s="217" t="s">
        <v>1076</v>
      </c>
    </row>
    <row r="792" spans="1:6" s="216" customFormat="1">
      <c r="A792" s="217">
        <v>802</v>
      </c>
      <c r="B792" s="225" t="s">
        <v>2541</v>
      </c>
      <c r="C792" s="225" t="s">
        <v>2637</v>
      </c>
      <c r="D792" s="218" t="s">
        <v>2638</v>
      </c>
      <c r="E792" s="217" t="s">
        <v>166</v>
      </c>
      <c r="F792" s="217" t="s">
        <v>1093</v>
      </c>
    </row>
    <row r="793" spans="1:6" s="216" customFormat="1">
      <c r="A793" s="217">
        <v>803</v>
      </c>
      <c r="B793" s="225" t="s">
        <v>2541</v>
      </c>
      <c r="C793" s="228" t="s">
        <v>2639</v>
      </c>
      <c r="D793" s="218" t="s">
        <v>2640</v>
      </c>
      <c r="E793" s="217" t="s">
        <v>166</v>
      </c>
      <c r="F793" s="217" t="s">
        <v>1093</v>
      </c>
    </row>
    <row r="794" spans="1:6" s="227" customFormat="1">
      <c r="A794" s="217">
        <v>804</v>
      </c>
      <c r="B794" s="225" t="s">
        <v>2641</v>
      </c>
      <c r="C794" s="225" t="s">
        <v>2642</v>
      </c>
      <c r="D794" s="218" t="s">
        <v>2643</v>
      </c>
      <c r="E794" s="217" t="s">
        <v>166</v>
      </c>
      <c r="F794" s="217" t="s">
        <v>1090</v>
      </c>
    </row>
    <row r="795" spans="1:6" s="216" customFormat="1">
      <c r="A795" s="217">
        <v>805</v>
      </c>
      <c r="B795" s="225" t="s">
        <v>2541</v>
      </c>
      <c r="C795" s="225" t="s">
        <v>2644</v>
      </c>
      <c r="D795" s="218" t="s">
        <v>2645</v>
      </c>
      <c r="E795" s="217" t="s">
        <v>166</v>
      </c>
      <c r="F795" s="217" t="s">
        <v>1093</v>
      </c>
    </row>
    <row r="796" spans="1:6" s="227" customFormat="1">
      <c r="A796" s="217">
        <v>806</v>
      </c>
      <c r="B796" s="225" t="s">
        <v>2541</v>
      </c>
      <c r="C796" s="225" t="s">
        <v>2646</v>
      </c>
      <c r="D796" s="218" t="s">
        <v>2647</v>
      </c>
      <c r="E796" s="217" t="s">
        <v>166</v>
      </c>
      <c r="F796" s="217" t="s">
        <v>1073</v>
      </c>
    </row>
    <row r="797" spans="1:6" s="216" customFormat="1">
      <c r="A797" s="217">
        <v>807</v>
      </c>
      <c r="B797" s="225" t="s">
        <v>2541</v>
      </c>
      <c r="C797" s="225" t="s">
        <v>2648</v>
      </c>
      <c r="D797" s="218" t="s">
        <v>2649</v>
      </c>
      <c r="E797" s="217" t="s">
        <v>166</v>
      </c>
      <c r="F797" s="217" t="s">
        <v>1073</v>
      </c>
    </row>
    <row r="798" spans="1:6" s="227" customFormat="1">
      <c r="A798" s="217">
        <v>808</v>
      </c>
      <c r="B798" s="225" t="s">
        <v>2541</v>
      </c>
      <c r="C798" s="225" t="s">
        <v>2650</v>
      </c>
      <c r="D798" s="218" t="s">
        <v>2651</v>
      </c>
      <c r="E798" s="217" t="s">
        <v>166</v>
      </c>
      <c r="F798" s="217" t="s">
        <v>1090</v>
      </c>
    </row>
    <row r="799" spans="1:6" s="216" customFormat="1">
      <c r="A799" s="217">
        <v>809</v>
      </c>
      <c r="B799" s="225" t="s">
        <v>2541</v>
      </c>
      <c r="C799" s="225" t="s">
        <v>2652</v>
      </c>
      <c r="D799" s="218" t="s">
        <v>2653</v>
      </c>
      <c r="E799" s="217" t="s">
        <v>166</v>
      </c>
      <c r="F799" s="217" t="s">
        <v>1093</v>
      </c>
    </row>
    <row r="800" spans="1:6" s="216" customFormat="1">
      <c r="A800" s="217">
        <v>810</v>
      </c>
      <c r="B800" s="225" t="s">
        <v>2541</v>
      </c>
      <c r="C800" s="225" t="s">
        <v>2654</v>
      </c>
      <c r="D800" s="218" t="s">
        <v>2655</v>
      </c>
      <c r="E800" s="217" t="s">
        <v>166</v>
      </c>
      <c r="F800" s="217" t="s">
        <v>1079</v>
      </c>
    </row>
    <row r="801" spans="1:6" s="227" customFormat="1">
      <c r="A801" s="217">
        <v>811</v>
      </c>
      <c r="B801" s="225" t="s">
        <v>2541</v>
      </c>
      <c r="C801" s="225" t="s">
        <v>2656</v>
      </c>
      <c r="D801" s="218" t="s">
        <v>2657</v>
      </c>
      <c r="E801" s="217" t="s">
        <v>166</v>
      </c>
      <c r="F801" s="217" t="s">
        <v>1079</v>
      </c>
    </row>
    <row r="802" spans="1:6" s="216" customFormat="1">
      <c r="A802" s="217">
        <v>812</v>
      </c>
      <c r="B802" s="225" t="s">
        <v>2541</v>
      </c>
      <c r="C802" s="225" t="s">
        <v>2658</v>
      </c>
      <c r="D802" s="218" t="s">
        <v>2659</v>
      </c>
      <c r="E802" s="217" t="s">
        <v>166</v>
      </c>
      <c r="F802" s="217" t="s">
        <v>1090</v>
      </c>
    </row>
    <row r="803" spans="1:6" s="219" customFormat="1">
      <c r="A803" s="217">
        <v>813</v>
      </c>
      <c r="B803" s="225" t="s">
        <v>2541</v>
      </c>
      <c r="C803" s="225" t="s">
        <v>2660</v>
      </c>
      <c r="D803" s="218" t="s">
        <v>2661</v>
      </c>
      <c r="E803" s="217" t="s">
        <v>166</v>
      </c>
      <c r="F803" s="217" t="s">
        <v>1093</v>
      </c>
    </row>
    <row r="804" spans="1:6" s="216" customFormat="1">
      <c r="A804" s="217">
        <v>814</v>
      </c>
      <c r="B804" s="225" t="s">
        <v>2541</v>
      </c>
      <c r="C804" s="225" t="s">
        <v>2662</v>
      </c>
      <c r="D804" s="218" t="s">
        <v>2663</v>
      </c>
      <c r="E804" s="217" t="s">
        <v>166</v>
      </c>
      <c r="F804" s="217" t="s">
        <v>1093</v>
      </c>
    </row>
    <row r="805" spans="1:6" s="216" customFormat="1">
      <c r="A805" s="217">
        <v>815</v>
      </c>
      <c r="B805" s="225" t="s">
        <v>2541</v>
      </c>
      <c r="C805" s="228" t="s">
        <v>2611</v>
      </c>
      <c r="D805" s="218" t="s">
        <v>2664</v>
      </c>
      <c r="E805" s="217" t="s">
        <v>166</v>
      </c>
      <c r="F805" s="217" t="s">
        <v>1079</v>
      </c>
    </row>
    <row r="806" spans="1:6" s="227" customFormat="1">
      <c r="A806" s="217">
        <v>816</v>
      </c>
      <c r="B806" s="225" t="s">
        <v>2541</v>
      </c>
      <c r="C806" s="225" t="s">
        <v>2665</v>
      </c>
      <c r="D806" s="218" t="s">
        <v>2666</v>
      </c>
      <c r="E806" s="217" t="s">
        <v>166</v>
      </c>
      <c r="F806" s="217" t="s">
        <v>1079</v>
      </c>
    </row>
    <row r="807" spans="1:6" s="216" customFormat="1">
      <c r="A807" s="217">
        <v>817</v>
      </c>
      <c r="B807" s="225" t="s">
        <v>2541</v>
      </c>
      <c r="C807" s="218" t="s">
        <v>2667</v>
      </c>
      <c r="D807" s="218" t="s">
        <v>2668</v>
      </c>
      <c r="E807" s="217" t="s">
        <v>166</v>
      </c>
      <c r="F807" s="217" t="s">
        <v>1090</v>
      </c>
    </row>
    <row r="808" spans="1:6" s="227" customFormat="1">
      <c r="A808" s="217">
        <v>818</v>
      </c>
      <c r="B808" s="225" t="s">
        <v>2541</v>
      </c>
      <c r="C808" s="225" t="s">
        <v>2669</v>
      </c>
      <c r="D808" s="218" t="s">
        <v>2670</v>
      </c>
      <c r="E808" s="217" t="s">
        <v>166</v>
      </c>
      <c r="F808" s="217" t="s">
        <v>1076</v>
      </c>
    </row>
    <row r="809" spans="1:6" s="227" customFormat="1">
      <c r="A809" s="217">
        <v>819</v>
      </c>
      <c r="B809" s="225" t="s">
        <v>2541</v>
      </c>
      <c r="C809" s="225" t="s">
        <v>2671</v>
      </c>
      <c r="D809" s="218" t="s">
        <v>2672</v>
      </c>
      <c r="E809" s="217" t="s">
        <v>166</v>
      </c>
      <c r="F809" s="217" t="s">
        <v>1073</v>
      </c>
    </row>
    <row r="810" spans="1:6" s="227" customFormat="1">
      <c r="A810" s="217">
        <v>820</v>
      </c>
      <c r="B810" s="225" t="s">
        <v>2541</v>
      </c>
      <c r="C810" s="225" t="s">
        <v>2673</v>
      </c>
      <c r="D810" s="218" t="s">
        <v>2674</v>
      </c>
      <c r="E810" s="217" t="s">
        <v>166</v>
      </c>
      <c r="F810" s="217" t="s">
        <v>1090</v>
      </c>
    </row>
    <row r="811" spans="1:6" s="216" customFormat="1">
      <c r="A811" s="217">
        <v>821</v>
      </c>
      <c r="B811" s="225" t="s">
        <v>2541</v>
      </c>
      <c r="C811" s="225" t="s">
        <v>2675</v>
      </c>
      <c r="D811" s="218" t="s">
        <v>2676</v>
      </c>
      <c r="E811" s="217" t="s">
        <v>166</v>
      </c>
      <c r="F811" s="217" t="s">
        <v>1090</v>
      </c>
    </row>
    <row r="812" spans="1:6" s="227" customFormat="1">
      <c r="A812" s="217">
        <v>822</v>
      </c>
      <c r="B812" s="225" t="s">
        <v>2541</v>
      </c>
      <c r="C812" s="225" t="s">
        <v>2677</v>
      </c>
      <c r="D812" s="218" t="s">
        <v>2678</v>
      </c>
      <c r="E812" s="217" t="s">
        <v>166</v>
      </c>
      <c r="F812" s="217" t="s">
        <v>1093</v>
      </c>
    </row>
    <row r="813" spans="1:6" s="227" customFormat="1">
      <c r="A813" s="217">
        <v>823</v>
      </c>
      <c r="B813" s="225" t="s">
        <v>2541</v>
      </c>
      <c r="C813" s="225" t="s">
        <v>2679</v>
      </c>
      <c r="D813" s="218" t="s">
        <v>2680</v>
      </c>
      <c r="E813" s="217" t="s">
        <v>166</v>
      </c>
      <c r="F813" s="217" t="s">
        <v>1090</v>
      </c>
    </row>
    <row r="814" spans="1:6" s="227" customFormat="1">
      <c r="A814" s="217">
        <v>824</v>
      </c>
      <c r="B814" s="225" t="s">
        <v>2541</v>
      </c>
      <c r="C814" s="225" t="s">
        <v>2681</v>
      </c>
      <c r="D814" s="218" t="s">
        <v>2682</v>
      </c>
      <c r="E814" s="217" t="s">
        <v>166</v>
      </c>
      <c r="F814" s="217" t="s">
        <v>1076</v>
      </c>
    </row>
    <row r="815" spans="1:6" s="227" customFormat="1">
      <c r="A815" s="217">
        <v>825</v>
      </c>
      <c r="B815" s="225" t="s">
        <v>2541</v>
      </c>
      <c r="C815" s="225" t="s">
        <v>2683</v>
      </c>
      <c r="D815" s="218" t="s">
        <v>2684</v>
      </c>
      <c r="E815" s="217" t="s">
        <v>166</v>
      </c>
      <c r="F815" s="217" t="s">
        <v>1073</v>
      </c>
    </row>
    <row r="816" spans="1:6" s="219" customFormat="1">
      <c r="A816" s="217">
        <v>826</v>
      </c>
      <c r="B816" s="225" t="s">
        <v>2541</v>
      </c>
      <c r="C816" s="225" t="s">
        <v>2685</v>
      </c>
      <c r="D816" s="218" t="s">
        <v>2686</v>
      </c>
      <c r="E816" s="217" t="s">
        <v>166</v>
      </c>
      <c r="F816" s="217" t="s">
        <v>1079</v>
      </c>
    </row>
    <row r="817" spans="1:6" s="219" customFormat="1">
      <c r="A817" s="217">
        <v>827</v>
      </c>
      <c r="B817" s="225" t="s">
        <v>2541</v>
      </c>
      <c r="C817" s="225" t="s">
        <v>2687</v>
      </c>
      <c r="D817" s="218" t="s">
        <v>2688</v>
      </c>
      <c r="E817" s="217" t="s">
        <v>166</v>
      </c>
      <c r="F817" s="217" t="s">
        <v>1079</v>
      </c>
    </row>
    <row r="818" spans="1:6" s="227" customFormat="1">
      <c r="A818" s="217">
        <v>828</v>
      </c>
      <c r="B818" s="225" t="s">
        <v>2541</v>
      </c>
      <c r="C818" s="225" t="s">
        <v>2689</v>
      </c>
      <c r="D818" s="218" t="s">
        <v>2690</v>
      </c>
      <c r="E818" s="217" t="s">
        <v>166</v>
      </c>
      <c r="F818" s="217" t="s">
        <v>1079</v>
      </c>
    </row>
    <row r="819" spans="1:6" s="227" customFormat="1">
      <c r="A819" s="217">
        <v>829</v>
      </c>
      <c r="B819" s="225" t="s">
        <v>2541</v>
      </c>
      <c r="C819" s="225" t="s">
        <v>2691</v>
      </c>
      <c r="D819" s="218" t="s">
        <v>2692</v>
      </c>
      <c r="E819" s="217" t="s">
        <v>166</v>
      </c>
      <c r="F819" s="217" t="s">
        <v>1079</v>
      </c>
    </row>
    <row r="820" spans="1:6" s="227" customFormat="1">
      <c r="A820" s="217">
        <v>830</v>
      </c>
      <c r="B820" s="225" t="s">
        <v>2541</v>
      </c>
      <c r="C820" s="225" t="s">
        <v>2693</v>
      </c>
      <c r="D820" s="218" t="s">
        <v>2694</v>
      </c>
      <c r="E820" s="217" t="s">
        <v>166</v>
      </c>
      <c r="F820" s="217" t="s">
        <v>1093</v>
      </c>
    </row>
    <row r="821" spans="1:6" s="216" customFormat="1">
      <c r="A821" s="217">
        <v>831</v>
      </c>
      <c r="B821" s="225" t="s">
        <v>2541</v>
      </c>
      <c r="C821" s="225" t="s">
        <v>2695</v>
      </c>
      <c r="D821" s="218" t="s">
        <v>2696</v>
      </c>
      <c r="E821" s="217" t="s">
        <v>166</v>
      </c>
      <c r="F821" s="217" t="s">
        <v>1093</v>
      </c>
    </row>
    <row r="822" spans="1:6" s="227" customFormat="1" ht="15.6">
      <c r="A822" s="217">
        <v>832</v>
      </c>
      <c r="B822" s="225" t="s">
        <v>2541</v>
      </c>
      <c r="C822" s="229" t="s">
        <v>2697</v>
      </c>
      <c r="D822" s="218" t="s">
        <v>2698</v>
      </c>
      <c r="E822" s="217" t="s">
        <v>166</v>
      </c>
      <c r="F822" s="217" t="s">
        <v>1076</v>
      </c>
    </row>
    <row r="823" spans="1:6" s="216" customFormat="1">
      <c r="A823" s="217">
        <v>833</v>
      </c>
      <c r="B823" s="225" t="s">
        <v>2541</v>
      </c>
      <c r="C823" s="225" t="s">
        <v>2699</v>
      </c>
      <c r="D823" s="218" t="s">
        <v>2700</v>
      </c>
      <c r="E823" s="217" t="s">
        <v>166</v>
      </c>
      <c r="F823" s="217" t="s">
        <v>1079</v>
      </c>
    </row>
    <row r="824" spans="1:6" s="227" customFormat="1">
      <c r="A824" s="217">
        <v>834</v>
      </c>
      <c r="B824" s="225" t="s">
        <v>2541</v>
      </c>
      <c r="C824" s="225" t="s">
        <v>2701</v>
      </c>
      <c r="D824" s="218" t="s">
        <v>2702</v>
      </c>
      <c r="E824" s="217" t="s">
        <v>166</v>
      </c>
      <c r="F824" s="217" t="s">
        <v>1079</v>
      </c>
    </row>
    <row r="825" spans="1:6" s="227" customFormat="1" ht="15.6">
      <c r="A825" s="217">
        <v>835</v>
      </c>
      <c r="B825" s="225" t="s">
        <v>2541</v>
      </c>
      <c r="C825" s="229" t="s">
        <v>2703</v>
      </c>
      <c r="D825" s="218" t="s">
        <v>2704</v>
      </c>
      <c r="E825" s="217" t="s">
        <v>166</v>
      </c>
      <c r="F825" s="217" t="s">
        <v>1073</v>
      </c>
    </row>
    <row r="826" spans="1:6" s="227" customFormat="1">
      <c r="A826" s="217">
        <v>836</v>
      </c>
      <c r="B826" s="225" t="s">
        <v>2541</v>
      </c>
      <c r="C826" s="225" t="s">
        <v>2705</v>
      </c>
      <c r="D826" s="218" t="s">
        <v>2706</v>
      </c>
      <c r="E826" s="217" t="s">
        <v>166</v>
      </c>
      <c r="F826" s="217" t="s">
        <v>1090</v>
      </c>
    </row>
    <row r="827" spans="1:6" s="216" customFormat="1">
      <c r="A827" s="217">
        <v>837</v>
      </c>
      <c r="B827" s="225" t="s">
        <v>2541</v>
      </c>
      <c r="C827" s="225" t="s">
        <v>2707</v>
      </c>
      <c r="D827" s="218" t="s">
        <v>2708</v>
      </c>
      <c r="E827" s="217" t="s">
        <v>166</v>
      </c>
      <c r="F827" s="217" t="s">
        <v>1079</v>
      </c>
    </row>
    <row r="828" spans="1:6" s="216" customFormat="1">
      <c r="A828" s="217">
        <v>838</v>
      </c>
      <c r="B828" s="225" t="s">
        <v>2541</v>
      </c>
      <c r="C828" s="225" t="s">
        <v>2709</v>
      </c>
      <c r="D828" s="218" t="s">
        <v>2710</v>
      </c>
      <c r="E828" s="217" t="s">
        <v>166</v>
      </c>
      <c r="F828" s="217" t="s">
        <v>1090</v>
      </c>
    </row>
    <row r="829" spans="1:6" s="227" customFormat="1">
      <c r="A829" s="217">
        <v>839</v>
      </c>
      <c r="B829" s="225" t="s">
        <v>2541</v>
      </c>
      <c r="C829" s="225" t="s">
        <v>2711</v>
      </c>
      <c r="D829" s="218" t="s">
        <v>2712</v>
      </c>
      <c r="E829" s="217" t="s">
        <v>166</v>
      </c>
      <c r="F829" s="217" t="s">
        <v>1076</v>
      </c>
    </row>
    <row r="830" spans="1:6" s="216" customFormat="1">
      <c r="A830" s="217">
        <v>840</v>
      </c>
      <c r="B830" s="225" t="s">
        <v>2541</v>
      </c>
      <c r="C830" s="225" t="s">
        <v>2713</v>
      </c>
      <c r="D830" s="218" t="s">
        <v>2714</v>
      </c>
      <c r="E830" s="217" t="s">
        <v>166</v>
      </c>
      <c r="F830" s="217" t="s">
        <v>1073</v>
      </c>
    </row>
    <row r="831" spans="1:6" s="227" customFormat="1">
      <c r="A831" s="217">
        <v>841</v>
      </c>
      <c r="B831" s="225" t="s">
        <v>2541</v>
      </c>
      <c r="C831" s="228" t="s">
        <v>2715</v>
      </c>
      <c r="D831" s="218" t="s">
        <v>2716</v>
      </c>
      <c r="E831" s="217" t="s">
        <v>166</v>
      </c>
      <c r="F831" s="217" t="s">
        <v>1090</v>
      </c>
    </row>
    <row r="832" spans="1:6" s="216" customFormat="1">
      <c r="A832" s="217">
        <v>842</v>
      </c>
      <c r="B832" s="225" t="s">
        <v>2541</v>
      </c>
      <c r="C832" s="225" t="s">
        <v>2717</v>
      </c>
      <c r="D832" s="218" t="s">
        <v>2718</v>
      </c>
      <c r="E832" s="217" t="s">
        <v>166</v>
      </c>
      <c r="F832" s="217" t="s">
        <v>1076</v>
      </c>
    </row>
    <row r="833" spans="1:6" s="227" customFormat="1">
      <c r="A833" s="217">
        <v>843</v>
      </c>
      <c r="B833" s="225" t="s">
        <v>2541</v>
      </c>
      <c r="C833" s="225" t="s">
        <v>2719</v>
      </c>
      <c r="D833" s="218" t="s">
        <v>2720</v>
      </c>
      <c r="E833" s="217" t="s">
        <v>1194</v>
      </c>
      <c r="F833" s="217" t="s">
        <v>1090</v>
      </c>
    </row>
    <row r="834" spans="1:6" s="227" customFormat="1">
      <c r="A834" s="217">
        <v>844</v>
      </c>
      <c r="B834" s="225" t="s">
        <v>2541</v>
      </c>
      <c r="C834" s="225" t="s">
        <v>2721</v>
      </c>
      <c r="D834" s="218" t="s">
        <v>2722</v>
      </c>
      <c r="E834" s="217" t="s">
        <v>166</v>
      </c>
      <c r="F834" s="217" t="s">
        <v>1090</v>
      </c>
    </row>
    <row r="835" spans="1:6">
      <c r="A835" s="217">
        <v>845</v>
      </c>
      <c r="B835" s="225" t="s">
        <v>2541</v>
      </c>
      <c r="C835" s="225" t="s">
        <v>2723</v>
      </c>
      <c r="D835" s="218" t="s">
        <v>2724</v>
      </c>
      <c r="E835" s="217" t="s">
        <v>166</v>
      </c>
      <c r="F835" s="217" t="s">
        <v>1093</v>
      </c>
    </row>
    <row r="836" spans="1:6" s="227" customFormat="1">
      <c r="A836" s="217">
        <v>846</v>
      </c>
      <c r="B836" s="225" t="s">
        <v>2541</v>
      </c>
      <c r="C836" s="225" t="s">
        <v>2725</v>
      </c>
      <c r="D836" s="218" t="s">
        <v>2726</v>
      </c>
      <c r="E836" s="217" t="s">
        <v>166</v>
      </c>
      <c r="F836" s="217" t="s">
        <v>1073</v>
      </c>
    </row>
    <row r="837" spans="1:6">
      <c r="A837" s="217">
        <v>847</v>
      </c>
      <c r="B837" s="225" t="s">
        <v>2541</v>
      </c>
      <c r="C837" s="225" t="s">
        <v>2727</v>
      </c>
      <c r="D837" s="218" t="s">
        <v>2728</v>
      </c>
      <c r="E837" s="217" t="s">
        <v>166</v>
      </c>
      <c r="F837" s="217" t="s">
        <v>1076</v>
      </c>
    </row>
    <row r="838" spans="1:6" s="227" customFormat="1">
      <c r="A838" s="217">
        <v>848</v>
      </c>
      <c r="B838" s="225" t="s">
        <v>2541</v>
      </c>
      <c r="C838" s="225" t="s">
        <v>2729</v>
      </c>
      <c r="D838" s="218" t="s">
        <v>2730</v>
      </c>
      <c r="E838" s="217" t="s">
        <v>166</v>
      </c>
      <c r="F838" s="217" t="s">
        <v>1090</v>
      </c>
    </row>
    <row r="839" spans="1:6" s="227" customFormat="1">
      <c r="A839" s="217">
        <v>849</v>
      </c>
      <c r="B839" s="225" t="s">
        <v>2541</v>
      </c>
      <c r="C839" s="225" t="s">
        <v>2731</v>
      </c>
      <c r="D839" s="218" t="s">
        <v>2732</v>
      </c>
      <c r="E839" s="217" t="s">
        <v>166</v>
      </c>
      <c r="F839" s="217" t="s">
        <v>1090</v>
      </c>
    </row>
    <row r="840" spans="1:6">
      <c r="A840" s="217">
        <v>850</v>
      </c>
      <c r="B840" s="225" t="s">
        <v>2541</v>
      </c>
      <c r="C840" s="225" t="s">
        <v>2733</v>
      </c>
      <c r="D840" s="218" t="s">
        <v>2734</v>
      </c>
      <c r="E840" s="217" t="s">
        <v>166</v>
      </c>
      <c r="F840" s="217" t="s">
        <v>1073</v>
      </c>
    </row>
    <row r="841" spans="1:6" s="227" customFormat="1">
      <c r="A841" s="217">
        <v>851</v>
      </c>
      <c r="B841" s="225" t="s">
        <v>2541</v>
      </c>
      <c r="C841" s="225" t="s">
        <v>2735</v>
      </c>
      <c r="D841" s="218" t="s">
        <v>2736</v>
      </c>
      <c r="E841" s="217" t="s">
        <v>166</v>
      </c>
      <c r="F841" s="217" t="s">
        <v>1093</v>
      </c>
    </row>
    <row r="842" spans="1:6" s="227" customFormat="1">
      <c r="A842" s="217">
        <v>852</v>
      </c>
      <c r="B842" s="225" t="s">
        <v>2541</v>
      </c>
      <c r="C842" s="225" t="s">
        <v>2737</v>
      </c>
      <c r="D842" s="218" t="s">
        <v>2738</v>
      </c>
      <c r="E842" s="217" t="s">
        <v>166</v>
      </c>
      <c r="F842" s="217" t="s">
        <v>1076</v>
      </c>
    </row>
    <row r="843" spans="1:6" s="227" customFormat="1">
      <c r="A843" s="217">
        <v>853</v>
      </c>
      <c r="B843" s="225" t="s">
        <v>2541</v>
      </c>
      <c r="C843" s="225" t="s">
        <v>2739</v>
      </c>
      <c r="D843" s="218" t="s">
        <v>2740</v>
      </c>
      <c r="E843" s="217" t="s">
        <v>166</v>
      </c>
      <c r="F843" s="217" t="s">
        <v>1073</v>
      </c>
    </row>
    <row r="844" spans="1:6">
      <c r="A844" s="217">
        <v>854</v>
      </c>
      <c r="B844" s="225" t="s">
        <v>2541</v>
      </c>
      <c r="C844" s="225" t="s">
        <v>2741</v>
      </c>
      <c r="D844" s="218" t="s">
        <v>2742</v>
      </c>
      <c r="E844" s="217" t="s">
        <v>166</v>
      </c>
      <c r="F844" s="217" t="s">
        <v>1090</v>
      </c>
    </row>
    <row r="845" spans="1:6" s="227" customFormat="1">
      <c r="A845" s="217">
        <v>855</v>
      </c>
      <c r="B845" s="225" t="s">
        <v>2541</v>
      </c>
      <c r="C845" s="225" t="s">
        <v>2743</v>
      </c>
      <c r="D845" s="218" t="s">
        <v>2744</v>
      </c>
      <c r="E845" s="217" t="s">
        <v>166</v>
      </c>
      <c r="F845" s="217" t="s">
        <v>1090</v>
      </c>
    </row>
    <row r="846" spans="1:6" s="216" customFormat="1">
      <c r="A846" s="217">
        <v>856</v>
      </c>
      <c r="B846" s="225" t="s">
        <v>2541</v>
      </c>
      <c r="C846" s="225" t="s">
        <v>2745</v>
      </c>
      <c r="D846" s="218" t="s">
        <v>2746</v>
      </c>
      <c r="E846" s="217" t="s">
        <v>166</v>
      </c>
      <c r="F846" s="217" t="s">
        <v>1090</v>
      </c>
    </row>
    <row r="847" spans="1:6" s="227" customFormat="1">
      <c r="A847" s="217">
        <v>857</v>
      </c>
      <c r="B847" s="225" t="s">
        <v>2541</v>
      </c>
      <c r="C847" s="225" t="s">
        <v>2747</v>
      </c>
      <c r="D847" s="218" t="s">
        <v>2748</v>
      </c>
      <c r="E847" s="217" t="s">
        <v>166</v>
      </c>
      <c r="F847" s="217" t="s">
        <v>1076</v>
      </c>
    </row>
    <row r="848" spans="1:6" s="216" customFormat="1">
      <c r="A848" s="217">
        <v>858</v>
      </c>
      <c r="B848" s="225" t="s">
        <v>2541</v>
      </c>
      <c r="C848" s="225" t="s">
        <v>2749</v>
      </c>
      <c r="D848" s="218" t="s">
        <v>2750</v>
      </c>
      <c r="E848" s="217" t="s">
        <v>166</v>
      </c>
      <c r="F848" s="217" t="s">
        <v>1073</v>
      </c>
    </row>
    <row r="849" spans="1:6" s="216" customFormat="1">
      <c r="A849" s="217">
        <v>859</v>
      </c>
      <c r="B849" s="225" t="s">
        <v>2541</v>
      </c>
      <c r="C849" s="225" t="s">
        <v>2751</v>
      </c>
      <c r="D849" s="218" t="s">
        <v>2752</v>
      </c>
      <c r="E849" s="217" t="s">
        <v>166</v>
      </c>
      <c r="F849" s="217" t="s">
        <v>1076</v>
      </c>
    </row>
    <row r="850" spans="1:6" s="216" customFormat="1">
      <c r="A850" s="217">
        <v>860</v>
      </c>
      <c r="B850" s="225" t="s">
        <v>2541</v>
      </c>
      <c r="C850" s="225" t="s">
        <v>2753</v>
      </c>
      <c r="D850" s="218" t="s">
        <v>2754</v>
      </c>
      <c r="E850" s="217" t="s">
        <v>166</v>
      </c>
      <c r="F850" s="217" t="s">
        <v>1090</v>
      </c>
    </row>
    <row r="851" spans="1:6" s="216" customFormat="1">
      <c r="A851" s="217">
        <v>861</v>
      </c>
      <c r="B851" s="225" t="s">
        <v>2541</v>
      </c>
      <c r="C851" s="225" t="s">
        <v>2755</v>
      </c>
      <c r="D851" s="218" t="s">
        <v>2756</v>
      </c>
      <c r="E851" s="217" t="s">
        <v>166</v>
      </c>
      <c r="F851" s="217" t="s">
        <v>1079</v>
      </c>
    </row>
    <row r="852" spans="1:6" s="216" customFormat="1">
      <c r="A852" s="217">
        <v>862</v>
      </c>
      <c r="B852" s="225" t="s">
        <v>2541</v>
      </c>
      <c r="C852" s="225" t="s">
        <v>2757</v>
      </c>
      <c r="D852" s="218" t="s">
        <v>2758</v>
      </c>
      <c r="E852" s="217" t="s">
        <v>2759</v>
      </c>
      <c r="F852" s="217" t="s">
        <v>1076</v>
      </c>
    </row>
    <row r="853" spans="1:6" s="216" customFormat="1">
      <c r="A853" s="217">
        <v>863</v>
      </c>
      <c r="B853" s="225" t="s">
        <v>2541</v>
      </c>
      <c r="C853" s="225" t="s">
        <v>2760</v>
      </c>
      <c r="D853" s="218" t="s">
        <v>2761</v>
      </c>
      <c r="E853" s="217" t="s">
        <v>2762</v>
      </c>
      <c r="F853" s="217" t="s">
        <v>1090</v>
      </c>
    </row>
    <row r="854" spans="1:6" s="216" customFormat="1">
      <c r="A854" s="217">
        <v>864</v>
      </c>
      <c r="B854" s="225" t="s">
        <v>2541</v>
      </c>
      <c r="C854" s="225" t="s">
        <v>2763</v>
      </c>
      <c r="D854" s="218" t="s">
        <v>2764</v>
      </c>
      <c r="E854" s="217" t="s">
        <v>2765</v>
      </c>
      <c r="F854" s="217" t="s">
        <v>1079</v>
      </c>
    </row>
    <row r="855" spans="1:6" s="216" customFormat="1">
      <c r="A855" s="217">
        <v>865</v>
      </c>
      <c r="B855" s="225" t="s">
        <v>2541</v>
      </c>
      <c r="C855" s="225" t="s">
        <v>2766</v>
      </c>
      <c r="D855" s="218" t="s">
        <v>2767</v>
      </c>
      <c r="E855" s="217" t="s">
        <v>166</v>
      </c>
      <c r="F855" s="217" t="s">
        <v>1090</v>
      </c>
    </row>
    <row r="856" spans="1:6" s="216" customFormat="1">
      <c r="A856" s="217">
        <v>866</v>
      </c>
      <c r="B856" s="225" t="s">
        <v>2541</v>
      </c>
      <c r="C856" s="225" t="s">
        <v>2768</v>
      </c>
      <c r="D856" s="218" t="s">
        <v>2769</v>
      </c>
      <c r="E856" s="217" t="s">
        <v>166</v>
      </c>
      <c r="F856" s="217" t="s">
        <v>1093</v>
      </c>
    </row>
    <row r="857" spans="1:6" s="227" customFormat="1">
      <c r="A857" s="217">
        <v>867</v>
      </c>
      <c r="B857" s="225" t="s">
        <v>2541</v>
      </c>
      <c r="C857" s="225" t="s">
        <v>1651</v>
      </c>
      <c r="D857" s="218" t="s">
        <v>2770</v>
      </c>
      <c r="E857" s="217" t="s">
        <v>166</v>
      </c>
      <c r="F857" s="217" t="s">
        <v>1076</v>
      </c>
    </row>
    <row r="858" spans="1:6" s="227" customFormat="1">
      <c r="A858" s="217">
        <v>868</v>
      </c>
      <c r="B858" s="225" t="s">
        <v>2541</v>
      </c>
      <c r="C858" s="225" t="s">
        <v>2771</v>
      </c>
      <c r="D858" s="218" t="s">
        <v>2772</v>
      </c>
      <c r="E858" s="217" t="s">
        <v>166</v>
      </c>
      <c r="F858" s="217" t="s">
        <v>1093</v>
      </c>
    </row>
    <row r="859" spans="1:6" s="227" customFormat="1">
      <c r="A859" s="217">
        <v>869</v>
      </c>
      <c r="B859" s="225" t="s">
        <v>2541</v>
      </c>
      <c r="C859" s="225" t="s">
        <v>2773</v>
      </c>
      <c r="D859" s="218" t="s">
        <v>2774</v>
      </c>
      <c r="E859" s="217" t="s">
        <v>166</v>
      </c>
      <c r="F859" s="217" t="s">
        <v>1076</v>
      </c>
    </row>
    <row r="860" spans="1:6" s="216" customFormat="1">
      <c r="A860" s="217">
        <v>870</v>
      </c>
      <c r="B860" s="225" t="s">
        <v>2541</v>
      </c>
      <c r="C860" s="225" t="s">
        <v>2775</v>
      </c>
      <c r="D860" s="218" t="s">
        <v>2776</v>
      </c>
      <c r="E860" s="217" t="s">
        <v>166</v>
      </c>
      <c r="F860" s="217" t="s">
        <v>1093</v>
      </c>
    </row>
    <row r="861" spans="1:6" s="216" customFormat="1">
      <c r="A861" s="217">
        <v>871</v>
      </c>
      <c r="B861" s="225" t="s">
        <v>2541</v>
      </c>
      <c r="C861" s="225" t="s">
        <v>2777</v>
      </c>
      <c r="D861" s="218" t="s">
        <v>2778</v>
      </c>
      <c r="E861" s="217" t="s">
        <v>166</v>
      </c>
      <c r="F861" s="217" t="s">
        <v>1093</v>
      </c>
    </row>
    <row r="862" spans="1:6" s="227" customFormat="1">
      <c r="A862" s="217">
        <v>872</v>
      </c>
      <c r="B862" s="225" t="s">
        <v>2541</v>
      </c>
      <c r="C862" s="225" t="s">
        <v>2779</v>
      </c>
      <c r="D862" s="218" t="s">
        <v>2780</v>
      </c>
      <c r="E862" s="217" t="s">
        <v>166</v>
      </c>
      <c r="F862" s="217" t="s">
        <v>1076</v>
      </c>
    </row>
    <row r="863" spans="1:6" s="227" customFormat="1">
      <c r="A863" s="217">
        <v>873</v>
      </c>
      <c r="B863" s="225" t="s">
        <v>2541</v>
      </c>
      <c r="C863" s="225" t="s">
        <v>2781</v>
      </c>
      <c r="D863" s="218" t="s">
        <v>2782</v>
      </c>
      <c r="E863" s="217" t="s">
        <v>166</v>
      </c>
      <c r="F863" s="217" t="s">
        <v>1073</v>
      </c>
    </row>
    <row r="864" spans="1:6" s="227" customFormat="1">
      <c r="A864" s="217">
        <v>874</v>
      </c>
      <c r="B864" s="225" t="s">
        <v>2541</v>
      </c>
      <c r="C864" s="225" t="s">
        <v>2783</v>
      </c>
      <c r="D864" s="218" t="s">
        <v>2784</v>
      </c>
      <c r="E864" s="217" t="s">
        <v>166</v>
      </c>
      <c r="F864" s="217" t="s">
        <v>1076</v>
      </c>
    </row>
    <row r="865" spans="1:6" s="227" customFormat="1">
      <c r="A865" s="217">
        <v>875</v>
      </c>
      <c r="B865" s="225" t="s">
        <v>2541</v>
      </c>
      <c r="C865" s="225" t="s">
        <v>2785</v>
      </c>
      <c r="D865" s="218" t="s">
        <v>2786</v>
      </c>
      <c r="E865" s="217" t="s">
        <v>166</v>
      </c>
      <c r="F865" s="217" t="s">
        <v>1073</v>
      </c>
    </row>
    <row r="866" spans="1:6" s="227" customFormat="1">
      <c r="A866" s="217">
        <v>876</v>
      </c>
      <c r="B866" s="225" t="s">
        <v>2541</v>
      </c>
      <c r="C866" s="225" t="s">
        <v>2787</v>
      </c>
      <c r="D866" s="218" t="s">
        <v>2788</v>
      </c>
      <c r="E866" s="217" t="s">
        <v>166</v>
      </c>
      <c r="F866" s="217" t="s">
        <v>1076</v>
      </c>
    </row>
    <row r="867" spans="1:6" s="227" customFormat="1">
      <c r="A867" s="217">
        <v>877</v>
      </c>
      <c r="B867" s="225" t="s">
        <v>2541</v>
      </c>
      <c r="C867" s="225" t="s">
        <v>2789</v>
      </c>
      <c r="D867" s="218" t="s">
        <v>2790</v>
      </c>
      <c r="E867" s="217" t="s">
        <v>166</v>
      </c>
      <c r="F867" s="217" t="s">
        <v>1093</v>
      </c>
    </row>
    <row r="868" spans="1:6" s="227" customFormat="1">
      <c r="A868" s="217">
        <v>878</v>
      </c>
      <c r="B868" s="225" t="s">
        <v>2541</v>
      </c>
      <c r="C868" s="225" t="s">
        <v>2791</v>
      </c>
      <c r="D868" s="218" t="s">
        <v>2792</v>
      </c>
      <c r="E868" s="217" t="s">
        <v>166</v>
      </c>
      <c r="F868" s="217" t="s">
        <v>1079</v>
      </c>
    </row>
    <row r="869" spans="1:6" s="227" customFormat="1">
      <c r="A869" s="217">
        <v>879</v>
      </c>
      <c r="B869" s="225" t="s">
        <v>2541</v>
      </c>
      <c r="C869" s="225" t="s">
        <v>2793</v>
      </c>
      <c r="D869" s="218" t="s">
        <v>2794</v>
      </c>
      <c r="E869" s="217" t="s">
        <v>166</v>
      </c>
      <c r="F869" s="217" t="s">
        <v>1090</v>
      </c>
    </row>
    <row r="870" spans="1:6" s="227" customFormat="1">
      <c r="A870" s="217">
        <v>880</v>
      </c>
      <c r="B870" s="225" t="s">
        <v>2541</v>
      </c>
      <c r="C870" s="225" t="s">
        <v>2795</v>
      </c>
      <c r="D870" s="218" t="s">
        <v>2796</v>
      </c>
      <c r="E870" s="217" t="s">
        <v>166</v>
      </c>
      <c r="F870" s="217" t="s">
        <v>1079</v>
      </c>
    </row>
    <row r="871" spans="1:6" s="227" customFormat="1">
      <c r="A871" s="217">
        <v>881</v>
      </c>
      <c r="B871" s="225" t="s">
        <v>2541</v>
      </c>
      <c r="C871" s="225" t="s">
        <v>2797</v>
      </c>
      <c r="D871" s="218" t="s">
        <v>2798</v>
      </c>
      <c r="E871" s="217" t="s">
        <v>166</v>
      </c>
      <c r="F871" s="217" t="s">
        <v>1076</v>
      </c>
    </row>
    <row r="872" spans="1:6" s="216" customFormat="1">
      <c r="A872" s="217">
        <v>882</v>
      </c>
      <c r="B872" s="225" t="s">
        <v>2541</v>
      </c>
      <c r="C872" s="225" t="s">
        <v>2799</v>
      </c>
      <c r="D872" s="218" t="s">
        <v>2800</v>
      </c>
      <c r="E872" s="217" t="s">
        <v>166</v>
      </c>
      <c r="F872" s="217" t="s">
        <v>1093</v>
      </c>
    </row>
    <row r="873" spans="1:6" s="227" customFormat="1">
      <c r="A873" s="217">
        <v>883</v>
      </c>
      <c r="B873" s="225" t="s">
        <v>2541</v>
      </c>
      <c r="C873" s="225" t="s">
        <v>2801</v>
      </c>
      <c r="D873" s="218" t="s">
        <v>2802</v>
      </c>
      <c r="E873" s="217" t="s">
        <v>166</v>
      </c>
      <c r="F873" s="217" t="s">
        <v>1073</v>
      </c>
    </row>
    <row r="874" spans="1:6" s="216" customFormat="1">
      <c r="A874" s="217">
        <v>884</v>
      </c>
      <c r="B874" s="225" t="s">
        <v>2541</v>
      </c>
      <c r="C874" s="225" t="s">
        <v>2803</v>
      </c>
      <c r="D874" s="218" t="s">
        <v>2804</v>
      </c>
      <c r="E874" s="217" t="s">
        <v>166</v>
      </c>
      <c r="F874" s="217" t="s">
        <v>1090</v>
      </c>
    </row>
    <row r="875" spans="1:6" s="227" customFormat="1">
      <c r="A875" s="217">
        <v>885</v>
      </c>
      <c r="B875" s="225" t="s">
        <v>2541</v>
      </c>
      <c r="C875" s="225" t="s">
        <v>2805</v>
      </c>
      <c r="D875" s="218" t="s">
        <v>2806</v>
      </c>
      <c r="E875" s="217" t="s">
        <v>166</v>
      </c>
      <c r="F875" s="217" t="s">
        <v>1076</v>
      </c>
    </row>
    <row r="876" spans="1:6">
      <c r="A876" s="217">
        <v>886</v>
      </c>
      <c r="B876" s="225" t="s">
        <v>2541</v>
      </c>
      <c r="C876" s="225" t="s">
        <v>2807</v>
      </c>
      <c r="D876" s="218" t="s">
        <v>2808</v>
      </c>
      <c r="E876" s="217" t="s">
        <v>166</v>
      </c>
      <c r="F876" s="217" t="s">
        <v>1076</v>
      </c>
    </row>
    <row r="877" spans="1:6" s="216" customFormat="1">
      <c r="A877" s="217">
        <v>887</v>
      </c>
      <c r="B877" s="225" t="s">
        <v>2541</v>
      </c>
      <c r="C877" s="225" t="s">
        <v>2809</v>
      </c>
      <c r="D877" s="218" t="s">
        <v>2810</v>
      </c>
      <c r="E877" s="217" t="s">
        <v>166</v>
      </c>
      <c r="F877" s="217" t="s">
        <v>1079</v>
      </c>
    </row>
    <row r="878" spans="1:6">
      <c r="A878" s="217">
        <v>888</v>
      </c>
      <c r="B878" s="225" t="s">
        <v>2541</v>
      </c>
      <c r="C878" s="225" t="s">
        <v>2811</v>
      </c>
      <c r="D878" s="218" t="s">
        <v>2812</v>
      </c>
      <c r="E878" s="217" t="s">
        <v>166</v>
      </c>
      <c r="F878" s="217" t="s">
        <v>1079</v>
      </c>
    </row>
    <row r="879" spans="1:6" s="227" customFormat="1">
      <c r="A879" s="217">
        <v>889</v>
      </c>
      <c r="B879" s="225" t="s">
        <v>2541</v>
      </c>
      <c r="C879" s="225" t="s">
        <v>2813</v>
      </c>
      <c r="D879" s="218" t="s">
        <v>2814</v>
      </c>
      <c r="E879" s="217" t="s">
        <v>166</v>
      </c>
      <c r="F879" s="217" t="s">
        <v>1079</v>
      </c>
    </row>
    <row r="880" spans="1:6">
      <c r="A880" s="217">
        <v>890</v>
      </c>
      <c r="B880" s="225" t="s">
        <v>2541</v>
      </c>
      <c r="C880" s="225" t="s">
        <v>2815</v>
      </c>
      <c r="D880" s="218" t="s">
        <v>2816</v>
      </c>
      <c r="E880" s="217" t="s">
        <v>166</v>
      </c>
      <c r="F880" s="217" t="s">
        <v>1073</v>
      </c>
    </row>
    <row r="881" spans="1:6">
      <c r="A881" s="217">
        <v>891</v>
      </c>
      <c r="B881" s="225" t="s">
        <v>2541</v>
      </c>
      <c r="C881" s="225" t="s">
        <v>2817</v>
      </c>
      <c r="D881" s="218" t="s">
        <v>2818</v>
      </c>
      <c r="E881" s="217" t="s">
        <v>166</v>
      </c>
      <c r="F881" s="217" t="s">
        <v>1073</v>
      </c>
    </row>
    <row r="882" spans="1:6">
      <c r="A882" s="217">
        <v>892</v>
      </c>
      <c r="B882" s="225" t="s">
        <v>2541</v>
      </c>
      <c r="C882" s="225" t="s">
        <v>2819</v>
      </c>
      <c r="D882" s="218" t="s">
        <v>2820</v>
      </c>
      <c r="E882" s="217" t="s">
        <v>166</v>
      </c>
      <c r="F882" s="217" t="s">
        <v>1093</v>
      </c>
    </row>
    <row r="883" spans="1:6" s="227" customFormat="1">
      <c r="A883" s="217">
        <v>893</v>
      </c>
      <c r="B883" s="225" t="s">
        <v>2541</v>
      </c>
      <c r="C883" s="225" t="s">
        <v>2821</v>
      </c>
      <c r="D883" s="218" t="s">
        <v>2822</v>
      </c>
      <c r="E883" s="217" t="s">
        <v>166</v>
      </c>
      <c r="F883" s="217" t="s">
        <v>1090</v>
      </c>
    </row>
    <row r="884" spans="1:6" s="227" customFormat="1">
      <c r="A884" s="217">
        <v>894</v>
      </c>
      <c r="B884" s="225" t="s">
        <v>2541</v>
      </c>
      <c r="C884" s="225" t="s">
        <v>2823</v>
      </c>
      <c r="D884" s="218" t="s">
        <v>2824</v>
      </c>
      <c r="E884" s="217" t="s">
        <v>166</v>
      </c>
      <c r="F884" s="217" t="s">
        <v>1076</v>
      </c>
    </row>
    <row r="885" spans="1:6" s="216" customFormat="1">
      <c r="A885" s="217">
        <v>895</v>
      </c>
      <c r="B885" s="225" t="s">
        <v>2541</v>
      </c>
      <c r="C885" s="225" t="s">
        <v>2825</v>
      </c>
      <c r="D885" s="218" t="s">
        <v>2826</v>
      </c>
      <c r="E885" s="217" t="s">
        <v>166</v>
      </c>
      <c r="F885" s="217" t="s">
        <v>1090</v>
      </c>
    </row>
    <row r="886" spans="1:6" s="216" customFormat="1">
      <c r="A886" s="217">
        <v>896</v>
      </c>
      <c r="B886" s="225" t="s">
        <v>2541</v>
      </c>
      <c r="C886" s="225" t="s">
        <v>2827</v>
      </c>
      <c r="D886" s="218" t="s">
        <v>2828</v>
      </c>
      <c r="E886" s="217" t="s">
        <v>166</v>
      </c>
      <c r="F886" s="217" t="s">
        <v>1079</v>
      </c>
    </row>
    <row r="887" spans="1:6" s="227" customFormat="1">
      <c r="A887" s="217">
        <v>897</v>
      </c>
      <c r="B887" s="225" t="s">
        <v>2541</v>
      </c>
      <c r="C887" s="225" t="s">
        <v>2829</v>
      </c>
      <c r="D887" s="218" t="s">
        <v>2830</v>
      </c>
      <c r="E887" s="217" t="s">
        <v>166</v>
      </c>
      <c r="F887" s="217" t="s">
        <v>1079</v>
      </c>
    </row>
    <row r="888" spans="1:6">
      <c r="A888" s="217">
        <v>898</v>
      </c>
      <c r="B888" s="225" t="s">
        <v>2541</v>
      </c>
      <c r="C888" s="225" t="s">
        <v>2831</v>
      </c>
      <c r="D888" s="218" t="s">
        <v>2832</v>
      </c>
      <c r="E888" s="217" t="s">
        <v>166</v>
      </c>
      <c r="F888" s="217" t="s">
        <v>1076</v>
      </c>
    </row>
    <row r="889" spans="1:6" s="227" customFormat="1">
      <c r="A889" s="217">
        <v>899</v>
      </c>
      <c r="B889" s="225" t="s">
        <v>2541</v>
      </c>
      <c r="C889" s="225" t="s">
        <v>2833</v>
      </c>
      <c r="D889" s="218" t="s">
        <v>2834</v>
      </c>
      <c r="E889" s="217" t="s">
        <v>166</v>
      </c>
      <c r="F889" s="217" t="s">
        <v>1076</v>
      </c>
    </row>
    <row r="890" spans="1:6" s="227" customFormat="1">
      <c r="A890" s="217">
        <v>900</v>
      </c>
      <c r="B890" s="225" t="s">
        <v>2541</v>
      </c>
      <c r="C890" s="225" t="s">
        <v>2835</v>
      </c>
      <c r="D890" s="218" t="s">
        <v>2836</v>
      </c>
      <c r="E890" s="217" t="s">
        <v>166</v>
      </c>
      <c r="F890" s="217" t="s">
        <v>1076</v>
      </c>
    </row>
    <row r="891" spans="1:6" s="227" customFormat="1">
      <c r="A891" s="217">
        <v>901</v>
      </c>
      <c r="B891" s="225" t="s">
        <v>2541</v>
      </c>
      <c r="C891" s="225" t="s">
        <v>2837</v>
      </c>
      <c r="D891" s="218" t="s">
        <v>2838</v>
      </c>
      <c r="E891" s="217" t="s">
        <v>166</v>
      </c>
      <c r="F891" s="217" t="s">
        <v>1073</v>
      </c>
    </row>
    <row r="892" spans="1:6" s="216" customFormat="1">
      <c r="A892" s="217">
        <v>902</v>
      </c>
      <c r="B892" s="225" t="s">
        <v>2541</v>
      </c>
      <c r="C892" s="225" t="s">
        <v>2839</v>
      </c>
      <c r="D892" s="218" t="s">
        <v>2840</v>
      </c>
      <c r="E892" s="217" t="s">
        <v>166</v>
      </c>
      <c r="F892" s="217" t="s">
        <v>1090</v>
      </c>
    </row>
    <row r="893" spans="1:6" s="216" customFormat="1">
      <c r="A893" s="217">
        <v>903</v>
      </c>
      <c r="B893" s="225" t="s">
        <v>2541</v>
      </c>
      <c r="C893" s="225" t="s">
        <v>2841</v>
      </c>
      <c r="D893" s="218" t="s">
        <v>2842</v>
      </c>
      <c r="E893" s="217" t="s">
        <v>166</v>
      </c>
      <c r="F893" s="217" t="s">
        <v>1090</v>
      </c>
    </row>
    <row r="894" spans="1:6" s="216" customFormat="1">
      <c r="A894" s="217">
        <v>904</v>
      </c>
      <c r="B894" s="225" t="s">
        <v>2541</v>
      </c>
      <c r="C894" s="225" t="s">
        <v>2843</v>
      </c>
      <c r="D894" s="218" t="s">
        <v>2844</v>
      </c>
      <c r="E894" s="217" t="s">
        <v>166</v>
      </c>
      <c r="F894" s="217" t="s">
        <v>1073</v>
      </c>
    </row>
    <row r="895" spans="1:6" s="227" customFormat="1">
      <c r="A895" s="217">
        <v>905</v>
      </c>
      <c r="B895" s="225" t="s">
        <v>2541</v>
      </c>
      <c r="C895" s="225" t="s">
        <v>2845</v>
      </c>
      <c r="D895" s="218" t="s">
        <v>2846</v>
      </c>
      <c r="E895" s="217" t="s">
        <v>166</v>
      </c>
      <c r="F895" s="217" t="s">
        <v>1093</v>
      </c>
    </row>
    <row r="896" spans="1:6" s="227" customFormat="1">
      <c r="A896" s="217">
        <v>906</v>
      </c>
      <c r="B896" s="225" t="s">
        <v>2541</v>
      </c>
      <c r="C896" s="225" t="s">
        <v>2847</v>
      </c>
      <c r="D896" s="218" t="s">
        <v>2848</v>
      </c>
      <c r="E896" s="217" t="s">
        <v>166</v>
      </c>
      <c r="F896" s="217" t="s">
        <v>1090</v>
      </c>
    </row>
    <row r="897" spans="1:6" s="227" customFormat="1">
      <c r="A897" s="217">
        <v>907</v>
      </c>
      <c r="B897" s="225" t="s">
        <v>2541</v>
      </c>
      <c r="C897" s="225" t="s">
        <v>2849</v>
      </c>
      <c r="D897" s="218" t="s">
        <v>2850</v>
      </c>
      <c r="E897" s="217" t="s">
        <v>166</v>
      </c>
      <c r="F897" s="217" t="s">
        <v>1076</v>
      </c>
    </row>
    <row r="898" spans="1:6" s="227" customFormat="1">
      <c r="A898" s="217">
        <v>908</v>
      </c>
      <c r="B898" s="225" t="s">
        <v>2541</v>
      </c>
      <c r="C898" s="225" t="s">
        <v>2851</v>
      </c>
      <c r="D898" s="218" t="s">
        <v>2852</v>
      </c>
      <c r="E898" s="217" t="s">
        <v>166</v>
      </c>
      <c r="F898" s="217" t="s">
        <v>1073</v>
      </c>
    </row>
    <row r="899" spans="1:6" s="227" customFormat="1">
      <c r="A899" s="217">
        <v>909</v>
      </c>
      <c r="B899" s="225" t="s">
        <v>2541</v>
      </c>
      <c r="C899" s="225" t="s">
        <v>2853</v>
      </c>
      <c r="D899" s="218" t="s">
        <v>2854</v>
      </c>
      <c r="E899" s="217" t="s">
        <v>166</v>
      </c>
      <c r="F899" s="217" t="s">
        <v>1076</v>
      </c>
    </row>
    <row r="900" spans="1:6" s="216" customFormat="1">
      <c r="A900" s="217">
        <v>910</v>
      </c>
      <c r="B900" s="225" t="s">
        <v>2541</v>
      </c>
      <c r="C900" s="225" t="s">
        <v>2855</v>
      </c>
      <c r="D900" s="218" t="s">
        <v>2856</v>
      </c>
      <c r="E900" s="217" t="s">
        <v>166</v>
      </c>
      <c r="F900" s="217" t="s">
        <v>1076</v>
      </c>
    </row>
    <row r="901" spans="1:6" s="216" customFormat="1">
      <c r="A901" s="217">
        <v>911</v>
      </c>
      <c r="B901" s="225" t="s">
        <v>2541</v>
      </c>
      <c r="C901" s="225" t="s">
        <v>2857</v>
      </c>
      <c r="D901" s="218" t="s">
        <v>2858</v>
      </c>
      <c r="E901" s="217" t="s">
        <v>2859</v>
      </c>
      <c r="F901" s="217" t="s">
        <v>1076</v>
      </c>
    </row>
    <row r="902" spans="1:6" s="227" customFormat="1">
      <c r="A902" s="217">
        <v>913</v>
      </c>
      <c r="B902" s="225" t="s">
        <v>2541</v>
      </c>
      <c r="C902" s="225" t="s">
        <v>2860</v>
      </c>
      <c r="D902" s="218" t="s">
        <v>2861</v>
      </c>
      <c r="E902" s="217" t="s">
        <v>166</v>
      </c>
      <c r="F902" s="217" t="s">
        <v>1076</v>
      </c>
    </row>
    <row r="903" spans="1:6" s="227" customFormat="1">
      <c r="A903" s="217">
        <v>914</v>
      </c>
      <c r="B903" s="225" t="s">
        <v>2541</v>
      </c>
      <c r="C903" s="225" t="s">
        <v>2862</v>
      </c>
      <c r="D903" s="218" t="s">
        <v>2863</v>
      </c>
      <c r="E903" s="217" t="s">
        <v>166</v>
      </c>
      <c r="F903" s="217" t="s">
        <v>1079</v>
      </c>
    </row>
    <row r="904" spans="1:6" s="227" customFormat="1">
      <c r="A904" s="217">
        <v>915</v>
      </c>
      <c r="B904" s="225" t="s">
        <v>2541</v>
      </c>
      <c r="C904" s="225" t="s">
        <v>2864</v>
      </c>
      <c r="D904" s="218" t="s">
        <v>2865</v>
      </c>
      <c r="E904" s="217" t="s">
        <v>166</v>
      </c>
      <c r="F904" s="217" t="s">
        <v>1090</v>
      </c>
    </row>
    <row r="905" spans="1:6" s="227" customFormat="1">
      <c r="A905" s="217">
        <v>916</v>
      </c>
      <c r="B905" s="225" t="s">
        <v>2541</v>
      </c>
      <c r="C905" s="218" t="s">
        <v>2866</v>
      </c>
      <c r="D905" s="218" t="s">
        <v>2867</v>
      </c>
      <c r="E905" s="217" t="s">
        <v>166</v>
      </c>
      <c r="F905" s="217" t="s">
        <v>1076</v>
      </c>
    </row>
    <row r="906" spans="1:6" s="227" customFormat="1">
      <c r="A906" s="217">
        <v>917</v>
      </c>
      <c r="B906" s="225" t="s">
        <v>2868</v>
      </c>
      <c r="C906" s="225" t="s">
        <v>2869</v>
      </c>
      <c r="D906" s="218" t="s">
        <v>2870</v>
      </c>
      <c r="E906" s="217" t="s">
        <v>2871</v>
      </c>
      <c r="F906" s="217" t="s">
        <v>1076</v>
      </c>
    </row>
    <row r="907" spans="1:6" s="216" customFormat="1">
      <c r="A907" s="217">
        <v>918</v>
      </c>
      <c r="B907" s="225" t="s">
        <v>2868</v>
      </c>
      <c r="C907" s="225" t="s">
        <v>2872</v>
      </c>
      <c r="D907" s="218" t="s">
        <v>2873</v>
      </c>
      <c r="E907" s="217" t="s">
        <v>2871</v>
      </c>
      <c r="F907" s="217" t="s">
        <v>1079</v>
      </c>
    </row>
    <row r="908" spans="1:6" s="216" customFormat="1">
      <c r="A908" s="217">
        <v>919</v>
      </c>
      <c r="B908" s="225" t="s">
        <v>2541</v>
      </c>
      <c r="C908" s="225" t="s">
        <v>2874</v>
      </c>
      <c r="D908" s="218" t="s">
        <v>2875</v>
      </c>
      <c r="E908" s="217" t="s">
        <v>166</v>
      </c>
      <c r="F908" s="217" t="s">
        <v>1076</v>
      </c>
    </row>
    <row r="909" spans="1:6" s="216" customFormat="1">
      <c r="A909" s="217">
        <v>920</v>
      </c>
      <c r="B909" s="225" t="s">
        <v>2541</v>
      </c>
      <c r="C909" s="225" t="s">
        <v>2876</v>
      </c>
      <c r="D909" s="218" t="s">
        <v>2877</v>
      </c>
      <c r="E909" s="217" t="s">
        <v>166</v>
      </c>
      <c r="F909" s="217" t="s">
        <v>1079</v>
      </c>
    </row>
    <row r="910" spans="1:6" s="216" customFormat="1">
      <c r="A910" s="217">
        <v>921</v>
      </c>
      <c r="B910" s="225" t="s">
        <v>2541</v>
      </c>
      <c r="C910" s="225" t="s">
        <v>2878</v>
      </c>
      <c r="D910" s="218" t="s">
        <v>2879</v>
      </c>
      <c r="E910" s="217" t="s">
        <v>166</v>
      </c>
      <c r="F910" s="217" t="s">
        <v>1076</v>
      </c>
    </row>
    <row r="911" spans="1:6" s="216" customFormat="1">
      <c r="A911" s="217">
        <v>922</v>
      </c>
      <c r="B911" s="225" t="s">
        <v>2541</v>
      </c>
      <c r="C911" s="225" t="s">
        <v>2880</v>
      </c>
      <c r="D911" s="218" t="s">
        <v>2881</v>
      </c>
      <c r="E911" s="217" t="s">
        <v>166</v>
      </c>
      <c r="F911" s="217" t="s">
        <v>1073</v>
      </c>
    </row>
    <row r="912" spans="1:6" s="216" customFormat="1">
      <c r="A912" s="217">
        <v>923</v>
      </c>
      <c r="B912" s="225" t="s">
        <v>2541</v>
      </c>
      <c r="C912" s="225" t="s">
        <v>2882</v>
      </c>
      <c r="D912" s="218" t="s">
        <v>2883</v>
      </c>
      <c r="E912" s="217" t="s">
        <v>166</v>
      </c>
      <c r="F912" s="217" t="s">
        <v>1076</v>
      </c>
    </row>
    <row r="913" spans="1:6" s="216" customFormat="1">
      <c r="A913" s="217">
        <v>924</v>
      </c>
      <c r="B913" s="225" t="s">
        <v>2541</v>
      </c>
      <c r="C913" s="225" t="s">
        <v>2884</v>
      </c>
      <c r="D913" s="218" t="s">
        <v>2885</v>
      </c>
      <c r="E913" s="217" t="s">
        <v>166</v>
      </c>
      <c r="F913" s="217" t="s">
        <v>1076</v>
      </c>
    </row>
    <row r="914" spans="1:6" s="216" customFormat="1">
      <c r="A914" s="217">
        <v>925</v>
      </c>
      <c r="B914" s="225" t="s">
        <v>2541</v>
      </c>
      <c r="C914" s="225" t="s">
        <v>2886</v>
      </c>
      <c r="D914" s="218" t="s">
        <v>2887</v>
      </c>
      <c r="E914" s="217" t="s">
        <v>166</v>
      </c>
      <c r="F914" s="217" t="s">
        <v>1076</v>
      </c>
    </row>
    <row r="915" spans="1:6" s="227" customFormat="1">
      <c r="A915" s="217">
        <v>926</v>
      </c>
      <c r="B915" s="225" t="s">
        <v>2541</v>
      </c>
      <c r="C915" s="225" t="s">
        <v>2888</v>
      </c>
      <c r="D915" s="218" t="s">
        <v>2889</v>
      </c>
      <c r="E915" s="217" t="s">
        <v>166</v>
      </c>
      <c r="F915" s="217" t="s">
        <v>1093</v>
      </c>
    </row>
    <row r="916" spans="1:6" s="216" customFormat="1">
      <c r="A916" s="217">
        <v>927</v>
      </c>
      <c r="B916" s="225" t="s">
        <v>2541</v>
      </c>
      <c r="C916" s="225" t="s">
        <v>2669</v>
      </c>
      <c r="D916" s="218" t="s">
        <v>2890</v>
      </c>
      <c r="E916" s="217" t="s">
        <v>166</v>
      </c>
      <c r="F916" s="217" t="s">
        <v>1076</v>
      </c>
    </row>
    <row r="917" spans="1:6" s="227" customFormat="1">
      <c r="A917" s="217">
        <v>928</v>
      </c>
      <c r="B917" s="225" t="s">
        <v>2541</v>
      </c>
      <c r="C917" s="225" t="s">
        <v>2891</v>
      </c>
      <c r="D917" s="218" t="s">
        <v>2892</v>
      </c>
      <c r="E917" s="217" t="s">
        <v>166</v>
      </c>
      <c r="F917" s="217" t="s">
        <v>1079</v>
      </c>
    </row>
    <row r="918" spans="1:6" s="227" customFormat="1">
      <c r="A918" s="217">
        <v>929</v>
      </c>
      <c r="B918" s="225" t="s">
        <v>2541</v>
      </c>
      <c r="C918" s="225" t="s">
        <v>2893</v>
      </c>
      <c r="D918" s="218" t="s">
        <v>2894</v>
      </c>
      <c r="E918" s="217" t="s">
        <v>166</v>
      </c>
      <c r="F918" s="217" t="s">
        <v>1079</v>
      </c>
    </row>
    <row r="919" spans="1:6" s="216" customFormat="1">
      <c r="A919" s="217">
        <v>930</v>
      </c>
      <c r="B919" s="225" t="s">
        <v>2541</v>
      </c>
      <c r="C919" s="225" t="s">
        <v>2895</v>
      </c>
      <c r="D919" s="218" t="s">
        <v>2896</v>
      </c>
      <c r="E919" s="217" t="s">
        <v>166</v>
      </c>
      <c r="F919" s="217" t="s">
        <v>1076</v>
      </c>
    </row>
    <row r="920" spans="1:6" s="227" customFormat="1">
      <c r="A920" s="217">
        <v>931</v>
      </c>
      <c r="B920" s="225" t="s">
        <v>2541</v>
      </c>
      <c r="C920" s="225" t="s">
        <v>2897</v>
      </c>
      <c r="D920" s="218" t="s">
        <v>2898</v>
      </c>
      <c r="E920" s="217" t="s">
        <v>166</v>
      </c>
      <c r="F920" s="217" t="s">
        <v>1090</v>
      </c>
    </row>
    <row r="921" spans="1:6" s="216" customFormat="1">
      <c r="A921" s="217">
        <v>932</v>
      </c>
      <c r="B921" s="225" t="s">
        <v>2541</v>
      </c>
      <c r="C921" s="225" t="s">
        <v>2899</v>
      </c>
      <c r="D921" s="218" t="s">
        <v>2900</v>
      </c>
      <c r="E921" s="217" t="s">
        <v>166</v>
      </c>
      <c r="F921" s="217" t="s">
        <v>1079</v>
      </c>
    </row>
    <row r="922" spans="1:6" s="227" customFormat="1">
      <c r="A922" s="217">
        <v>933</v>
      </c>
      <c r="B922" s="225" t="s">
        <v>2541</v>
      </c>
      <c r="C922" s="225" t="s">
        <v>2901</v>
      </c>
      <c r="D922" s="218" t="s">
        <v>2902</v>
      </c>
      <c r="E922" s="217" t="s">
        <v>166</v>
      </c>
      <c r="F922" s="217" t="s">
        <v>1079</v>
      </c>
    </row>
    <row r="923" spans="1:6" s="227" customFormat="1">
      <c r="A923" s="217">
        <v>934</v>
      </c>
      <c r="B923" s="225" t="s">
        <v>2541</v>
      </c>
      <c r="C923" s="225" t="s">
        <v>2903</v>
      </c>
      <c r="D923" s="218" t="s">
        <v>2904</v>
      </c>
      <c r="E923" s="217" t="s">
        <v>166</v>
      </c>
      <c r="F923" s="217" t="s">
        <v>1076</v>
      </c>
    </row>
    <row r="924" spans="1:6" s="216" customFormat="1">
      <c r="A924" s="217">
        <v>935</v>
      </c>
      <c r="B924" s="225" t="s">
        <v>2541</v>
      </c>
      <c r="C924" s="225" t="s">
        <v>2905</v>
      </c>
      <c r="D924" s="218" t="s">
        <v>2906</v>
      </c>
      <c r="E924" s="217" t="s">
        <v>166</v>
      </c>
      <c r="F924" s="217" t="s">
        <v>1076</v>
      </c>
    </row>
    <row r="925" spans="1:6" s="227" customFormat="1">
      <c r="A925" s="217">
        <v>936</v>
      </c>
      <c r="B925" s="225" t="s">
        <v>2541</v>
      </c>
      <c r="C925" s="225" t="s">
        <v>2907</v>
      </c>
      <c r="D925" s="218" t="s">
        <v>2908</v>
      </c>
      <c r="E925" s="217" t="s">
        <v>166</v>
      </c>
      <c r="F925" s="217" t="s">
        <v>1076</v>
      </c>
    </row>
    <row r="926" spans="1:6" s="216" customFormat="1">
      <c r="A926" s="217">
        <v>937</v>
      </c>
      <c r="B926" s="225" t="s">
        <v>2541</v>
      </c>
      <c r="C926" s="225" t="s">
        <v>2909</v>
      </c>
      <c r="D926" s="218" t="s">
        <v>2910</v>
      </c>
      <c r="E926" s="217" t="s">
        <v>166</v>
      </c>
      <c r="F926" s="217" t="s">
        <v>1076</v>
      </c>
    </row>
    <row r="927" spans="1:6" s="216" customFormat="1">
      <c r="A927" s="217">
        <v>938</v>
      </c>
      <c r="B927" s="225" t="s">
        <v>2541</v>
      </c>
      <c r="C927" s="225" t="s">
        <v>2911</v>
      </c>
      <c r="D927" s="218" t="s">
        <v>2912</v>
      </c>
      <c r="E927" s="217" t="s">
        <v>166</v>
      </c>
      <c r="F927" s="217" t="s">
        <v>1073</v>
      </c>
    </row>
    <row r="928" spans="1:6" s="227" customFormat="1" ht="15.75" customHeight="1">
      <c r="A928" s="217">
        <v>939</v>
      </c>
      <c r="B928" s="225" t="s">
        <v>2541</v>
      </c>
      <c r="C928" s="218" t="s">
        <v>2913</v>
      </c>
      <c r="D928" s="218" t="s">
        <v>2914</v>
      </c>
      <c r="E928" s="217" t="s">
        <v>166</v>
      </c>
      <c r="F928" s="217" t="s">
        <v>1076</v>
      </c>
    </row>
    <row r="929" spans="1:6" s="227" customFormat="1">
      <c r="A929" s="217">
        <v>940</v>
      </c>
      <c r="B929" s="225" t="s">
        <v>2541</v>
      </c>
      <c r="C929" s="225" t="s">
        <v>2915</v>
      </c>
      <c r="D929" s="218" t="s">
        <v>2916</v>
      </c>
      <c r="E929" s="217" t="s">
        <v>166</v>
      </c>
      <c r="F929" s="217" t="s">
        <v>1076</v>
      </c>
    </row>
    <row r="930" spans="1:6" s="227" customFormat="1">
      <c r="A930" s="217">
        <v>941</v>
      </c>
      <c r="B930" s="225" t="s">
        <v>2541</v>
      </c>
      <c r="C930" s="225" t="s">
        <v>2917</v>
      </c>
      <c r="D930" s="218" t="s">
        <v>2918</v>
      </c>
      <c r="E930" s="217" t="s">
        <v>166</v>
      </c>
      <c r="F930" s="217" t="s">
        <v>1076</v>
      </c>
    </row>
    <row r="931" spans="1:6" s="216" customFormat="1">
      <c r="A931" s="217">
        <v>942</v>
      </c>
      <c r="B931" s="225" t="s">
        <v>2541</v>
      </c>
      <c r="C931" s="225" t="s">
        <v>2919</v>
      </c>
      <c r="D931" s="218" t="s">
        <v>2920</v>
      </c>
      <c r="E931" s="217" t="s">
        <v>166</v>
      </c>
      <c r="F931" s="217" t="s">
        <v>1073</v>
      </c>
    </row>
    <row r="932" spans="1:6" s="227" customFormat="1">
      <c r="A932" s="217">
        <v>943</v>
      </c>
      <c r="B932" s="225" t="s">
        <v>2541</v>
      </c>
      <c r="C932" s="225" t="s">
        <v>2921</v>
      </c>
      <c r="D932" s="218" t="s">
        <v>2922</v>
      </c>
      <c r="E932" s="217" t="s">
        <v>166</v>
      </c>
      <c r="F932" s="217" t="s">
        <v>1093</v>
      </c>
    </row>
    <row r="933" spans="1:6" s="227" customFormat="1">
      <c r="A933" s="217">
        <v>944</v>
      </c>
      <c r="B933" s="225" t="s">
        <v>2541</v>
      </c>
      <c r="C933" s="225" t="s">
        <v>2923</v>
      </c>
      <c r="D933" s="218" t="s">
        <v>2924</v>
      </c>
      <c r="E933" s="217" t="s">
        <v>166</v>
      </c>
      <c r="F933" s="217" t="s">
        <v>1090</v>
      </c>
    </row>
    <row r="934" spans="1:6" s="227" customFormat="1">
      <c r="A934" s="217">
        <v>945</v>
      </c>
      <c r="B934" s="225" t="s">
        <v>2541</v>
      </c>
      <c r="C934" s="225" t="s">
        <v>2925</v>
      </c>
      <c r="D934" s="218" t="s">
        <v>2926</v>
      </c>
      <c r="E934" s="217" t="s">
        <v>166</v>
      </c>
      <c r="F934" s="217" t="s">
        <v>1073</v>
      </c>
    </row>
    <row r="935" spans="1:6" s="216" customFormat="1">
      <c r="A935" s="217">
        <v>946</v>
      </c>
      <c r="B935" s="225" t="s">
        <v>2541</v>
      </c>
      <c r="C935" s="225" t="s">
        <v>2927</v>
      </c>
      <c r="D935" s="218" t="s">
        <v>2928</v>
      </c>
      <c r="E935" s="217" t="s">
        <v>166</v>
      </c>
      <c r="F935" s="217" t="s">
        <v>1093</v>
      </c>
    </row>
    <row r="936" spans="1:6" s="227" customFormat="1">
      <c r="A936" s="217">
        <v>947</v>
      </c>
      <c r="B936" s="225" t="s">
        <v>2541</v>
      </c>
      <c r="C936" s="225" t="s">
        <v>2929</v>
      </c>
      <c r="D936" s="218" t="s">
        <v>2930</v>
      </c>
      <c r="E936" s="217" t="s">
        <v>166</v>
      </c>
      <c r="F936" s="217" t="s">
        <v>1073</v>
      </c>
    </row>
    <row r="937" spans="1:6" s="227" customFormat="1">
      <c r="A937" s="217">
        <v>948</v>
      </c>
      <c r="B937" s="225" t="s">
        <v>2541</v>
      </c>
      <c r="C937" s="225" t="s">
        <v>2931</v>
      </c>
      <c r="D937" s="218" t="s">
        <v>2932</v>
      </c>
      <c r="E937" s="217" t="s">
        <v>166</v>
      </c>
      <c r="F937" s="217" t="s">
        <v>1079</v>
      </c>
    </row>
    <row r="938" spans="1:6" s="227" customFormat="1">
      <c r="A938" s="217">
        <v>949</v>
      </c>
      <c r="B938" s="225" t="s">
        <v>2541</v>
      </c>
      <c r="C938" s="225" t="s">
        <v>2933</v>
      </c>
      <c r="D938" s="218" t="s">
        <v>2934</v>
      </c>
      <c r="E938" s="217" t="s">
        <v>166</v>
      </c>
      <c r="F938" s="217" t="s">
        <v>1079</v>
      </c>
    </row>
    <row r="939" spans="1:6" s="227" customFormat="1">
      <c r="A939" s="217">
        <v>950</v>
      </c>
      <c r="B939" s="225" t="s">
        <v>2541</v>
      </c>
      <c r="C939" s="225" t="s">
        <v>2935</v>
      </c>
      <c r="D939" s="218" t="s">
        <v>2936</v>
      </c>
      <c r="E939" s="217" t="s">
        <v>166</v>
      </c>
      <c r="F939" s="217" t="s">
        <v>1079</v>
      </c>
    </row>
    <row r="940" spans="1:6" s="216" customFormat="1">
      <c r="A940" s="217">
        <v>951</v>
      </c>
      <c r="B940" s="225" t="s">
        <v>2541</v>
      </c>
      <c r="C940" s="225" t="s">
        <v>2937</v>
      </c>
      <c r="D940" s="218" t="s">
        <v>2938</v>
      </c>
      <c r="E940" s="217" t="s">
        <v>166</v>
      </c>
      <c r="F940" s="217" t="s">
        <v>1093</v>
      </c>
    </row>
    <row r="941" spans="1:6" s="227" customFormat="1">
      <c r="A941" s="217">
        <v>952</v>
      </c>
      <c r="B941" s="225" t="s">
        <v>2541</v>
      </c>
      <c r="C941" s="225" t="s">
        <v>2939</v>
      </c>
      <c r="D941" s="218" t="s">
        <v>2940</v>
      </c>
      <c r="E941" s="217" t="s">
        <v>166</v>
      </c>
      <c r="F941" s="217" t="s">
        <v>1090</v>
      </c>
    </row>
    <row r="942" spans="1:6" s="227" customFormat="1">
      <c r="A942" s="217">
        <v>953</v>
      </c>
      <c r="B942" s="225" t="s">
        <v>2541</v>
      </c>
      <c r="C942" s="225" t="s">
        <v>2941</v>
      </c>
      <c r="D942" s="218" t="s">
        <v>2942</v>
      </c>
      <c r="E942" s="217" t="s">
        <v>166</v>
      </c>
      <c r="F942" s="217" t="s">
        <v>1090</v>
      </c>
    </row>
    <row r="943" spans="1:6" s="227" customFormat="1">
      <c r="A943" s="217">
        <v>954</v>
      </c>
      <c r="B943" s="225" t="s">
        <v>2541</v>
      </c>
      <c r="C943" s="225" t="s">
        <v>2943</v>
      </c>
      <c r="D943" s="218" t="s">
        <v>2944</v>
      </c>
      <c r="E943" s="217" t="s">
        <v>166</v>
      </c>
      <c r="F943" s="217" t="s">
        <v>1076</v>
      </c>
    </row>
    <row r="944" spans="1:6" s="216" customFormat="1">
      <c r="A944" s="217">
        <v>955</v>
      </c>
      <c r="B944" s="225" t="s">
        <v>2541</v>
      </c>
      <c r="C944" s="225" t="s">
        <v>2945</v>
      </c>
      <c r="D944" s="218" t="s">
        <v>2946</v>
      </c>
      <c r="E944" s="217" t="s">
        <v>166</v>
      </c>
      <c r="F944" s="217" t="s">
        <v>1079</v>
      </c>
    </row>
    <row r="945" spans="1:6" s="227" customFormat="1">
      <c r="A945" s="217">
        <v>956</v>
      </c>
      <c r="B945" s="225" t="s">
        <v>2541</v>
      </c>
      <c r="C945" s="225" t="s">
        <v>2947</v>
      </c>
      <c r="D945" s="218" t="s">
        <v>2948</v>
      </c>
      <c r="E945" s="217" t="s">
        <v>166</v>
      </c>
      <c r="F945" s="217" t="s">
        <v>1079</v>
      </c>
    </row>
    <row r="946" spans="1:6" s="227" customFormat="1">
      <c r="A946" s="217">
        <v>957</v>
      </c>
      <c r="B946" s="225" t="s">
        <v>2541</v>
      </c>
      <c r="C946" s="225" t="s">
        <v>2949</v>
      </c>
      <c r="D946" s="218" t="s">
        <v>2950</v>
      </c>
      <c r="E946" s="217" t="s">
        <v>166</v>
      </c>
      <c r="F946" s="217" t="s">
        <v>1093</v>
      </c>
    </row>
    <row r="947" spans="1:6" s="227" customFormat="1">
      <c r="A947" s="217">
        <v>958</v>
      </c>
      <c r="B947" s="225" t="s">
        <v>2541</v>
      </c>
      <c r="C947" s="225" t="s">
        <v>2951</v>
      </c>
      <c r="D947" s="218" t="s">
        <v>2952</v>
      </c>
      <c r="E947" s="217" t="s">
        <v>166</v>
      </c>
      <c r="F947" s="217" t="s">
        <v>1090</v>
      </c>
    </row>
    <row r="948" spans="1:6" s="227" customFormat="1">
      <c r="A948" s="217">
        <v>959</v>
      </c>
      <c r="B948" s="225" t="s">
        <v>2541</v>
      </c>
      <c r="C948" s="225" t="s">
        <v>2953</v>
      </c>
      <c r="D948" s="218" t="s">
        <v>2954</v>
      </c>
      <c r="E948" s="217" t="s">
        <v>166</v>
      </c>
      <c r="F948" s="217" t="s">
        <v>1090</v>
      </c>
    </row>
    <row r="949" spans="1:6" s="219" customFormat="1">
      <c r="A949" s="217">
        <v>960</v>
      </c>
      <c r="B949" s="225" t="s">
        <v>2868</v>
      </c>
      <c r="C949" s="225" t="s">
        <v>2955</v>
      </c>
      <c r="D949" s="218" t="s">
        <v>2956</v>
      </c>
      <c r="E949" s="217" t="s">
        <v>166</v>
      </c>
      <c r="F949" s="217" t="s">
        <v>1073</v>
      </c>
    </row>
    <row r="950" spans="1:6" s="216" customFormat="1">
      <c r="A950" s="217">
        <v>961</v>
      </c>
      <c r="B950" s="225" t="s">
        <v>2541</v>
      </c>
      <c r="C950" s="216" t="s">
        <v>2957</v>
      </c>
      <c r="D950" s="218" t="s">
        <v>2958</v>
      </c>
      <c r="E950" s="217" t="s">
        <v>166</v>
      </c>
      <c r="F950" s="217" t="s">
        <v>1093</v>
      </c>
    </row>
    <row r="951" spans="1:6" s="227" customFormat="1">
      <c r="A951" s="217">
        <v>962</v>
      </c>
      <c r="B951" s="225" t="s">
        <v>2541</v>
      </c>
      <c r="C951" s="225" t="s">
        <v>2959</v>
      </c>
      <c r="D951" s="218" t="s">
        <v>2960</v>
      </c>
      <c r="E951" s="217" t="s">
        <v>166</v>
      </c>
      <c r="F951" s="217" t="s">
        <v>1076</v>
      </c>
    </row>
    <row r="952" spans="1:6" s="227" customFormat="1">
      <c r="A952" s="217">
        <v>963</v>
      </c>
      <c r="B952" s="225" t="s">
        <v>2541</v>
      </c>
      <c r="C952" s="225" t="s">
        <v>2961</v>
      </c>
      <c r="D952" s="218" t="s">
        <v>2962</v>
      </c>
      <c r="E952" s="217" t="s">
        <v>166</v>
      </c>
      <c r="F952" s="217" t="s">
        <v>1093</v>
      </c>
    </row>
    <row r="953" spans="1:6" s="216" customFormat="1">
      <c r="A953" s="217">
        <v>964</v>
      </c>
      <c r="B953" s="225" t="s">
        <v>2541</v>
      </c>
      <c r="C953" s="225" t="s">
        <v>2963</v>
      </c>
      <c r="D953" s="218" t="s">
        <v>2964</v>
      </c>
      <c r="E953" s="217" t="s">
        <v>166</v>
      </c>
      <c r="F953" s="217" t="s">
        <v>1073</v>
      </c>
    </row>
    <row r="954" spans="1:6" s="227" customFormat="1">
      <c r="A954" s="217">
        <v>965</v>
      </c>
      <c r="B954" s="225" t="s">
        <v>2541</v>
      </c>
      <c r="C954" s="225" t="s">
        <v>2965</v>
      </c>
      <c r="D954" s="218" t="s">
        <v>2966</v>
      </c>
      <c r="E954" s="217" t="s">
        <v>166</v>
      </c>
      <c r="F954" s="217" t="s">
        <v>1079</v>
      </c>
    </row>
    <row r="955" spans="1:6" s="227" customFormat="1">
      <c r="A955" s="217">
        <v>966</v>
      </c>
      <c r="B955" s="230" t="s">
        <v>2541</v>
      </c>
      <c r="C955" s="230" t="s">
        <v>2967</v>
      </c>
      <c r="D955" s="218" t="s">
        <v>2968</v>
      </c>
      <c r="E955" s="221" t="s">
        <v>166</v>
      </c>
      <c r="F955" s="217" t="s">
        <v>1073</v>
      </c>
    </row>
    <row r="956" spans="1:6" s="227" customFormat="1">
      <c r="A956" s="217">
        <v>967</v>
      </c>
      <c r="B956" s="225" t="s">
        <v>2541</v>
      </c>
      <c r="C956" s="218" t="s">
        <v>2969</v>
      </c>
      <c r="D956" s="218" t="s">
        <v>2970</v>
      </c>
      <c r="E956" s="217" t="s">
        <v>166</v>
      </c>
      <c r="F956" s="217" t="s">
        <v>1093</v>
      </c>
    </row>
    <row r="957" spans="1:6" s="219" customFormat="1">
      <c r="A957" s="217">
        <v>968</v>
      </c>
      <c r="B957" s="225" t="s">
        <v>2541</v>
      </c>
      <c r="C957" s="218" t="s">
        <v>2971</v>
      </c>
      <c r="D957" s="218" t="s">
        <v>2972</v>
      </c>
      <c r="E957" s="217" t="s">
        <v>166</v>
      </c>
      <c r="F957" s="217" t="s">
        <v>1079</v>
      </c>
    </row>
    <row r="958" spans="1:6" s="227" customFormat="1">
      <c r="A958" s="217">
        <v>969</v>
      </c>
      <c r="B958" s="225" t="s">
        <v>2541</v>
      </c>
      <c r="C958" s="218" t="s">
        <v>2973</v>
      </c>
      <c r="D958" s="218" t="s">
        <v>2974</v>
      </c>
      <c r="E958" s="217" t="s">
        <v>166</v>
      </c>
      <c r="F958" s="217" t="s">
        <v>1090</v>
      </c>
    </row>
    <row r="959" spans="1:6" s="216" customFormat="1">
      <c r="A959" s="217">
        <v>970</v>
      </c>
      <c r="B959" s="225" t="s">
        <v>2541</v>
      </c>
      <c r="C959" s="218" t="s">
        <v>2975</v>
      </c>
      <c r="D959" s="218" t="s">
        <v>2976</v>
      </c>
      <c r="E959" s="217" t="s">
        <v>166</v>
      </c>
      <c r="F959" s="217" t="s">
        <v>1090</v>
      </c>
    </row>
    <row r="960" spans="1:6" s="227" customFormat="1">
      <c r="A960" s="217">
        <v>971</v>
      </c>
      <c r="B960" s="225" t="s">
        <v>2541</v>
      </c>
      <c r="C960" s="218" t="s">
        <v>2977</v>
      </c>
      <c r="D960" s="218" t="s">
        <v>2978</v>
      </c>
      <c r="E960" s="217" t="s">
        <v>166</v>
      </c>
      <c r="F960" s="217" t="s">
        <v>1076</v>
      </c>
    </row>
    <row r="961" spans="1:6" s="216" customFormat="1">
      <c r="A961" s="217">
        <v>972</v>
      </c>
      <c r="B961" s="225" t="s">
        <v>2541</v>
      </c>
      <c r="C961" s="218" t="s">
        <v>2979</v>
      </c>
      <c r="D961" s="218" t="s">
        <v>2980</v>
      </c>
      <c r="E961" s="217" t="s">
        <v>166</v>
      </c>
      <c r="F961" s="217" t="s">
        <v>1079</v>
      </c>
    </row>
    <row r="962" spans="1:6" s="216" customFormat="1">
      <c r="A962" s="217">
        <v>973</v>
      </c>
      <c r="B962" s="225" t="s">
        <v>2541</v>
      </c>
      <c r="C962" s="218" t="s">
        <v>2981</v>
      </c>
      <c r="D962" s="218" t="s">
        <v>2982</v>
      </c>
      <c r="E962" s="217" t="s">
        <v>166</v>
      </c>
      <c r="F962" s="217" t="s">
        <v>1090</v>
      </c>
    </row>
    <row r="963" spans="1:6" s="227" customFormat="1">
      <c r="A963" s="217">
        <v>974</v>
      </c>
      <c r="B963" s="225" t="s">
        <v>2541</v>
      </c>
      <c r="C963" s="218" t="s">
        <v>2983</v>
      </c>
      <c r="D963" s="218" t="s">
        <v>2984</v>
      </c>
      <c r="E963" s="217" t="s">
        <v>166</v>
      </c>
      <c r="F963" s="217" t="s">
        <v>1090</v>
      </c>
    </row>
    <row r="964" spans="1:6" s="227" customFormat="1">
      <c r="A964" s="217">
        <v>975</v>
      </c>
      <c r="B964" s="225" t="s">
        <v>2541</v>
      </c>
      <c r="C964" s="218" t="s">
        <v>2985</v>
      </c>
      <c r="D964" s="218" t="s">
        <v>2986</v>
      </c>
      <c r="E964" s="217" t="s">
        <v>166</v>
      </c>
      <c r="F964" s="217" t="s">
        <v>1090</v>
      </c>
    </row>
    <row r="965" spans="1:6" s="227" customFormat="1">
      <c r="A965" s="217">
        <v>976</v>
      </c>
      <c r="B965" s="225" t="s">
        <v>2541</v>
      </c>
      <c r="C965" s="231" t="s">
        <v>2987</v>
      </c>
      <c r="D965" s="218" t="s">
        <v>2988</v>
      </c>
      <c r="E965" s="217" t="s">
        <v>166</v>
      </c>
      <c r="F965" s="217" t="s">
        <v>1079</v>
      </c>
    </row>
    <row r="966" spans="1:6" s="227" customFormat="1">
      <c r="A966" s="217">
        <v>977</v>
      </c>
      <c r="B966" s="225" t="s">
        <v>2541</v>
      </c>
      <c r="C966" s="218" t="s">
        <v>2989</v>
      </c>
      <c r="D966" s="218" t="s">
        <v>2990</v>
      </c>
      <c r="E966" s="217" t="s">
        <v>166</v>
      </c>
      <c r="F966" s="217" t="s">
        <v>1090</v>
      </c>
    </row>
    <row r="967" spans="1:6" s="227" customFormat="1">
      <c r="A967" s="217">
        <v>978</v>
      </c>
      <c r="B967" s="225" t="s">
        <v>2541</v>
      </c>
      <c r="C967" s="218" t="s">
        <v>2991</v>
      </c>
      <c r="D967" s="218" t="s">
        <v>2992</v>
      </c>
      <c r="E967" s="217" t="s">
        <v>166</v>
      </c>
      <c r="F967" s="217" t="s">
        <v>1073</v>
      </c>
    </row>
    <row r="968" spans="1:6" s="227" customFormat="1" ht="15.75" customHeight="1">
      <c r="A968" s="217">
        <v>979</v>
      </c>
      <c r="B968" s="225" t="s">
        <v>2541</v>
      </c>
      <c r="C968" s="218" t="s">
        <v>2993</v>
      </c>
      <c r="D968" s="218" t="s">
        <v>2994</v>
      </c>
      <c r="E968" s="217" t="s">
        <v>166</v>
      </c>
      <c r="F968" s="217" t="s">
        <v>1073</v>
      </c>
    </row>
    <row r="969" spans="1:6" s="227" customFormat="1">
      <c r="A969" s="217">
        <v>980</v>
      </c>
      <c r="B969" s="225" t="s">
        <v>2541</v>
      </c>
      <c r="C969" s="218" t="s">
        <v>2995</v>
      </c>
      <c r="D969" s="218" t="s">
        <v>2996</v>
      </c>
      <c r="E969" s="217" t="s">
        <v>166</v>
      </c>
      <c r="F969" s="217" t="s">
        <v>1090</v>
      </c>
    </row>
    <row r="970" spans="1:6" s="216" customFormat="1">
      <c r="A970" s="217">
        <v>981</v>
      </c>
      <c r="B970" s="225" t="s">
        <v>2541</v>
      </c>
      <c r="C970" s="218" t="s">
        <v>2997</v>
      </c>
      <c r="D970" s="218" t="s">
        <v>2998</v>
      </c>
      <c r="E970" s="217" t="s">
        <v>166</v>
      </c>
      <c r="F970" s="217" t="s">
        <v>1073</v>
      </c>
    </row>
    <row r="971" spans="1:6" s="227" customFormat="1">
      <c r="A971" s="217">
        <v>982</v>
      </c>
      <c r="B971" s="225" t="s">
        <v>2541</v>
      </c>
      <c r="C971" s="218" t="s">
        <v>2999</v>
      </c>
      <c r="D971" s="218" t="s">
        <v>3000</v>
      </c>
      <c r="E971" s="217" t="s">
        <v>166</v>
      </c>
      <c r="F971" s="217" t="s">
        <v>1073</v>
      </c>
    </row>
    <row r="972" spans="1:6" s="216" customFormat="1">
      <c r="A972" s="217">
        <v>983</v>
      </c>
      <c r="B972" s="225" t="s">
        <v>2541</v>
      </c>
      <c r="C972" s="218" t="s">
        <v>3001</v>
      </c>
      <c r="D972" s="218" t="s">
        <v>3002</v>
      </c>
      <c r="E972" s="217" t="s">
        <v>166</v>
      </c>
      <c r="F972" s="217" t="s">
        <v>1090</v>
      </c>
    </row>
    <row r="973" spans="1:6" s="227" customFormat="1">
      <c r="A973" s="217">
        <v>984</v>
      </c>
      <c r="B973" s="225" t="s">
        <v>2541</v>
      </c>
      <c r="C973" s="218" t="s">
        <v>3003</v>
      </c>
      <c r="D973" s="218" t="s">
        <v>3004</v>
      </c>
      <c r="E973" s="217" t="s">
        <v>166</v>
      </c>
      <c r="F973" s="217" t="s">
        <v>1090</v>
      </c>
    </row>
    <row r="974" spans="1:6" s="216" customFormat="1">
      <c r="A974" s="217">
        <v>985</v>
      </c>
      <c r="B974" s="225" t="s">
        <v>2541</v>
      </c>
      <c r="C974" s="218" t="s">
        <v>3005</v>
      </c>
      <c r="D974" s="218" t="s">
        <v>3006</v>
      </c>
      <c r="E974" s="217" t="s">
        <v>166</v>
      </c>
      <c r="F974" s="217" t="s">
        <v>1093</v>
      </c>
    </row>
    <row r="975" spans="1:6" s="216" customFormat="1" ht="15.6">
      <c r="A975" s="217">
        <v>986</v>
      </c>
      <c r="B975" s="225" t="s">
        <v>2541</v>
      </c>
      <c r="C975" s="232" t="s">
        <v>3007</v>
      </c>
      <c r="D975" s="218" t="s">
        <v>3008</v>
      </c>
      <c r="E975" s="217" t="s">
        <v>166</v>
      </c>
      <c r="F975" s="217" t="s">
        <v>1073</v>
      </c>
    </row>
    <row r="976" spans="1:6" s="216" customFormat="1">
      <c r="A976" s="217">
        <v>987</v>
      </c>
      <c r="B976" s="225" t="s">
        <v>2541</v>
      </c>
      <c r="C976" s="218" t="s">
        <v>3009</v>
      </c>
      <c r="D976" s="218" t="s">
        <v>3010</v>
      </c>
      <c r="E976" s="217" t="s">
        <v>166</v>
      </c>
      <c r="F976" s="217" t="s">
        <v>1079</v>
      </c>
    </row>
    <row r="977" spans="1:6" s="216" customFormat="1">
      <c r="A977" s="217">
        <v>988</v>
      </c>
      <c r="B977" s="225" t="s">
        <v>2541</v>
      </c>
      <c r="C977" s="218" t="s">
        <v>3011</v>
      </c>
      <c r="D977" s="218" t="s">
        <v>3012</v>
      </c>
      <c r="E977" s="217" t="s">
        <v>166</v>
      </c>
      <c r="F977" s="217" t="s">
        <v>1073</v>
      </c>
    </row>
    <row r="978" spans="1:6" s="227" customFormat="1">
      <c r="A978" s="217">
        <v>989</v>
      </c>
      <c r="B978" s="225" t="s">
        <v>2541</v>
      </c>
      <c r="C978" s="218" t="s">
        <v>3013</v>
      </c>
      <c r="D978" s="218" t="s">
        <v>3014</v>
      </c>
      <c r="E978" s="217" t="s">
        <v>166</v>
      </c>
      <c r="F978" s="217" t="s">
        <v>1079</v>
      </c>
    </row>
    <row r="979" spans="1:6" s="216" customFormat="1">
      <c r="A979" s="217">
        <v>990</v>
      </c>
      <c r="B979" s="225" t="s">
        <v>2541</v>
      </c>
      <c r="C979" s="218" t="s">
        <v>3015</v>
      </c>
      <c r="D979" s="218" t="s">
        <v>3016</v>
      </c>
      <c r="E979" s="217" t="s">
        <v>166</v>
      </c>
      <c r="F979" s="217" t="s">
        <v>1090</v>
      </c>
    </row>
    <row r="980" spans="1:6" s="227" customFormat="1">
      <c r="A980" s="217">
        <v>991</v>
      </c>
      <c r="B980" s="225" t="s">
        <v>2541</v>
      </c>
      <c r="C980" s="218" t="s">
        <v>3017</v>
      </c>
      <c r="D980" s="218" t="s">
        <v>3018</v>
      </c>
      <c r="E980" s="217" t="s">
        <v>166</v>
      </c>
      <c r="F980" s="217" t="s">
        <v>1090</v>
      </c>
    </row>
    <row r="981" spans="1:6" s="216" customFormat="1">
      <c r="A981" s="217">
        <v>992</v>
      </c>
      <c r="B981" s="225" t="s">
        <v>2541</v>
      </c>
      <c r="C981" s="218" t="s">
        <v>3019</v>
      </c>
      <c r="D981" s="218" t="s">
        <v>3020</v>
      </c>
      <c r="E981" s="217" t="s">
        <v>166</v>
      </c>
      <c r="F981" s="217" t="s">
        <v>1076</v>
      </c>
    </row>
    <row r="982" spans="1:6" s="227" customFormat="1">
      <c r="A982" s="217">
        <v>993</v>
      </c>
      <c r="B982" s="225" t="s">
        <v>2541</v>
      </c>
      <c r="C982" s="218" t="s">
        <v>3021</v>
      </c>
      <c r="D982" s="218" t="s">
        <v>3022</v>
      </c>
      <c r="E982" s="217" t="s">
        <v>166</v>
      </c>
      <c r="F982" s="217" t="s">
        <v>1079</v>
      </c>
    </row>
    <row r="983" spans="1:6" s="227" customFormat="1">
      <c r="A983" s="217">
        <v>994</v>
      </c>
      <c r="B983" s="225" t="s">
        <v>2541</v>
      </c>
      <c r="C983" s="218" t="s">
        <v>3023</v>
      </c>
      <c r="D983" s="218" t="s">
        <v>3024</v>
      </c>
      <c r="E983" s="217" t="s">
        <v>166</v>
      </c>
      <c r="F983" s="217" t="s">
        <v>1093</v>
      </c>
    </row>
    <row r="984" spans="1:6" s="227" customFormat="1">
      <c r="A984" s="217">
        <v>995</v>
      </c>
      <c r="B984" s="225" t="s">
        <v>2541</v>
      </c>
      <c r="C984" s="233" t="s">
        <v>3025</v>
      </c>
      <c r="D984" s="218" t="s">
        <v>3026</v>
      </c>
      <c r="E984" s="217" t="s">
        <v>166</v>
      </c>
      <c r="F984" s="217" t="s">
        <v>1079</v>
      </c>
    </row>
    <row r="985" spans="1:6" s="216" customFormat="1">
      <c r="A985" s="217">
        <v>996</v>
      </c>
      <c r="B985" s="225" t="s">
        <v>2541</v>
      </c>
      <c r="C985" s="218" t="s">
        <v>3027</v>
      </c>
      <c r="D985" s="218" t="s">
        <v>3028</v>
      </c>
      <c r="E985" s="217" t="s">
        <v>166</v>
      </c>
      <c r="F985" s="217" t="s">
        <v>1076</v>
      </c>
    </row>
    <row r="986" spans="1:6" s="216" customFormat="1">
      <c r="A986" s="217">
        <v>997</v>
      </c>
      <c r="B986" s="225" t="s">
        <v>2541</v>
      </c>
      <c r="C986" s="218" t="s">
        <v>3029</v>
      </c>
      <c r="D986" s="218" t="s">
        <v>3030</v>
      </c>
      <c r="E986" s="217" t="s">
        <v>166</v>
      </c>
      <c r="F986" s="217" t="s">
        <v>1073</v>
      </c>
    </row>
    <row r="987" spans="1:6" s="216" customFormat="1">
      <c r="A987" s="217">
        <v>998</v>
      </c>
      <c r="B987" s="225" t="s">
        <v>2541</v>
      </c>
      <c r="C987" s="218" t="s">
        <v>3031</v>
      </c>
      <c r="D987" s="218" t="s">
        <v>3032</v>
      </c>
      <c r="E987" s="217" t="s">
        <v>166</v>
      </c>
      <c r="F987" s="217" t="s">
        <v>1073</v>
      </c>
    </row>
    <row r="988" spans="1:6" s="216" customFormat="1">
      <c r="A988" s="217">
        <v>999</v>
      </c>
      <c r="B988" s="225" t="s">
        <v>2541</v>
      </c>
      <c r="C988" s="218" t="s">
        <v>3033</v>
      </c>
      <c r="D988" s="218" t="s">
        <v>3034</v>
      </c>
      <c r="E988" s="217" t="s">
        <v>166</v>
      </c>
      <c r="F988" s="217" t="s">
        <v>1090</v>
      </c>
    </row>
    <row r="989" spans="1:6" s="216" customFormat="1">
      <c r="A989" s="217">
        <v>1000</v>
      </c>
      <c r="B989" s="225" t="s">
        <v>2541</v>
      </c>
      <c r="C989" s="218" t="s">
        <v>3035</v>
      </c>
      <c r="D989" s="218" t="s">
        <v>3036</v>
      </c>
      <c r="E989" s="217" t="s">
        <v>166</v>
      </c>
      <c r="F989" s="217" t="s">
        <v>1073</v>
      </c>
    </row>
    <row r="990" spans="1:6" s="227" customFormat="1">
      <c r="A990" s="217">
        <v>1001</v>
      </c>
      <c r="B990" s="225" t="s">
        <v>2868</v>
      </c>
      <c r="C990" s="226" t="s">
        <v>3037</v>
      </c>
      <c r="D990" s="218" t="s">
        <v>3038</v>
      </c>
      <c r="E990" s="217" t="s">
        <v>166</v>
      </c>
      <c r="F990" s="217" t="s">
        <v>1073</v>
      </c>
    </row>
    <row r="991" spans="1:6" s="227" customFormat="1">
      <c r="A991" s="217">
        <v>1002</v>
      </c>
      <c r="B991" s="225" t="s">
        <v>2868</v>
      </c>
      <c r="C991" s="225" t="s">
        <v>3039</v>
      </c>
      <c r="D991" s="218" t="s">
        <v>3040</v>
      </c>
      <c r="E991" s="217" t="s">
        <v>166</v>
      </c>
      <c r="F991" s="217" t="s">
        <v>1079</v>
      </c>
    </row>
    <row r="992" spans="1:6" s="216" customFormat="1">
      <c r="A992" s="217">
        <v>1003</v>
      </c>
      <c r="B992" s="225" t="s">
        <v>2868</v>
      </c>
      <c r="C992" s="225" t="s">
        <v>3041</v>
      </c>
      <c r="D992" s="218" t="s">
        <v>3042</v>
      </c>
      <c r="E992" s="217" t="s">
        <v>166</v>
      </c>
      <c r="F992" s="217" t="s">
        <v>1093</v>
      </c>
    </row>
    <row r="993" spans="1:6" s="216" customFormat="1">
      <c r="A993" s="217">
        <v>1004</v>
      </c>
      <c r="B993" s="225" t="s">
        <v>2868</v>
      </c>
      <c r="C993" s="225" t="s">
        <v>3043</v>
      </c>
      <c r="D993" s="218" t="s">
        <v>3044</v>
      </c>
      <c r="E993" s="217" t="s">
        <v>166</v>
      </c>
      <c r="F993" s="217" t="s">
        <v>1090</v>
      </c>
    </row>
    <row r="994" spans="1:6" s="227" customFormat="1">
      <c r="A994" s="217">
        <v>1005</v>
      </c>
      <c r="B994" s="225" t="s">
        <v>2868</v>
      </c>
      <c r="C994" s="225" t="s">
        <v>3045</v>
      </c>
      <c r="D994" s="218" t="s">
        <v>3046</v>
      </c>
      <c r="E994" s="217" t="s">
        <v>166</v>
      </c>
      <c r="F994" s="217" t="s">
        <v>1079</v>
      </c>
    </row>
    <row r="995" spans="1:6" s="216" customFormat="1">
      <c r="A995" s="217">
        <v>1006</v>
      </c>
      <c r="B995" s="225" t="s">
        <v>2868</v>
      </c>
      <c r="C995" s="225" t="s">
        <v>3047</v>
      </c>
      <c r="D995" s="218" t="s">
        <v>3048</v>
      </c>
      <c r="E995" s="217" t="s">
        <v>166</v>
      </c>
      <c r="F995" s="217" t="s">
        <v>1079</v>
      </c>
    </row>
    <row r="996" spans="1:6" s="216" customFormat="1">
      <c r="A996" s="217">
        <v>1007</v>
      </c>
      <c r="B996" s="225" t="s">
        <v>2868</v>
      </c>
      <c r="C996" s="225" t="s">
        <v>2400</v>
      </c>
      <c r="D996" s="218" t="s">
        <v>3049</v>
      </c>
      <c r="E996" s="217" t="s">
        <v>166</v>
      </c>
      <c r="F996" s="217" t="s">
        <v>1073</v>
      </c>
    </row>
    <row r="997" spans="1:6" s="216" customFormat="1">
      <c r="A997" s="217">
        <v>1008</v>
      </c>
      <c r="B997" s="225" t="s">
        <v>2868</v>
      </c>
      <c r="C997" s="225" t="s">
        <v>3050</v>
      </c>
      <c r="D997" s="218" t="s">
        <v>3051</v>
      </c>
      <c r="E997" s="217" t="s">
        <v>166</v>
      </c>
      <c r="F997" s="217" t="s">
        <v>1090</v>
      </c>
    </row>
    <row r="998" spans="1:6" s="216" customFormat="1">
      <c r="A998" s="217">
        <v>1009</v>
      </c>
      <c r="B998" s="225" t="s">
        <v>2868</v>
      </c>
      <c r="C998" s="225" t="s">
        <v>3052</v>
      </c>
      <c r="D998" s="218" t="s">
        <v>3053</v>
      </c>
      <c r="E998" s="217" t="s">
        <v>166</v>
      </c>
      <c r="F998" s="217" t="s">
        <v>1079</v>
      </c>
    </row>
    <row r="999" spans="1:6" s="227" customFormat="1">
      <c r="A999" s="217">
        <v>1010</v>
      </c>
      <c r="B999" s="225" t="s">
        <v>2868</v>
      </c>
      <c r="C999" s="225" t="s">
        <v>3054</v>
      </c>
      <c r="D999" s="218" t="s">
        <v>3055</v>
      </c>
      <c r="E999" s="217" t="s">
        <v>166</v>
      </c>
      <c r="F999" s="217" t="s">
        <v>1093</v>
      </c>
    </row>
    <row r="1000" spans="1:6" s="227" customFormat="1">
      <c r="A1000" s="217">
        <v>1011</v>
      </c>
      <c r="B1000" s="225" t="s">
        <v>2868</v>
      </c>
      <c r="C1000" s="225" t="s">
        <v>3056</v>
      </c>
      <c r="D1000" s="218" t="s">
        <v>3057</v>
      </c>
      <c r="E1000" s="217" t="s">
        <v>166</v>
      </c>
      <c r="F1000" s="217" t="s">
        <v>1079</v>
      </c>
    </row>
    <row r="1001" spans="1:6" s="227" customFormat="1">
      <c r="A1001" s="217">
        <v>1012</v>
      </c>
      <c r="B1001" s="225" t="s">
        <v>2868</v>
      </c>
      <c r="C1001" s="225" t="s">
        <v>3058</v>
      </c>
      <c r="D1001" s="218" t="s">
        <v>3059</v>
      </c>
      <c r="E1001" s="217" t="s">
        <v>166</v>
      </c>
      <c r="F1001" s="217" t="s">
        <v>1076</v>
      </c>
    </row>
    <row r="1002" spans="1:6" s="216" customFormat="1">
      <c r="A1002" s="217">
        <v>1013</v>
      </c>
      <c r="B1002" s="225" t="s">
        <v>2868</v>
      </c>
      <c r="C1002" s="225" t="s">
        <v>3060</v>
      </c>
      <c r="D1002" s="218" t="s">
        <v>3061</v>
      </c>
      <c r="E1002" s="217" t="s">
        <v>166</v>
      </c>
      <c r="F1002" s="217" t="s">
        <v>1073</v>
      </c>
    </row>
    <row r="1003" spans="1:6" s="227" customFormat="1">
      <c r="A1003" s="217">
        <v>1014</v>
      </c>
      <c r="B1003" s="225" t="s">
        <v>2868</v>
      </c>
      <c r="C1003" s="225" t="s">
        <v>3062</v>
      </c>
      <c r="D1003" s="218" t="s">
        <v>3063</v>
      </c>
      <c r="E1003" s="217" t="s">
        <v>166</v>
      </c>
      <c r="F1003" s="217" t="s">
        <v>1073</v>
      </c>
    </row>
    <row r="1004" spans="1:6" s="227" customFormat="1">
      <c r="A1004" s="217">
        <v>1015</v>
      </c>
      <c r="B1004" s="225" t="s">
        <v>2868</v>
      </c>
      <c r="C1004" s="225" t="s">
        <v>3064</v>
      </c>
      <c r="D1004" s="218" t="s">
        <v>3065</v>
      </c>
      <c r="E1004" s="217" t="s">
        <v>166</v>
      </c>
      <c r="F1004" s="217" t="s">
        <v>1076</v>
      </c>
    </row>
    <row r="1005" spans="1:6" s="227" customFormat="1">
      <c r="A1005" s="217">
        <v>1016</v>
      </c>
      <c r="B1005" s="225" t="s">
        <v>2868</v>
      </c>
      <c r="C1005" s="225" t="s">
        <v>3066</v>
      </c>
      <c r="D1005" s="218" t="s">
        <v>3067</v>
      </c>
      <c r="E1005" s="217" t="s">
        <v>166</v>
      </c>
      <c r="F1005" s="217" t="s">
        <v>1079</v>
      </c>
    </row>
    <row r="1006" spans="1:6" s="216" customFormat="1">
      <c r="A1006" s="217">
        <v>1017</v>
      </c>
      <c r="B1006" s="225" t="s">
        <v>2868</v>
      </c>
      <c r="C1006" s="225" t="s">
        <v>3068</v>
      </c>
      <c r="D1006" s="218" t="s">
        <v>3069</v>
      </c>
      <c r="E1006" s="217" t="s">
        <v>166</v>
      </c>
      <c r="F1006" s="217" t="s">
        <v>1090</v>
      </c>
    </row>
    <row r="1007" spans="1:6" s="227" customFormat="1">
      <c r="A1007" s="217">
        <v>1018</v>
      </c>
      <c r="B1007" s="225" t="s">
        <v>2868</v>
      </c>
      <c r="C1007" s="225" t="s">
        <v>3070</v>
      </c>
      <c r="D1007" s="218" t="s">
        <v>3071</v>
      </c>
      <c r="E1007" s="217" t="s">
        <v>166</v>
      </c>
      <c r="F1007" s="217" t="s">
        <v>1079</v>
      </c>
    </row>
    <row r="1008" spans="1:6" s="227" customFormat="1">
      <c r="A1008" s="217">
        <v>1019</v>
      </c>
      <c r="B1008" s="225" t="s">
        <v>2868</v>
      </c>
      <c r="C1008" s="225" t="s">
        <v>3072</v>
      </c>
      <c r="D1008" s="218" t="s">
        <v>3073</v>
      </c>
      <c r="E1008" s="217" t="s">
        <v>166</v>
      </c>
      <c r="F1008" s="217" t="s">
        <v>1093</v>
      </c>
    </row>
    <row r="1009" spans="1:6" s="216" customFormat="1">
      <c r="A1009" s="217">
        <v>1020</v>
      </c>
      <c r="B1009" s="225" t="s">
        <v>3074</v>
      </c>
      <c r="C1009" s="225" t="s">
        <v>2815</v>
      </c>
      <c r="D1009" s="218" t="s">
        <v>3075</v>
      </c>
      <c r="E1009" s="217" t="s">
        <v>166</v>
      </c>
      <c r="F1009" s="217" t="s">
        <v>1076</v>
      </c>
    </row>
    <row r="1010" spans="1:6" s="216" customFormat="1">
      <c r="A1010" s="217">
        <v>1021</v>
      </c>
      <c r="B1010" s="225" t="s">
        <v>3074</v>
      </c>
      <c r="C1010" s="225" t="s">
        <v>3076</v>
      </c>
      <c r="D1010" s="218" t="s">
        <v>3077</v>
      </c>
      <c r="E1010" s="217" t="s">
        <v>166</v>
      </c>
      <c r="F1010" s="217" t="s">
        <v>1093</v>
      </c>
    </row>
    <row r="1011" spans="1:6" s="216" customFormat="1">
      <c r="A1011" s="217">
        <v>1022</v>
      </c>
      <c r="B1011" s="225" t="s">
        <v>3074</v>
      </c>
      <c r="C1011" s="225" t="s">
        <v>3078</v>
      </c>
      <c r="D1011" s="218" t="s">
        <v>3079</v>
      </c>
      <c r="E1011" s="217" t="s">
        <v>166</v>
      </c>
      <c r="F1011" s="217" t="s">
        <v>1090</v>
      </c>
    </row>
    <row r="1012" spans="1:6" s="216" customFormat="1">
      <c r="A1012" s="217">
        <v>1023</v>
      </c>
      <c r="B1012" s="225" t="s">
        <v>3074</v>
      </c>
      <c r="C1012" s="225" t="s">
        <v>3080</v>
      </c>
      <c r="D1012" s="218" t="s">
        <v>3081</v>
      </c>
      <c r="E1012" s="217" t="s">
        <v>166</v>
      </c>
      <c r="F1012" s="217" t="s">
        <v>1079</v>
      </c>
    </row>
    <row r="1013" spans="1:6" s="227" customFormat="1">
      <c r="A1013" s="217">
        <v>1024</v>
      </c>
      <c r="B1013" s="225" t="s">
        <v>2868</v>
      </c>
      <c r="C1013" s="225" t="s">
        <v>172</v>
      </c>
      <c r="D1013" s="218" t="s">
        <v>3082</v>
      </c>
      <c r="E1013" s="217" t="s">
        <v>166</v>
      </c>
      <c r="F1013" s="217" t="s">
        <v>1076</v>
      </c>
    </row>
    <row r="1014" spans="1:6" s="219" customFormat="1">
      <c r="A1014" s="217">
        <v>1025</v>
      </c>
      <c r="B1014" s="225" t="s">
        <v>2868</v>
      </c>
      <c r="C1014" s="225" t="s">
        <v>3083</v>
      </c>
      <c r="D1014" s="218" t="s">
        <v>3084</v>
      </c>
      <c r="E1014" s="217" t="s">
        <v>166</v>
      </c>
      <c r="F1014" s="217" t="s">
        <v>1093</v>
      </c>
    </row>
    <row r="1015" spans="1:6" s="227" customFormat="1">
      <c r="A1015" s="217">
        <v>1026</v>
      </c>
      <c r="B1015" s="225" t="s">
        <v>2868</v>
      </c>
      <c r="C1015" s="216" t="s">
        <v>3085</v>
      </c>
      <c r="D1015" s="218" t="s">
        <v>3086</v>
      </c>
      <c r="E1015" s="217" t="s">
        <v>166</v>
      </c>
      <c r="F1015" s="217" t="s">
        <v>1079</v>
      </c>
    </row>
    <row r="1016" spans="1:6" s="227" customFormat="1">
      <c r="A1016" s="217">
        <v>1027</v>
      </c>
      <c r="B1016" s="225" t="s">
        <v>2868</v>
      </c>
      <c r="C1016" s="225" t="s">
        <v>2490</v>
      </c>
      <c r="D1016" s="218" t="s">
        <v>3087</v>
      </c>
      <c r="E1016" s="217" t="s">
        <v>166</v>
      </c>
      <c r="F1016" s="217" t="s">
        <v>1076</v>
      </c>
    </row>
    <row r="1017" spans="1:6" s="227" customFormat="1">
      <c r="A1017" s="217">
        <v>1028</v>
      </c>
      <c r="B1017" s="225" t="s">
        <v>2541</v>
      </c>
      <c r="C1017" s="225" t="s">
        <v>3088</v>
      </c>
      <c r="D1017" s="218" t="s">
        <v>3089</v>
      </c>
      <c r="E1017" s="217" t="s">
        <v>166</v>
      </c>
      <c r="F1017" s="217" t="s">
        <v>1079</v>
      </c>
    </row>
    <row r="1018" spans="1:6" s="216" customFormat="1">
      <c r="A1018" s="217">
        <v>1029</v>
      </c>
      <c r="B1018" s="225" t="s">
        <v>2868</v>
      </c>
      <c r="C1018" s="225" t="s">
        <v>3090</v>
      </c>
      <c r="D1018" s="218" t="s">
        <v>3091</v>
      </c>
      <c r="E1018" s="217" t="s">
        <v>166</v>
      </c>
      <c r="F1018" s="217" t="s">
        <v>1093</v>
      </c>
    </row>
    <row r="1019" spans="1:6" s="216" customFormat="1">
      <c r="A1019" s="217">
        <v>1030</v>
      </c>
      <c r="B1019" s="225" t="s">
        <v>2868</v>
      </c>
      <c r="C1019" s="225" t="s">
        <v>3092</v>
      </c>
      <c r="D1019" s="218" t="s">
        <v>3093</v>
      </c>
      <c r="E1019" s="217" t="s">
        <v>166</v>
      </c>
      <c r="F1019" s="217" t="s">
        <v>1073</v>
      </c>
    </row>
    <row r="1020" spans="1:6" s="227" customFormat="1">
      <c r="A1020" s="217">
        <v>1031</v>
      </c>
      <c r="B1020" s="225" t="s">
        <v>2868</v>
      </c>
      <c r="C1020" s="225" t="s">
        <v>3094</v>
      </c>
      <c r="D1020" s="218" t="s">
        <v>3095</v>
      </c>
      <c r="E1020" s="217" t="s">
        <v>166</v>
      </c>
      <c r="F1020" s="217" t="s">
        <v>1076</v>
      </c>
    </row>
    <row r="1021" spans="1:6" s="216" customFormat="1">
      <c r="A1021" s="217">
        <v>1032</v>
      </c>
      <c r="B1021" s="225" t="s">
        <v>3096</v>
      </c>
      <c r="C1021" s="225" t="s">
        <v>3097</v>
      </c>
      <c r="D1021" s="218" t="s">
        <v>3098</v>
      </c>
      <c r="E1021" s="217" t="s">
        <v>166</v>
      </c>
      <c r="F1021" s="217" t="s">
        <v>1079</v>
      </c>
    </row>
    <row r="1022" spans="1:6" s="216" customFormat="1">
      <c r="A1022" s="217">
        <v>1033</v>
      </c>
      <c r="B1022" s="225" t="s">
        <v>3096</v>
      </c>
      <c r="C1022" s="225" t="s">
        <v>3099</v>
      </c>
      <c r="D1022" s="218" t="s">
        <v>3100</v>
      </c>
      <c r="E1022" s="217" t="s">
        <v>166</v>
      </c>
      <c r="F1022" s="217" t="s">
        <v>1073</v>
      </c>
    </row>
    <row r="1023" spans="1:6" s="227" customFormat="1">
      <c r="A1023" s="217">
        <v>1034</v>
      </c>
      <c r="B1023" s="225" t="s">
        <v>3096</v>
      </c>
      <c r="C1023" s="225" t="s">
        <v>3101</v>
      </c>
      <c r="D1023" s="218" t="s">
        <v>3102</v>
      </c>
      <c r="E1023" s="217" t="s">
        <v>166</v>
      </c>
      <c r="F1023" s="217" t="s">
        <v>1079</v>
      </c>
    </row>
    <row r="1024" spans="1:6" s="216" customFormat="1">
      <c r="A1024" s="217">
        <v>1035</v>
      </c>
      <c r="B1024" s="225" t="s">
        <v>3096</v>
      </c>
      <c r="C1024" s="225" t="s">
        <v>3103</v>
      </c>
      <c r="D1024" s="218" t="s">
        <v>3104</v>
      </c>
      <c r="E1024" s="217" t="s">
        <v>166</v>
      </c>
      <c r="F1024" s="217" t="s">
        <v>1079</v>
      </c>
    </row>
    <row r="1025" spans="1:6" s="216" customFormat="1">
      <c r="A1025" s="217">
        <v>1036</v>
      </c>
      <c r="B1025" s="225" t="s">
        <v>3096</v>
      </c>
      <c r="C1025" s="225" t="s">
        <v>3105</v>
      </c>
      <c r="D1025" s="218" t="s">
        <v>3106</v>
      </c>
      <c r="E1025" s="217" t="s">
        <v>166</v>
      </c>
      <c r="F1025" s="217" t="s">
        <v>1090</v>
      </c>
    </row>
    <row r="1026" spans="1:6" s="227" customFormat="1">
      <c r="A1026" s="217">
        <v>1037</v>
      </c>
      <c r="B1026" s="225" t="s">
        <v>3096</v>
      </c>
      <c r="C1026" s="225" t="s">
        <v>3107</v>
      </c>
      <c r="D1026" s="218" t="s">
        <v>3108</v>
      </c>
      <c r="E1026" s="217" t="s">
        <v>166</v>
      </c>
      <c r="F1026" s="217" t="s">
        <v>1076</v>
      </c>
    </row>
    <row r="1027" spans="1:6" s="216" customFormat="1">
      <c r="A1027" s="217">
        <v>1038</v>
      </c>
      <c r="B1027" s="225" t="s">
        <v>3109</v>
      </c>
      <c r="C1027" s="225" t="s">
        <v>2392</v>
      </c>
      <c r="D1027" s="218" t="s">
        <v>3110</v>
      </c>
      <c r="E1027" s="217" t="s">
        <v>166</v>
      </c>
      <c r="F1027" s="217" t="s">
        <v>1093</v>
      </c>
    </row>
    <row r="1028" spans="1:6" s="216" customFormat="1">
      <c r="A1028" s="217">
        <v>1039</v>
      </c>
      <c r="B1028" s="225" t="s">
        <v>3096</v>
      </c>
      <c r="C1028" s="225" t="s">
        <v>3111</v>
      </c>
      <c r="D1028" s="218" t="s">
        <v>3112</v>
      </c>
      <c r="E1028" s="217" t="s">
        <v>166</v>
      </c>
      <c r="F1028" s="217" t="s">
        <v>1079</v>
      </c>
    </row>
    <row r="1029" spans="1:6" s="227" customFormat="1">
      <c r="A1029" s="217">
        <v>1040</v>
      </c>
      <c r="B1029" s="225" t="s">
        <v>3096</v>
      </c>
      <c r="C1029" s="225" t="s">
        <v>3113</v>
      </c>
      <c r="D1029" s="218" t="s">
        <v>3114</v>
      </c>
      <c r="E1029" s="217" t="s">
        <v>166</v>
      </c>
      <c r="F1029" s="217" t="s">
        <v>1076</v>
      </c>
    </row>
    <row r="1030" spans="1:6" s="227" customFormat="1">
      <c r="A1030" s="217">
        <v>1041</v>
      </c>
      <c r="B1030" s="225" t="s">
        <v>3096</v>
      </c>
      <c r="C1030" s="225" t="s">
        <v>3115</v>
      </c>
      <c r="D1030" s="218" t="s">
        <v>3116</v>
      </c>
      <c r="E1030" s="217" t="s">
        <v>166</v>
      </c>
      <c r="F1030" s="217" t="s">
        <v>1073</v>
      </c>
    </row>
    <row r="1031" spans="1:6" s="227" customFormat="1">
      <c r="A1031" s="217">
        <v>1042</v>
      </c>
      <c r="B1031" s="225" t="s">
        <v>3096</v>
      </c>
      <c r="C1031" s="225" t="s">
        <v>3117</v>
      </c>
      <c r="D1031" s="218" t="s">
        <v>3118</v>
      </c>
      <c r="E1031" s="217" t="s">
        <v>166</v>
      </c>
      <c r="F1031" s="217" t="s">
        <v>1076</v>
      </c>
    </row>
    <row r="1032" spans="1:6" s="216" customFormat="1">
      <c r="A1032" s="217">
        <v>1043</v>
      </c>
      <c r="B1032" s="234" t="s">
        <v>3096</v>
      </c>
      <c r="C1032" s="234" t="s">
        <v>3119</v>
      </c>
      <c r="D1032" s="218" t="s">
        <v>3120</v>
      </c>
      <c r="E1032" s="217" t="s">
        <v>166</v>
      </c>
      <c r="F1032" s="217" t="s">
        <v>1093</v>
      </c>
    </row>
    <row r="1033" spans="1:6" s="235" customFormat="1">
      <c r="A1033" s="217">
        <v>1044</v>
      </c>
      <c r="B1033" s="234" t="s">
        <v>2541</v>
      </c>
      <c r="C1033" s="234" t="s">
        <v>3121</v>
      </c>
      <c r="D1033" s="218" t="s">
        <v>3122</v>
      </c>
      <c r="E1033" s="217" t="s">
        <v>166</v>
      </c>
      <c r="F1033" s="217" t="s">
        <v>1090</v>
      </c>
    </row>
    <row r="1034" spans="1:6" s="216" customFormat="1">
      <c r="A1034" s="217">
        <v>1045</v>
      </c>
      <c r="B1034" s="225" t="s">
        <v>2868</v>
      </c>
      <c r="C1034" s="225" t="s">
        <v>3123</v>
      </c>
      <c r="D1034" s="218" t="s">
        <v>3124</v>
      </c>
      <c r="E1034" s="217" t="s">
        <v>166</v>
      </c>
      <c r="F1034" s="217" t="s">
        <v>1093</v>
      </c>
    </row>
    <row r="1035" spans="1:6" s="227" customFormat="1">
      <c r="A1035" s="217">
        <v>1046</v>
      </c>
      <c r="B1035" s="225" t="s">
        <v>2868</v>
      </c>
      <c r="C1035" s="225" t="s">
        <v>3125</v>
      </c>
      <c r="D1035" s="218" t="s">
        <v>3126</v>
      </c>
      <c r="E1035" s="217" t="s">
        <v>166</v>
      </c>
      <c r="F1035" s="217" t="s">
        <v>1073</v>
      </c>
    </row>
    <row r="1036" spans="1:6" s="235" customFormat="1">
      <c r="A1036" s="217">
        <v>1047</v>
      </c>
      <c r="B1036" s="225" t="s">
        <v>2541</v>
      </c>
      <c r="C1036" s="225" t="s">
        <v>3127</v>
      </c>
      <c r="D1036" s="218" t="s">
        <v>3128</v>
      </c>
      <c r="E1036" s="217" t="s">
        <v>166</v>
      </c>
      <c r="F1036" s="217" t="s">
        <v>1076</v>
      </c>
    </row>
    <row r="1037" spans="1:6" s="216" customFormat="1">
      <c r="A1037" s="217">
        <v>1048</v>
      </c>
      <c r="B1037" s="225" t="s">
        <v>2541</v>
      </c>
      <c r="C1037" s="225" t="s">
        <v>3129</v>
      </c>
      <c r="D1037" s="218" t="s">
        <v>3130</v>
      </c>
      <c r="E1037" s="217" t="s">
        <v>166</v>
      </c>
      <c r="F1037" s="217" t="s">
        <v>1076</v>
      </c>
    </row>
    <row r="1038" spans="1:6" s="227" customFormat="1">
      <c r="A1038" s="217">
        <v>1049</v>
      </c>
      <c r="B1038" s="225" t="s">
        <v>2541</v>
      </c>
      <c r="C1038" s="225" t="s">
        <v>3131</v>
      </c>
      <c r="D1038" s="218" t="s">
        <v>3132</v>
      </c>
      <c r="E1038" s="217" t="s">
        <v>166</v>
      </c>
      <c r="F1038" s="217" t="s">
        <v>1090</v>
      </c>
    </row>
    <row r="1039" spans="1:6" s="216" customFormat="1">
      <c r="A1039" s="217">
        <v>1050</v>
      </c>
      <c r="B1039" s="225" t="s">
        <v>3096</v>
      </c>
      <c r="C1039" s="225" t="s">
        <v>3133</v>
      </c>
      <c r="D1039" s="218" t="s">
        <v>3134</v>
      </c>
      <c r="E1039" s="217" t="s">
        <v>166</v>
      </c>
      <c r="F1039" s="217" t="s">
        <v>1076</v>
      </c>
    </row>
    <row r="1040" spans="1:6" s="227" customFormat="1">
      <c r="A1040" s="217">
        <v>1051</v>
      </c>
      <c r="B1040" s="225" t="s">
        <v>3096</v>
      </c>
      <c r="C1040" s="225" t="s">
        <v>3135</v>
      </c>
      <c r="D1040" s="218" t="s">
        <v>3136</v>
      </c>
      <c r="E1040" s="217" t="s">
        <v>166</v>
      </c>
      <c r="F1040" s="217" t="s">
        <v>1073</v>
      </c>
    </row>
    <row r="1041" spans="1:6" s="227" customFormat="1">
      <c r="A1041" s="217">
        <v>1052</v>
      </c>
      <c r="B1041" s="225" t="s">
        <v>2541</v>
      </c>
      <c r="C1041" s="225" t="s">
        <v>3137</v>
      </c>
      <c r="D1041" s="218" t="s">
        <v>3138</v>
      </c>
      <c r="E1041" s="217" t="s">
        <v>166</v>
      </c>
      <c r="F1041" s="217" t="s">
        <v>1073</v>
      </c>
    </row>
    <row r="1042" spans="1:6" s="227" customFormat="1">
      <c r="A1042" s="217">
        <v>1053</v>
      </c>
      <c r="B1042" s="225" t="s">
        <v>3096</v>
      </c>
      <c r="C1042" s="225" t="s">
        <v>3139</v>
      </c>
      <c r="D1042" s="218" t="s">
        <v>3140</v>
      </c>
      <c r="E1042" s="217" t="s">
        <v>166</v>
      </c>
      <c r="F1042" s="217" t="s">
        <v>1079</v>
      </c>
    </row>
    <row r="1043" spans="1:6" s="235" customFormat="1">
      <c r="A1043" s="217">
        <v>1054</v>
      </c>
      <c r="B1043" s="225" t="s">
        <v>2541</v>
      </c>
      <c r="C1043" s="225" t="s">
        <v>3141</v>
      </c>
      <c r="D1043" s="218" t="s">
        <v>3142</v>
      </c>
      <c r="E1043" s="217" t="s">
        <v>166</v>
      </c>
      <c r="F1043" s="217" t="s">
        <v>1079</v>
      </c>
    </row>
    <row r="1044" spans="1:6" s="227" customFormat="1">
      <c r="A1044" s="217">
        <v>1055</v>
      </c>
      <c r="B1044" s="225" t="s">
        <v>2541</v>
      </c>
      <c r="C1044" s="225" t="s">
        <v>3143</v>
      </c>
      <c r="D1044" s="218" t="s">
        <v>3144</v>
      </c>
      <c r="E1044" s="217" t="s">
        <v>166</v>
      </c>
      <c r="F1044" s="217" t="s">
        <v>1093</v>
      </c>
    </row>
    <row r="1045" spans="1:6" s="235" customFormat="1">
      <c r="A1045" s="217">
        <v>1056</v>
      </c>
      <c r="B1045" s="225" t="s">
        <v>2541</v>
      </c>
      <c r="C1045" s="225" t="s">
        <v>3145</v>
      </c>
      <c r="D1045" s="218" t="s">
        <v>3146</v>
      </c>
      <c r="E1045" s="217" t="s">
        <v>166</v>
      </c>
      <c r="F1045" s="217" t="s">
        <v>1073</v>
      </c>
    </row>
    <row r="1046" spans="1:6" s="227" customFormat="1">
      <c r="A1046" s="217">
        <v>1057</v>
      </c>
      <c r="B1046" s="225" t="s">
        <v>2541</v>
      </c>
      <c r="C1046" s="225" t="s">
        <v>3147</v>
      </c>
      <c r="D1046" s="218" t="s">
        <v>3148</v>
      </c>
      <c r="E1046" s="217" t="s">
        <v>166</v>
      </c>
      <c r="F1046" s="217" t="s">
        <v>1079</v>
      </c>
    </row>
    <row r="1047" spans="1:6" s="216" customFormat="1">
      <c r="A1047" s="217">
        <v>1058</v>
      </c>
      <c r="B1047" s="225" t="s">
        <v>3096</v>
      </c>
      <c r="C1047" s="225" t="s">
        <v>3149</v>
      </c>
      <c r="D1047" s="218" t="s">
        <v>3150</v>
      </c>
      <c r="E1047" s="217" t="s">
        <v>166</v>
      </c>
      <c r="F1047" s="217" t="s">
        <v>1073</v>
      </c>
    </row>
    <row r="1048" spans="1:6" s="227" customFormat="1">
      <c r="A1048" s="217">
        <v>1059</v>
      </c>
      <c r="B1048" s="225" t="s">
        <v>3096</v>
      </c>
      <c r="C1048" s="225" t="s">
        <v>3151</v>
      </c>
      <c r="D1048" s="218" t="s">
        <v>3152</v>
      </c>
      <c r="E1048" s="217" t="s">
        <v>166</v>
      </c>
      <c r="F1048" s="217" t="s">
        <v>1093</v>
      </c>
    </row>
    <row r="1049" spans="1:6" s="227" customFormat="1">
      <c r="A1049" s="217">
        <v>1060</v>
      </c>
      <c r="B1049" s="225" t="s">
        <v>3096</v>
      </c>
      <c r="C1049" s="225" t="s">
        <v>3153</v>
      </c>
      <c r="D1049" s="218" t="s">
        <v>3154</v>
      </c>
      <c r="E1049" s="217" t="s">
        <v>166</v>
      </c>
      <c r="F1049" s="217" t="s">
        <v>1079</v>
      </c>
    </row>
    <row r="1050" spans="1:6" s="227" customFormat="1">
      <c r="A1050" s="217">
        <v>1061</v>
      </c>
      <c r="B1050" s="225" t="s">
        <v>2541</v>
      </c>
      <c r="C1050" s="225" t="s">
        <v>3155</v>
      </c>
      <c r="D1050" s="218" t="s">
        <v>3156</v>
      </c>
      <c r="E1050" s="217" t="s">
        <v>166</v>
      </c>
      <c r="F1050" s="217" t="s">
        <v>1073</v>
      </c>
    </row>
    <row r="1051" spans="1:6" s="216" customFormat="1">
      <c r="A1051" s="217">
        <v>1062</v>
      </c>
      <c r="B1051" s="225" t="s">
        <v>2541</v>
      </c>
      <c r="C1051" s="225" t="s">
        <v>3157</v>
      </c>
      <c r="D1051" s="218" t="s">
        <v>3158</v>
      </c>
      <c r="E1051" s="217" t="s">
        <v>166</v>
      </c>
      <c r="F1051" s="217" t="s">
        <v>1090</v>
      </c>
    </row>
    <row r="1052" spans="1:6" s="227" customFormat="1">
      <c r="A1052" s="217">
        <v>1063</v>
      </c>
      <c r="B1052" s="225" t="s">
        <v>2541</v>
      </c>
      <c r="C1052" s="225" t="s">
        <v>3159</v>
      </c>
      <c r="D1052" s="218" t="s">
        <v>3160</v>
      </c>
      <c r="E1052" s="217" t="s">
        <v>166</v>
      </c>
      <c r="F1052" s="217" t="s">
        <v>1093</v>
      </c>
    </row>
    <row r="1053" spans="1:6" s="227" customFormat="1">
      <c r="A1053" s="217">
        <v>1064</v>
      </c>
      <c r="B1053" s="225" t="s">
        <v>2541</v>
      </c>
      <c r="C1053" s="225" t="s">
        <v>3161</v>
      </c>
      <c r="D1053" s="218" t="s">
        <v>3162</v>
      </c>
      <c r="E1053" s="217" t="s">
        <v>166</v>
      </c>
      <c r="F1053" s="217" t="s">
        <v>1090</v>
      </c>
    </row>
    <row r="1054" spans="1:6" s="227" customFormat="1">
      <c r="A1054" s="217">
        <v>1065</v>
      </c>
      <c r="B1054" s="225" t="s">
        <v>2541</v>
      </c>
      <c r="C1054" s="225" t="s">
        <v>3163</v>
      </c>
      <c r="D1054" s="218" t="s">
        <v>3164</v>
      </c>
      <c r="E1054" s="217" t="s">
        <v>166</v>
      </c>
      <c r="F1054" s="217" t="s">
        <v>1093</v>
      </c>
    </row>
    <row r="1055" spans="1:6" s="227" customFormat="1">
      <c r="A1055" s="217">
        <v>1066</v>
      </c>
      <c r="B1055" s="225" t="s">
        <v>2541</v>
      </c>
      <c r="C1055" s="225" t="s">
        <v>3165</v>
      </c>
      <c r="D1055" s="218" t="s">
        <v>3166</v>
      </c>
      <c r="E1055" s="217" t="s">
        <v>166</v>
      </c>
      <c r="F1055" s="217" t="s">
        <v>1093</v>
      </c>
    </row>
    <row r="1056" spans="1:6" s="216" customFormat="1">
      <c r="A1056" s="217">
        <v>1067</v>
      </c>
      <c r="B1056" s="225" t="s">
        <v>2541</v>
      </c>
      <c r="C1056" s="225" t="s">
        <v>3167</v>
      </c>
      <c r="D1056" s="218" t="s">
        <v>3168</v>
      </c>
      <c r="E1056" s="217" t="s">
        <v>166</v>
      </c>
      <c r="F1056" s="217" t="s">
        <v>1090</v>
      </c>
    </row>
    <row r="1057" spans="1:6" s="219" customFormat="1">
      <c r="A1057" s="217">
        <v>1068</v>
      </c>
      <c r="B1057" s="225" t="s">
        <v>2868</v>
      </c>
      <c r="C1057" s="225" t="s">
        <v>3169</v>
      </c>
      <c r="D1057" s="218" t="s">
        <v>3170</v>
      </c>
      <c r="E1057" s="217" t="s">
        <v>166</v>
      </c>
      <c r="F1057" s="217" t="s">
        <v>1090</v>
      </c>
    </row>
    <row r="1058" spans="1:6" s="216" customFormat="1">
      <c r="A1058" s="217">
        <v>1069</v>
      </c>
      <c r="B1058" s="225" t="s">
        <v>2868</v>
      </c>
      <c r="C1058" s="225" t="s">
        <v>3171</v>
      </c>
      <c r="D1058" s="218" t="s">
        <v>3172</v>
      </c>
      <c r="E1058" s="217" t="s">
        <v>166</v>
      </c>
      <c r="F1058" s="217" t="s">
        <v>1079</v>
      </c>
    </row>
    <row r="1059" spans="1:6" s="216" customFormat="1">
      <c r="A1059" s="217">
        <v>1070</v>
      </c>
      <c r="B1059" s="225" t="s">
        <v>2868</v>
      </c>
      <c r="C1059" s="225" t="s">
        <v>3173</v>
      </c>
      <c r="D1059" s="218" t="s">
        <v>3174</v>
      </c>
      <c r="E1059" s="217" t="s">
        <v>166</v>
      </c>
      <c r="F1059" s="217" t="s">
        <v>1079</v>
      </c>
    </row>
    <row r="1060" spans="1:6" s="227" customFormat="1">
      <c r="A1060" s="217">
        <v>1071</v>
      </c>
      <c r="B1060" s="225" t="s">
        <v>2868</v>
      </c>
      <c r="C1060" s="225" t="s">
        <v>3175</v>
      </c>
      <c r="D1060" s="218" t="s">
        <v>3176</v>
      </c>
      <c r="E1060" s="217" t="s">
        <v>166</v>
      </c>
      <c r="F1060" s="217" t="s">
        <v>1073</v>
      </c>
    </row>
    <row r="1061" spans="1:6" s="216" customFormat="1">
      <c r="A1061" s="217">
        <v>1072</v>
      </c>
      <c r="B1061" s="225" t="s">
        <v>2868</v>
      </c>
      <c r="C1061" s="225" t="s">
        <v>3177</v>
      </c>
      <c r="D1061" s="218" t="s">
        <v>3178</v>
      </c>
      <c r="E1061" s="217" t="s">
        <v>166</v>
      </c>
      <c r="F1061" s="217" t="s">
        <v>1093</v>
      </c>
    </row>
    <row r="1062" spans="1:6" s="219" customFormat="1">
      <c r="A1062" s="217">
        <v>1073</v>
      </c>
      <c r="B1062" s="225" t="s">
        <v>3109</v>
      </c>
      <c r="C1062" s="225" t="s">
        <v>3179</v>
      </c>
      <c r="D1062" s="218" t="s">
        <v>3180</v>
      </c>
      <c r="E1062" s="217" t="s">
        <v>166</v>
      </c>
      <c r="F1062" s="217" t="s">
        <v>1073</v>
      </c>
    </row>
    <row r="1063" spans="1:6" s="227" customFormat="1">
      <c r="A1063" s="217">
        <v>1074</v>
      </c>
      <c r="B1063" s="225" t="s">
        <v>2868</v>
      </c>
      <c r="C1063" s="225" t="s">
        <v>3181</v>
      </c>
      <c r="D1063" s="218" t="s">
        <v>3182</v>
      </c>
      <c r="E1063" s="217" t="s">
        <v>166</v>
      </c>
      <c r="F1063" s="217" t="s">
        <v>1076</v>
      </c>
    </row>
    <row r="1064" spans="1:6" s="227" customFormat="1">
      <c r="A1064" s="221">
        <v>1075</v>
      </c>
      <c r="B1064" s="230" t="s">
        <v>2868</v>
      </c>
      <c r="C1064" s="230" t="s">
        <v>3183</v>
      </c>
      <c r="D1064" s="218" t="s">
        <v>3184</v>
      </c>
      <c r="E1064" s="221" t="s">
        <v>166</v>
      </c>
      <c r="F1064" s="217" t="s">
        <v>1073</v>
      </c>
    </row>
  </sheetData>
  <dataValidations count="1">
    <dataValidation type="custom" allowBlank="1" showInputMessage="1" showErrorMessage="1" errorTitle="Duplicate Entry" error="The Number You are Trying to Enter Already Exists" sqref="D1:D1048576" xr:uid="{6F1A4570-3A36-4DD0-9912-C9247E35DC68}">
      <formula1>COUNTIF(D:D,D1)=1</formula1>
    </dataValidation>
  </dataValidations>
  <pageMargins left="0.7" right="0.7" top="0.75" bottom="0.75" header="0.3" footer="0.3"/>
  <pageSetup orientation="landscape" horizontalDpi="300" verticalDpi="3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40A0-0331-4472-82F8-31113249212E}">
  <dimension ref="A1"/>
  <sheetViews>
    <sheetView showGridLines="0" workbookViewId="0">
      <selection activeCell="I12" sqref="I12"/>
    </sheetView>
  </sheetViews>
  <sheetFormatPr defaultRowHeight="14.4"/>
  <cols>
    <col min="2" max="2" width="20.33203125" customWidth="1"/>
    <col min="3" max="3" width="30" customWidth="1"/>
    <col min="4" max="4" width="22.6640625" bestFit="1" customWidth="1"/>
    <col min="5" max="5" width="23.44140625" bestFit="1" customWidth="1"/>
    <col min="6" max="6" width="29.33203125" bestFit="1" customWidth="1"/>
    <col min="7" max="7" width="9.33203125" bestFit="1" customWidth="1"/>
    <col min="8" max="8" width="17.5546875" bestFit="1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A616-E66D-42D3-9303-EB00E27B30BA}">
  <dimension ref="B2:H60"/>
  <sheetViews>
    <sheetView showGridLines="0" zoomScale="140" zoomScaleNormal="140" workbookViewId="0">
      <selection activeCell="B1" sqref="B1"/>
    </sheetView>
  </sheetViews>
  <sheetFormatPr defaultColWidth="8.88671875" defaultRowHeight="14.4"/>
  <cols>
    <col min="1" max="1" width="4.44140625" customWidth="1"/>
    <col min="2" max="2" width="14.44140625" bestFit="1" customWidth="1"/>
    <col min="3" max="3" width="23.44140625" bestFit="1" customWidth="1"/>
    <col min="4" max="4" width="16.33203125" bestFit="1" customWidth="1"/>
    <col min="5" max="5" width="17.6640625" bestFit="1" customWidth="1"/>
    <col min="6" max="6" width="14.88671875" bestFit="1" customWidth="1"/>
    <col min="7" max="7" width="15.6640625" bestFit="1" customWidth="1"/>
    <col min="9" max="10" width="10" bestFit="1" customWidth="1"/>
  </cols>
  <sheetData>
    <row r="2" spans="2:8" ht="25.8">
      <c r="B2" s="238" t="s">
        <v>152</v>
      </c>
      <c r="C2" s="238"/>
      <c r="D2" s="238"/>
      <c r="E2" s="238"/>
      <c r="F2" s="238"/>
      <c r="G2" s="238"/>
    </row>
    <row r="4" spans="2:8" ht="20.100000000000001" customHeight="1">
      <c r="B4" s="30" t="s">
        <v>37</v>
      </c>
      <c r="C4" s="30" t="s">
        <v>38</v>
      </c>
      <c r="D4" s="30" t="s">
        <v>39</v>
      </c>
      <c r="E4" s="30" t="s">
        <v>40</v>
      </c>
      <c r="F4" s="30" t="s">
        <v>41</v>
      </c>
      <c r="G4" s="30" t="s">
        <v>42</v>
      </c>
    </row>
    <row r="5" spans="2:8">
      <c r="B5" s="23"/>
      <c r="C5" s="24"/>
      <c r="D5" s="24"/>
      <c r="E5" s="24"/>
      <c r="F5" s="24"/>
      <c r="G5" s="24"/>
      <c r="H5" s="25"/>
    </row>
    <row r="7" spans="2:8">
      <c r="B7" s="31" t="s">
        <v>37</v>
      </c>
      <c r="C7" s="31" t="s">
        <v>38</v>
      </c>
      <c r="D7" s="31" t="s">
        <v>39</v>
      </c>
      <c r="E7" s="31" t="s">
        <v>40</v>
      </c>
      <c r="F7" s="31" t="s">
        <v>41</v>
      </c>
      <c r="G7" s="31" t="s">
        <v>42</v>
      </c>
    </row>
    <row r="8" spans="2:8">
      <c r="B8" s="26" t="s">
        <v>44</v>
      </c>
      <c r="C8" s="28" t="s">
        <v>45</v>
      </c>
      <c r="D8" s="27">
        <v>845043962</v>
      </c>
      <c r="E8" s="28" t="s">
        <v>46</v>
      </c>
      <c r="F8" s="29">
        <v>39474</v>
      </c>
      <c r="G8" s="32">
        <v>73500</v>
      </c>
    </row>
    <row r="9" spans="2:8">
      <c r="B9" s="26" t="s">
        <v>47</v>
      </c>
      <c r="C9" s="28" t="s">
        <v>48</v>
      </c>
      <c r="D9" s="27">
        <v>345284935</v>
      </c>
      <c r="E9" s="28" t="s">
        <v>49</v>
      </c>
      <c r="F9" s="29">
        <v>39508</v>
      </c>
      <c r="G9" s="32">
        <v>80000</v>
      </c>
    </row>
    <row r="10" spans="2:8">
      <c r="B10" s="26" t="s">
        <v>43</v>
      </c>
      <c r="C10" s="28" t="s">
        <v>50</v>
      </c>
      <c r="D10" s="27">
        <v>503538350</v>
      </c>
      <c r="E10" s="28" t="s">
        <v>46</v>
      </c>
      <c r="F10" s="29">
        <v>39554</v>
      </c>
      <c r="G10" s="32">
        <v>95000</v>
      </c>
    </row>
    <row r="11" spans="2:8">
      <c r="B11" s="26" t="s">
        <v>51</v>
      </c>
      <c r="C11" s="28" t="s">
        <v>52</v>
      </c>
      <c r="D11" s="27">
        <v>858397967</v>
      </c>
      <c r="E11" s="28" t="s">
        <v>46</v>
      </c>
      <c r="F11" s="29">
        <v>39571</v>
      </c>
      <c r="G11" s="32">
        <v>105000</v>
      </c>
    </row>
    <row r="12" spans="2:8">
      <c r="B12" s="26" t="s">
        <v>53</v>
      </c>
      <c r="C12" s="28" t="s">
        <v>54</v>
      </c>
      <c r="D12" s="27">
        <v>245185890</v>
      </c>
      <c r="E12" s="28" t="s">
        <v>55</v>
      </c>
      <c r="F12" s="29">
        <v>39640</v>
      </c>
      <c r="G12" s="32">
        <v>90000</v>
      </c>
    </row>
    <row r="13" spans="2:8">
      <c r="B13" s="26" t="s">
        <v>56</v>
      </c>
      <c r="C13" s="28" t="s">
        <v>57</v>
      </c>
      <c r="D13" s="27">
        <v>873458675</v>
      </c>
      <c r="E13" s="28" t="s">
        <v>58</v>
      </c>
      <c r="F13" s="29">
        <v>39646</v>
      </c>
      <c r="G13" s="32">
        <v>60000</v>
      </c>
    </row>
    <row r="14" spans="2:8">
      <c r="B14" s="26" t="s">
        <v>59</v>
      </c>
      <c r="C14" s="28" t="s">
        <v>60</v>
      </c>
      <c r="D14" s="27">
        <v>190083679</v>
      </c>
      <c r="E14" s="28" t="s">
        <v>58</v>
      </c>
      <c r="F14" s="29">
        <v>39726</v>
      </c>
      <c r="G14" s="32">
        <v>87000</v>
      </c>
    </row>
    <row r="15" spans="2:8">
      <c r="B15" s="26" t="s">
        <v>61</v>
      </c>
      <c r="C15" s="28" t="s">
        <v>62</v>
      </c>
      <c r="D15" s="27">
        <v>352369553</v>
      </c>
      <c r="E15" s="28" t="s">
        <v>55</v>
      </c>
      <c r="F15" s="29">
        <v>39749</v>
      </c>
      <c r="G15" s="32">
        <v>104000</v>
      </c>
    </row>
    <row r="16" spans="2:8">
      <c r="B16" s="26" t="s">
        <v>63</v>
      </c>
      <c r="C16" s="28" t="s">
        <v>64</v>
      </c>
      <c r="D16" s="27">
        <v>645740451</v>
      </c>
      <c r="E16" s="28" t="s">
        <v>46</v>
      </c>
      <c r="F16" s="29">
        <v>39757</v>
      </c>
      <c r="G16" s="32">
        <v>380050</v>
      </c>
    </row>
    <row r="17" spans="2:7">
      <c r="B17" s="26" t="s">
        <v>65</v>
      </c>
      <c r="C17" s="28" t="s">
        <v>66</v>
      </c>
      <c r="D17" s="27">
        <v>558531475</v>
      </c>
      <c r="E17" s="28" t="s">
        <v>46</v>
      </c>
      <c r="F17" s="29">
        <v>39791</v>
      </c>
      <c r="G17" s="32">
        <v>93000</v>
      </c>
    </row>
    <row r="18" spans="2:7">
      <c r="B18" s="26" t="s">
        <v>67</v>
      </c>
      <c r="C18" s="28" t="s">
        <v>68</v>
      </c>
      <c r="D18" s="27">
        <v>129426148</v>
      </c>
      <c r="E18" s="28" t="s">
        <v>49</v>
      </c>
      <c r="F18" s="29">
        <v>39856</v>
      </c>
      <c r="G18" s="32">
        <v>180000</v>
      </c>
    </row>
    <row r="19" spans="2:7">
      <c r="B19" s="26" t="s">
        <v>69</v>
      </c>
      <c r="C19" s="28" t="s">
        <v>70</v>
      </c>
      <c r="D19" s="27">
        <v>796504767</v>
      </c>
      <c r="E19" s="28" t="s">
        <v>46</v>
      </c>
      <c r="F19" s="29">
        <v>39891</v>
      </c>
      <c r="G19" s="32">
        <v>100000</v>
      </c>
    </row>
    <row r="20" spans="2:7">
      <c r="B20" s="26" t="s">
        <v>71</v>
      </c>
      <c r="C20" s="28" t="s">
        <v>72</v>
      </c>
      <c r="D20" s="27">
        <v>266481339</v>
      </c>
      <c r="E20" s="28" t="s">
        <v>73</v>
      </c>
      <c r="F20" s="29">
        <v>39916</v>
      </c>
      <c r="G20" s="32">
        <v>136000</v>
      </c>
    </row>
    <row r="21" spans="2:7">
      <c r="B21" s="26" t="s">
        <v>74</v>
      </c>
      <c r="C21" s="28" t="s">
        <v>75</v>
      </c>
      <c r="D21" s="27">
        <v>663003285</v>
      </c>
      <c r="E21" s="28" t="s">
        <v>46</v>
      </c>
      <c r="F21" s="29">
        <v>39931</v>
      </c>
      <c r="G21" s="32">
        <v>68000</v>
      </c>
    </row>
    <row r="22" spans="2:7">
      <c r="B22" s="26" t="s">
        <v>76</v>
      </c>
      <c r="C22" s="28" t="s">
        <v>77</v>
      </c>
      <c r="D22" s="27">
        <v>362487035</v>
      </c>
      <c r="E22" s="28" t="s">
        <v>78</v>
      </c>
      <c r="F22" s="29">
        <v>39946</v>
      </c>
      <c r="G22" s="32">
        <v>100000</v>
      </c>
    </row>
    <row r="23" spans="2:7">
      <c r="B23" s="26" t="s">
        <v>79</v>
      </c>
      <c r="C23" s="28" t="s">
        <v>80</v>
      </c>
      <c r="D23" s="27">
        <v>608450899</v>
      </c>
      <c r="E23" s="28" t="s">
        <v>55</v>
      </c>
      <c r="F23" s="29">
        <v>39966</v>
      </c>
      <c r="G23" s="32">
        <v>144000</v>
      </c>
    </row>
    <row r="24" spans="2:7">
      <c r="B24" s="26" t="s">
        <v>81</v>
      </c>
      <c r="C24" s="28" t="s">
        <v>82</v>
      </c>
      <c r="D24" s="27">
        <v>728053317</v>
      </c>
      <c r="E24" s="28" t="s">
        <v>55</v>
      </c>
      <c r="F24" s="29">
        <v>40012</v>
      </c>
      <c r="G24" s="32">
        <v>84000</v>
      </c>
    </row>
    <row r="25" spans="2:7">
      <c r="B25" s="26" t="s">
        <v>83</v>
      </c>
      <c r="C25" s="28" t="s">
        <v>84</v>
      </c>
      <c r="D25" s="27">
        <v>606536042</v>
      </c>
      <c r="E25" s="28" t="s">
        <v>73</v>
      </c>
      <c r="F25" s="29">
        <v>40049</v>
      </c>
      <c r="G25" s="32">
        <v>90000</v>
      </c>
    </row>
    <row r="26" spans="2:7">
      <c r="B26" s="26" t="s">
        <v>85</v>
      </c>
      <c r="C26" s="28" t="s">
        <v>86</v>
      </c>
      <c r="D26" s="27">
        <v>978888706</v>
      </c>
      <c r="E26" s="28" t="s">
        <v>73</v>
      </c>
      <c r="F26" s="29">
        <v>40061</v>
      </c>
      <c r="G26" s="32">
        <v>62000</v>
      </c>
    </row>
    <row r="27" spans="2:7">
      <c r="B27" s="26" t="s">
        <v>87</v>
      </c>
      <c r="C27" s="28" t="s">
        <v>88</v>
      </c>
      <c r="D27" s="27">
        <v>577848195</v>
      </c>
      <c r="E27" s="28" t="s">
        <v>49</v>
      </c>
      <c r="F27" s="29">
        <v>40067</v>
      </c>
      <c r="G27" s="32">
        <v>120000</v>
      </c>
    </row>
    <row r="28" spans="2:7">
      <c r="B28" s="26" t="s">
        <v>89</v>
      </c>
      <c r="C28" s="28" t="s">
        <v>90</v>
      </c>
      <c r="D28" s="27">
        <v>855032966</v>
      </c>
      <c r="E28" s="28" t="s">
        <v>55</v>
      </c>
      <c r="F28" s="29">
        <v>40081</v>
      </c>
      <c r="G28" s="32">
        <v>110000</v>
      </c>
    </row>
    <row r="29" spans="2:7">
      <c r="B29" s="26" t="s">
        <v>91</v>
      </c>
      <c r="C29" s="28" t="s">
        <v>92</v>
      </c>
      <c r="D29" s="27">
        <v>247240737</v>
      </c>
      <c r="E29" s="28" t="s">
        <v>55</v>
      </c>
      <c r="F29" s="29">
        <v>40131</v>
      </c>
      <c r="G29" s="32">
        <v>94000</v>
      </c>
    </row>
    <row r="30" spans="2:7">
      <c r="B30" s="26" t="s">
        <v>93</v>
      </c>
      <c r="C30" s="28" t="s">
        <v>94</v>
      </c>
      <c r="D30" s="27">
        <v>875695292</v>
      </c>
      <c r="E30" s="28" t="s">
        <v>58</v>
      </c>
      <c r="F30" s="29">
        <v>40131</v>
      </c>
      <c r="G30" s="32">
        <v>250500</v>
      </c>
    </row>
    <row r="31" spans="2:7">
      <c r="B31" s="26" t="s">
        <v>95</v>
      </c>
      <c r="C31" s="28" t="s">
        <v>96</v>
      </c>
      <c r="D31" s="27">
        <v>427114373</v>
      </c>
      <c r="E31" s="28" t="s">
        <v>73</v>
      </c>
      <c r="F31" s="29">
        <v>40200</v>
      </c>
      <c r="G31" s="32">
        <v>92000</v>
      </c>
    </row>
    <row r="32" spans="2:7">
      <c r="B32" s="26" t="s">
        <v>97</v>
      </c>
      <c r="C32" s="28" t="s">
        <v>98</v>
      </c>
      <c r="D32" s="27">
        <v>337353169</v>
      </c>
      <c r="E32" s="28" t="s">
        <v>99</v>
      </c>
      <c r="F32" s="29">
        <v>40226</v>
      </c>
      <c r="G32" s="32">
        <v>84000</v>
      </c>
    </row>
    <row r="33" spans="2:7">
      <c r="B33" s="26" t="s">
        <v>100</v>
      </c>
      <c r="C33" s="28" t="s">
        <v>101</v>
      </c>
      <c r="D33" s="27">
        <v>448367921</v>
      </c>
      <c r="E33" s="28" t="s">
        <v>46</v>
      </c>
      <c r="F33" s="29">
        <v>40287</v>
      </c>
      <c r="G33" s="32">
        <v>150000</v>
      </c>
    </row>
    <row r="34" spans="2:7">
      <c r="B34" s="26" t="s">
        <v>102</v>
      </c>
      <c r="C34" s="28" t="s">
        <v>103</v>
      </c>
      <c r="D34" s="27">
        <v>295684790</v>
      </c>
      <c r="E34" s="28" t="s">
        <v>78</v>
      </c>
      <c r="F34" s="29">
        <v>40327</v>
      </c>
      <c r="G34" s="32">
        <v>106000</v>
      </c>
    </row>
    <row r="35" spans="2:7">
      <c r="B35" s="26" t="s">
        <v>104</v>
      </c>
      <c r="C35" s="28" t="s">
        <v>105</v>
      </c>
      <c r="D35" s="27">
        <v>202732253</v>
      </c>
      <c r="E35" s="28" t="s">
        <v>58</v>
      </c>
      <c r="F35" s="29">
        <v>40470</v>
      </c>
      <c r="G35" s="32">
        <v>160000</v>
      </c>
    </row>
    <row r="36" spans="2:7">
      <c r="B36" s="26" t="s">
        <v>106</v>
      </c>
      <c r="C36" s="28" t="s">
        <v>107</v>
      </c>
      <c r="D36" s="27">
        <v>885238208</v>
      </c>
      <c r="E36" s="28" t="s">
        <v>46</v>
      </c>
      <c r="F36" s="29">
        <v>40471</v>
      </c>
      <c r="G36" s="32">
        <v>130000</v>
      </c>
    </row>
    <row r="37" spans="2:7">
      <c r="B37" s="26" t="s">
        <v>108</v>
      </c>
      <c r="C37" s="28" t="s">
        <v>109</v>
      </c>
      <c r="D37" s="27">
        <v>943450868</v>
      </c>
      <c r="E37" s="28" t="s">
        <v>55</v>
      </c>
      <c r="F37" s="29">
        <v>40472</v>
      </c>
      <c r="G37" s="32">
        <v>60000</v>
      </c>
    </row>
    <row r="38" spans="2:7">
      <c r="B38" s="26" t="s">
        <v>110</v>
      </c>
      <c r="C38" s="28" t="s">
        <v>111</v>
      </c>
      <c r="D38" s="27">
        <v>156631813</v>
      </c>
      <c r="E38" s="28" t="s">
        <v>73</v>
      </c>
      <c r="F38" s="29">
        <v>40499</v>
      </c>
      <c r="G38" s="32">
        <v>70000</v>
      </c>
    </row>
    <row r="39" spans="2:7">
      <c r="B39" s="26" t="s">
        <v>112</v>
      </c>
      <c r="C39" s="28" t="s">
        <v>113</v>
      </c>
      <c r="D39" s="27">
        <v>615317103</v>
      </c>
      <c r="E39" s="28" t="s">
        <v>73</v>
      </c>
      <c r="F39" s="29">
        <v>40509</v>
      </c>
      <c r="G39" s="32">
        <v>76000</v>
      </c>
    </row>
    <row r="40" spans="2:7">
      <c r="B40" s="26" t="s">
        <v>114</v>
      </c>
      <c r="C40" s="28" t="s">
        <v>115</v>
      </c>
      <c r="D40" s="27">
        <v>955683859</v>
      </c>
      <c r="E40" s="28" t="s">
        <v>78</v>
      </c>
      <c r="F40" s="29">
        <v>40521</v>
      </c>
      <c r="G40" s="32">
        <v>65000</v>
      </c>
    </row>
    <row r="41" spans="2:7">
      <c r="B41" s="26" t="s">
        <v>116</v>
      </c>
      <c r="C41" s="28" t="s">
        <v>117</v>
      </c>
      <c r="D41" s="27">
        <v>791118439</v>
      </c>
      <c r="E41" s="28" t="s">
        <v>73</v>
      </c>
      <c r="F41" s="29">
        <v>40524</v>
      </c>
      <c r="G41" s="32">
        <v>105000</v>
      </c>
    </row>
    <row r="42" spans="2:7">
      <c r="B42" s="26" t="s">
        <v>118</v>
      </c>
      <c r="C42" s="28" t="s">
        <v>119</v>
      </c>
      <c r="D42" s="27">
        <v>881829219</v>
      </c>
      <c r="E42" s="28" t="s">
        <v>55</v>
      </c>
      <c r="F42" s="29">
        <v>40623</v>
      </c>
      <c r="G42" s="32">
        <v>124000</v>
      </c>
    </row>
    <row r="43" spans="2:7">
      <c r="B43" s="26" t="s">
        <v>120</v>
      </c>
      <c r="C43" s="28" t="s">
        <v>121</v>
      </c>
      <c r="D43" s="27">
        <v>404963404</v>
      </c>
      <c r="E43" s="28" t="s">
        <v>78</v>
      </c>
      <c r="F43" s="29">
        <v>40624</v>
      </c>
      <c r="G43" s="32">
        <v>75000</v>
      </c>
    </row>
    <row r="44" spans="2:7">
      <c r="B44" s="26" t="s">
        <v>122</v>
      </c>
      <c r="C44" s="28" t="s">
        <v>123</v>
      </c>
      <c r="D44" s="27">
        <v>267337597</v>
      </c>
      <c r="E44" s="28" t="s">
        <v>78</v>
      </c>
      <c r="F44" s="29">
        <v>40657</v>
      </c>
      <c r="G44" s="32">
        <v>72500</v>
      </c>
    </row>
    <row r="45" spans="2:7">
      <c r="B45" s="26" t="s">
        <v>124</v>
      </c>
      <c r="C45" s="28" t="s">
        <v>125</v>
      </c>
      <c r="D45" s="27">
        <v>335519127</v>
      </c>
      <c r="E45" s="28" t="s">
        <v>99</v>
      </c>
      <c r="F45" s="29">
        <v>40741</v>
      </c>
      <c r="G45" s="32">
        <v>150200</v>
      </c>
    </row>
    <row r="46" spans="2:7">
      <c r="B46" s="26" t="s">
        <v>126</v>
      </c>
      <c r="C46" s="28" t="s">
        <v>127</v>
      </c>
      <c r="D46" s="27">
        <v>945525156</v>
      </c>
      <c r="E46" s="28" t="s">
        <v>49</v>
      </c>
      <c r="F46" s="29">
        <v>40789</v>
      </c>
      <c r="G46" s="32">
        <v>96600</v>
      </c>
    </row>
    <row r="47" spans="2:7">
      <c r="B47" s="26" t="s">
        <v>128</v>
      </c>
      <c r="C47" s="28" t="s">
        <v>129</v>
      </c>
      <c r="D47" s="27">
        <v>322004294</v>
      </c>
      <c r="E47" s="28" t="s">
        <v>49</v>
      </c>
      <c r="F47" s="29">
        <v>40811</v>
      </c>
      <c r="G47" s="32">
        <v>78000</v>
      </c>
    </row>
    <row r="48" spans="2:7">
      <c r="B48" s="26" t="s">
        <v>130</v>
      </c>
      <c r="C48" s="28" t="s">
        <v>131</v>
      </c>
      <c r="D48" s="27">
        <v>671724788</v>
      </c>
      <c r="E48" s="28" t="s">
        <v>78</v>
      </c>
      <c r="F48" s="29">
        <v>40813</v>
      </c>
      <c r="G48" s="32">
        <v>579621</v>
      </c>
    </row>
    <row r="49" spans="2:7">
      <c r="B49" s="26" t="s">
        <v>132</v>
      </c>
      <c r="C49" s="28" t="s">
        <v>133</v>
      </c>
      <c r="D49" s="27">
        <v>590909394</v>
      </c>
      <c r="E49" s="28" t="s">
        <v>46</v>
      </c>
      <c r="F49" s="29">
        <v>40821</v>
      </c>
      <c r="G49" s="32">
        <v>519354</v>
      </c>
    </row>
    <row r="50" spans="2:7">
      <c r="B50" s="26" t="s">
        <v>134</v>
      </c>
      <c r="C50" s="28" t="s">
        <v>135</v>
      </c>
      <c r="D50" s="27">
        <v>149060226</v>
      </c>
      <c r="E50" s="28" t="s">
        <v>73</v>
      </c>
      <c r="F50" s="29">
        <v>40894</v>
      </c>
      <c r="G50" s="32">
        <v>807383</v>
      </c>
    </row>
    <row r="51" spans="2:7">
      <c r="B51" s="26" t="s">
        <v>136</v>
      </c>
      <c r="C51" s="28" t="s">
        <v>137</v>
      </c>
      <c r="D51" s="27">
        <v>707972664</v>
      </c>
      <c r="E51" s="28" t="s">
        <v>46</v>
      </c>
      <c r="F51" s="29">
        <v>40938</v>
      </c>
      <c r="G51" s="32">
        <v>567399</v>
      </c>
    </row>
    <row r="52" spans="2:7">
      <c r="B52" s="26" t="s">
        <v>138</v>
      </c>
      <c r="C52" s="28" t="s">
        <v>139</v>
      </c>
      <c r="D52" s="27">
        <v>291515228</v>
      </c>
      <c r="E52" s="28" t="s">
        <v>58</v>
      </c>
      <c r="F52" s="29">
        <v>40946</v>
      </c>
      <c r="G52" s="32">
        <v>71509</v>
      </c>
    </row>
    <row r="53" spans="2:7">
      <c r="B53" s="26" t="s">
        <v>140</v>
      </c>
      <c r="C53" s="28" t="s">
        <v>141</v>
      </c>
      <c r="D53" s="27">
        <v>143568793</v>
      </c>
      <c r="E53" s="28" t="s">
        <v>55</v>
      </c>
      <c r="F53" s="29">
        <v>40966</v>
      </c>
      <c r="G53" s="32">
        <v>337522</v>
      </c>
    </row>
    <row r="54" spans="2:7">
      <c r="B54" s="26" t="s">
        <v>142</v>
      </c>
      <c r="C54" s="28" t="s">
        <v>143</v>
      </c>
      <c r="D54" s="27">
        <v>875536203</v>
      </c>
      <c r="E54" s="28" t="s">
        <v>58</v>
      </c>
      <c r="F54" s="29">
        <v>40966</v>
      </c>
      <c r="G54" s="32">
        <v>87881</v>
      </c>
    </row>
    <row r="55" spans="2:7">
      <c r="B55" s="26" t="s">
        <v>144</v>
      </c>
      <c r="C55" s="28" t="s">
        <v>145</v>
      </c>
      <c r="D55" s="27">
        <v>822332521</v>
      </c>
      <c r="E55" s="28" t="s">
        <v>73</v>
      </c>
      <c r="F55" s="29">
        <v>41096</v>
      </c>
      <c r="G55" s="32">
        <v>191860</v>
      </c>
    </row>
    <row r="56" spans="2:7">
      <c r="B56" s="26" t="s">
        <v>146</v>
      </c>
      <c r="C56" s="28" t="s">
        <v>147</v>
      </c>
      <c r="D56" s="27">
        <v>861736382</v>
      </c>
      <c r="E56" s="28" t="s">
        <v>58</v>
      </c>
      <c r="F56" s="29">
        <v>41129</v>
      </c>
      <c r="G56" s="32">
        <v>451109</v>
      </c>
    </row>
    <row r="57" spans="2:7">
      <c r="B57" s="26" t="s">
        <v>148</v>
      </c>
      <c r="C57" s="28" t="s">
        <v>149</v>
      </c>
      <c r="D57" s="27">
        <v>769981072</v>
      </c>
      <c r="E57" s="28" t="s">
        <v>73</v>
      </c>
      <c r="F57" s="29">
        <v>41172</v>
      </c>
      <c r="G57" s="32">
        <v>881612</v>
      </c>
    </row>
    <row r="60" spans="2:7">
      <c r="B60" t="s">
        <v>150</v>
      </c>
      <c r="C60" t="s">
        <v>151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 xr:uid="{6D8E85C1-EC80-44C5-8D73-9E178BA44232}"/>
  </dataValidations>
  <pageMargins left="0.7" right="0.7" top="0.75" bottom="0.75" header="0.3" footer="0.3"/>
  <pageSetup paperSize="9" orientation="portrait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45F9-43B7-48B2-A1D4-2D730E2D1FA3}">
  <dimension ref="A2:L15"/>
  <sheetViews>
    <sheetView showGridLines="0" zoomScale="115" zoomScaleNormal="115" workbookViewId="0">
      <selection activeCell="A13" sqref="A13"/>
    </sheetView>
  </sheetViews>
  <sheetFormatPr defaultRowHeight="14.4"/>
  <cols>
    <col min="3" max="3" width="10.33203125" bestFit="1" customWidth="1"/>
    <col min="4" max="4" width="13.6640625" bestFit="1" customWidth="1"/>
    <col min="5" max="5" width="19.33203125" bestFit="1" customWidth="1"/>
    <col min="6" max="6" width="14" style="2" bestFit="1" customWidth="1"/>
    <col min="7" max="7" width="16.109375" style="2" bestFit="1" customWidth="1"/>
    <col min="8" max="8" width="18.5546875" style="2" customWidth="1"/>
    <col min="9" max="9" width="13.33203125" style="2" bestFit="1" customWidth="1"/>
    <col min="10" max="10" width="18.109375" style="2" bestFit="1" customWidth="1"/>
    <col min="11" max="11" width="20" style="2" bestFit="1" customWidth="1"/>
    <col min="12" max="12" width="13.33203125" style="2" bestFit="1" customWidth="1"/>
  </cols>
  <sheetData>
    <row r="2" spans="1:12">
      <c r="C2" s="66"/>
      <c r="D2" s="66"/>
      <c r="E2" s="66"/>
    </row>
    <row r="3" spans="1:12">
      <c r="F3" s="2" t="s">
        <v>313</v>
      </c>
    </row>
    <row r="4" spans="1:12" ht="15.6">
      <c r="A4" s="67" t="s">
        <v>153</v>
      </c>
      <c r="B4" s="67" t="s">
        <v>154</v>
      </c>
      <c r="C4" s="67" t="s">
        <v>155</v>
      </c>
      <c r="D4" s="67" t="s">
        <v>156</v>
      </c>
      <c r="E4" s="67" t="s">
        <v>157</v>
      </c>
      <c r="F4" s="68" t="s">
        <v>158</v>
      </c>
      <c r="G4" s="68" t="s">
        <v>159</v>
      </c>
      <c r="H4" s="72" t="s">
        <v>312</v>
      </c>
      <c r="I4" s="68" t="s">
        <v>160</v>
      </c>
      <c r="J4" s="68" t="s">
        <v>161</v>
      </c>
      <c r="K4" s="68" t="s">
        <v>162</v>
      </c>
      <c r="L4" s="68" t="s">
        <v>163</v>
      </c>
    </row>
    <row r="5" spans="1:12">
      <c r="A5" s="69" t="s">
        <v>164</v>
      </c>
      <c r="B5" s="69" t="s">
        <v>165</v>
      </c>
      <c r="C5" s="69" t="s">
        <v>166</v>
      </c>
      <c r="D5" s="69" t="s">
        <v>167</v>
      </c>
      <c r="E5" s="69" t="s">
        <v>46</v>
      </c>
      <c r="F5" s="70">
        <v>40000</v>
      </c>
      <c r="G5" s="70">
        <f>F5*12</f>
        <v>480000</v>
      </c>
      <c r="H5" s="73" t="e">
        <f t="shared" ref="H5:H14" si="0">VLOOKUP(G5,Tax_Slab,4,TRUE)*G5+VLOOKUP(G5,Tax_Slab,3,TRUE)</f>
        <v>#NAME?</v>
      </c>
      <c r="I5" s="70" t="e">
        <f>G5-H5</f>
        <v>#NAME?</v>
      </c>
      <c r="J5" s="70">
        <v>3867</v>
      </c>
      <c r="K5" s="70">
        <v>3964</v>
      </c>
      <c r="L5" s="70" t="e">
        <f>I5-SUM(J5:K5)</f>
        <v>#NAME?</v>
      </c>
    </row>
    <row r="6" spans="1:12">
      <c r="A6" s="69" t="s">
        <v>168</v>
      </c>
      <c r="B6" s="69" t="s">
        <v>165</v>
      </c>
      <c r="C6" s="69" t="s">
        <v>169</v>
      </c>
      <c r="D6" s="69" t="s">
        <v>170</v>
      </c>
      <c r="E6" s="69" t="s">
        <v>171</v>
      </c>
      <c r="F6" s="70">
        <v>45000</v>
      </c>
      <c r="G6" s="70">
        <f t="shared" ref="G6:G14" si="1">F6*12</f>
        <v>540000</v>
      </c>
      <c r="H6" s="73" t="e">
        <f t="shared" si="0"/>
        <v>#NAME?</v>
      </c>
      <c r="I6" s="70" t="e">
        <f t="shared" ref="I6:I14" si="2">G6-H6</f>
        <v>#NAME?</v>
      </c>
      <c r="J6" s="70">
        <v>2849</v>
      </c>
      <c r="K6" s="70">
        <v>2257</v>
      </c>
      <c r="L6" s="70" t="e">
        <f t="shared" ref="L6:L14" si="3">I6-SUM(J6:K6)</f>
        <v>#NAME?</v>
      </c>
    </row>
    <row r="7" spans="1:12">
      <c r="A7" s="69" t="s">
        <v>172</v>
      </c>
      <c r="B7" s="69" t="s">
        <v>165</v>
      </c>
      <c r="C7" s="69" t="s">
        <v>173</v>
      </c>
      <c r="D7" s="69" t="s">
        <v>174</v>
      </c>
      <c r="E7" s="69" t="s">
        <v>175</v>
      </c>
      <c r="F7" s="70">
        <v>80000</v>
      </c>
      <c r="G7" s="70">
        <f t="shared" si="1"/>
        <v>960000</v>
      </c>
      <c r="H7" s="73" t="e">
        <f t="shared" si="0"/>
        <v>#NAME?</v>
      </c>
      <c r="I7" s="70" t="e">
        <f t="shared" si="2"/>
        <v>#NAME?</v>
      </c>
      <c r="J7" s="70">
        <v>3640</v>
      </c>
      <c r="K7" s="70">
        <v>3464</v>
      </c>
      <c r="L7" s="70" t="e">
        <f t="shared" si="3"/>
        <v>#NAME?</v>
      </c>
    </row>
    <row r="8" spans="1:12">
      <c r="A8" s="69" t="s">
        <v>176</v>
      </c>
      <c r="B8" s="69" t="s">
        <v>177</v>
      </c>
      <c r="C8" s="69" t="s">
        <v>166</v>
      </c>
      <c r="D8" s="69" t="s">
        <v>178</v>
      </c>
      <c r="E8" s="69" t="s">
        <v>179</v>
      </c>
      <c r="F8" s="70">
        <v>73000</v>
      </c>
      <c r="G8" s="70">
        <f t="shared" si="1"/>
        <v>876000</v>
      </c>
      <c r="H8" s="73" t="e">
        <f t="shared" si="0"/>
        <v>#NAME?</v>
      </c>
      <c r="I8" s="70" t="e">
        <f t="shared" si="2"/>
        <v>#NAME?</v>
      </c>
      <c r="J8" s="70">
        <v>3377</v>
      </c>
      <c r="K8" s="70">
        <v>1714</v>
      </c>
      <c r="L8" s="70" t="e">
        <f t="shared" si="3"/>
        <v>#NAME?</v>
      </c>
    </row>
    <row r="9" spans="1:12">
      <c r="A9" s="69" t="s">
        <v>180</v>
      </c>
      <c r="B9" s="69" t="s">
        <v>165</v>
      </c>
      <c r="C9" s="69" t="s">
        <v>166</v>
      </c>
      <c r="D9" s="69" t="s">
        <v>167</v>
      </c>
      <c r="E9" s="69" t="s">
        <v>46</v>
      </c>
      <c r="F9" s="70">
        <v>60000</v>
      </c>
      <c r="G9" s="70">
        <f t="shared" si="1"/>
        <v>720000</v>
      </c>
      <c r="H9" s="73" t="e">
        <f t="shared" si="0"/>
        <v>#NAME?</v>
      </c>
      <c r="I9" s="70" t="e">
        <f t="shared" si="2"/>
        <v>#NAME?</v>
      </c>
      <c r="J9" s="70">
        <v>3729</v>
      </c>
      <c r="K9" s="70">
        <v>2423</v>
      </c>
      <c r="L9" s="70" t="e">
        <f t="shared" si="3"/>
        <v>#NAME?</v>
      </c>
    </row>
    <row r="10" spans="1:12">
      <c r="A10" s="69" t="s">
        <v>35</v>
      </c>
      <c r="B10" s="69" t="s">
        <v>165</v>
      </c>
      <c r="C10" s="69" t="s">
        <v>181</v>
      </c>
      <c r="D10" s="69" t="s">
        <v>167</v>
      </c>
      <c r="E10" s="69" t="s">
        <v>182</v>
      </c>
      <c r="F10" s="70">
        <v>67000</v>
      </c>
      <c r="G10" s="70">
        <f t="shared" si="1"/>
        <v>804000</v>
      </c>
      <c r="H10" s="73" t="e">
        <f t="shared" si="0"/>
        <v>#NAME?</v>
      </c>
      <c r="I10" s="70" t="e">
        <f t="shared" si="2"/>
        <v>#NAME?</v>
      </c>
      <c r="J10" s="70">
        <v>3489</v>
      </c>
      <c r="K10" s="70">
        <v>3759</v>
      </c>
      <c r="L10" s="70" t="e">
        <f t="shared" si="3"/>
        <v>#NAME?</v>
      </c>
    </row>
    <row r="11" spans="1:12">
      <c r="A11" s="69" t="s">
        <v>183</v>
      </c>
      <c r="B11" s="69" t="s">
        <v>177</v>
      </c>
      <c r="C11" s="69" t="s">
        <v>169</v>
      </c>
      <c r="D11" s="69" t="s">
        <v>184</v>
      </c>
      <c r="E11" s="69" t="s">
        <v>185</v>
      </c>
      <c r="F11" s="70">
        <v>52000</v>
      </c>
      <c r="G11" s="70">
        <f t="shared" si="1"/>
        <v>624000</v>
      </c>
      <c r="H11" s="73" t="e">
        <f t="shared" si="0"/>
        <v>#NAME?</v>
      </c>
      <c r="I11" s="70" t="e">
        <f t="shared" si="2"/>
        <v>#NAME?</v>
      </c>
      <c r="J11" s="70">
        <v>3745</v>
      </c>
      <c r="K11" s="70">
        <v>1490</v>
      </c>
      <c r="L11" s="70" t="e">
        <f t="shared" si="3"/>
        <v>#NAME?</v>
      </c>
    </row>
    <row r="12" spans="1:12">
      <c r="A12" s="69" t="s">
        <v>186</v>
      </c>
      <c r="B12" s="69" t="s">
        <v>165</v>
      </c>
      <c r="C12" s="69" t="s">
        <v>166</v>
      </c>
      <c r="D12" s="69" t="s">
        <v>174</v>
      </c>
      <c r="E12" s="69" t="s">
        <v>179</v>
      </c>
      <c r="F12" s="70">
        <v>99000</v>
      </c>
      <c r="G12" s="70">
        <f t="shared" si="1"/>
        <v>1188000</v>
      </c>
      <c r="H12" s="73" t="e">
        <f t="shared" si="0"/>
        <v>#NAME?</v>
      </c>
      <c r="I12" s="70" t="e">
        <f t="shared" si="2"/>
        <v>#NAME?</v>
      </c>
      <c r="J12" s="70">
        <v>3056</v>
      </c>
      <c r="K12" s="70">
        <v>1457</v>
      </c>
      <c r="L12" s="70" t="e">
        <f t="shared" si="3"/>
        <v>#NAME?</v>
      </c>
    </row>
    <row r="13" spans="1:12">
      <c r="A13" s="69" t="s">
        <v>187</v>
      </c>
      <c r="B13" s="69" t="s">
        <v>165</v>
      </c>
      <c r="C13" s="69" t="s">
        <v>173</v>
      </c>
      <c r="D13" s="69" t="s">
        <v>170</v>
      </c>
      <c r="E13" s="69" t="s">
        <v>188</v>
      </c>
      <c r="F13" s="70">
        <v>48000</v>
      </c>
      <c r="G13" s="70">
        <f t="shared" si="1"/>
        <v>576000</v>
      </c>
      <c r="H13" s="73" t="e">
        <f t="shared" si="0"/>
        <v>#NAME?</v>
      </c>
      <c r="I13" s="70" t="e">
        <f t="shared" si="2"/>
        <v>#NAME?</v>
      </c>
      <c r="J13" s="70">
        <v>2306</v>
      </c>
      <c r="K13" s="70">
        <v>3659</v>
      </c>
      <c r="L13" s="70" t="e">
        <f t="shared" si="3"/>
        <v>#NAME?</v>
      </c>
    </row>
    <row r="14" spans="1:12">
      <c r="A14" s="69" t="s">
        <v>189</v>
      </c>
      <c r="B14" s="69" t="s">
        <v>177</v>
      </c>
      <c r="C14" s="69" t="s">
        <v>181</v>
      </c>
      <c r="D14" s="69" t="s">
        <v>190</v>
      </c>
      <c r="E14" s="69" t="s">
        <v>191</v>
      </c>
      <c r="F14" s="70">
        <v>88000</v>
      </c>
      <c r="G14" s="70">
        <f t="shared" si="1"/>
        <v>1056000</v>
      </c>
      <c r="H14" s="73" t="e">
        <f t="shared" si="0"/>
        <v>#NAME?</v>
      </c>
      <c r="I14" s="70" t="e">
        <f t="shared" si="2"/>
        <v>#NAME?</v>
      </c>
      <c r="J14" s="70">
        <v>2800</v>
      </c>
      <c r="K14" s="70">
        <v>3241</v>
      </c>
      <c r="L14" s="70" t="e">
        <f t="shared" si="3"/>
        <v>#NAME?</v>
      </c>
    </row>
    <row r="15" spans="1:12">
      <c r="L15" s="71" t="e">
        <f>SUM(L5:L14)</f>
        <v>#NAME?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320E-CB06-4165-98D5-847F1965B965}">
  <dimension ref="A1:E13"/>
  <sheetViews>
    <sheetView zoomScale="115" zoomScaleNormal="115" workbookViewId="0">
      <selection activeCell="B4" sqref="B4"/>
    </sheetView>
  </sheetViews>
  <sheetFormatPr defaultRowHeight="14.4"/>
  <cols>
    <col min="2" max="2" width="12.5546875" bestFit="1" customWidth="1"/>
    <col min="3" max="3" width="11.5546875" bestFit="1" customWidth="1"/>
    <col min="4" max="4" width="12.44140625" bestFit="1" customWidth="1"/>
  </cols>
  <sheetData>
    <row r="1" spans="1:5" ht="15" thickBot="1">
      <c r="A1" s="41" t="s">
        <v>192</v>
      </c>
      <c r="B1" s="41" t="s">
        <v>193</v>
      </c>
      <c r="C1" s="41" t="s">
        <v>194</v>
      </c>
      <c r="D1" s="41" t="s">
        <v>195</v>
      </c>
      <c r="E1" s="41" t="s">
        <v>196</v>
      </c>
    </row>
    <row r="2" spans="1:5">
      <c r="A2" s="42">
        <v>1</v>
      </c>
      <c r="B2" s="43">
        <v>0</v>
      </c>
      <c r="C2" s="43">
        <v>400000</v>
      </c>
      <c r="D2" s="43">
        <v>0</v>
      </c>
      <c r="E2" s="44">
        <v>0</v>
      </c>
    </row>
    <row r="3" spans="1:5">
      <c r="A3" s="45">
        <v>2</v>
      </c>
      <c r="B3" s="46">
        <v>400001</v>
      </c>
      <c r="C3" s="46">
        <v>750000</v>
      </c>
      <c r="D3" s="46">
        <v>0</v>
      </c>
      <c r="E3" s="47">
        <v>0.05</v>
      </c>
    </row>
    <row r="4" spans="1:5">
      <c r="A4" s="45">
        <v>3</v>
      </c>
      <c r="B4" s="46">
        <v>750001</v>
      </c>
      <c r="C4" s="46">
        <v>1400000</v>
      </c>
      <c r="D4" s="46">
        <v>17500</v>
      </c>
      <c r="E4" s="47">
        <v>0.1</v>
      </c>
    </row>
    <row r="5" spans="1:5">
      <c r="A5" s="45">
        <v>4</v>
      </c>
      <c r="B5" s="46">
        <v>1400001</v>
      </c>
      <c r="C5" s="46">
        <v>1500000</v>
      </c>
      <c r="D5" s="46">
        <v>82500</v>
      </c>
      <c r="E5" s="47">
        <v>0.125</v>
      </c>
    </row>
    <row r="6" spans="1:5">
      <c r="A6" s="45">
        <v>5</v>
      </c>
      <c r="B6" s="46">
        <v>1500001</v>
      </c>
      <c r="C6" s="46">
        <v>1800000</v>
      </c>
      <c r="D6" s="46">
        <v>95000</v>
      </c>
      <c r="E6" s="47">
        <v>0.15</v>
      </c>
    </row>
    <row r="7" spans="1:5">
      <c r="A7" s="45">
        <v>6</v>
      </c>
      <c r="B7" s="46">
        <v>1800001</v>
      </c>
      <c r="C7" s="46">
        <v>2500000</v>
      </c>
      <c r="D7" s="46">
        <v>140000</v>
      </c>
      <c r="E7" s="47">
        <v>0.17499999999999999</v>
      </c>
    </row>
    <row r="8" spans="1:5">
      <c r="A8" s="45">
        <v>7</v>
      </c>
      <c r="B8" s="46">
        <v>2500001</v>
      </c>
      <c r="C8" s="46">
        <v>3000000</v>
      </c>
      <c r="D8" s="46">
        <v>262500</v>
      </c>
      <c r="E8" s="47">
        <v>0.2</v>
      </c>
    </row>
    <row r="9" spans="1:5">
      <c r="A9" s="45">
        <v>8</v>
      </c>
      <c r="B9" s="46">
        <v>3000001</v>
      </c>
      <c r="C9" s="46">
        <v>3500000</v>
      </c>
      <c r="D9" s="46">
        <v>362500</v>
      </c>
      <c r="E9" s="47">
        <v>0.22500000000000001</v>
      </c>
    </row>
    <row r="10" spans="1:5">
      <c r="A10" s="45">
        <v>9</v>
      </c>
      <c r="B10" s="46">
        <v>3500001</v>
      </c>
      <c r="C10" s="46">
        <v>4000000</v>
      </c>
      <c r="D10" s="46">
        <v>475000</v>
      </c>
      <c r="E10" s="47">
        <v>0.25</v>
      </c>
    </row>
    <row r="11" spans="1:5">
      <c r="A11" s="45">
        <v>10</v>
      </c>
      <c r="B11" s="46">
        <v>4000001</v>
      </c>
      <c r="C11" s="46">
        <v>7000000</v>
      </c>
      <c r="D11" s="46">
        <v>600000</v>
      </c>
      <c r="E11" s="47">
        <v>0.27500000000000002</v>
      </c>
    </row>
    <row r="12" spans="1:5" ht="15" thickBot="1">
      <c r="A12" s="48">
        <v>11</v>
      </c>
      <c r="B12" s="49">
        <v>7000001</v>
      </c>
      <c r="C12" s="49">
        <v>99999999</v>
      </c>
      <c r="D12" s="49">
        <v>1425000</v>
      </c>
      <c r="E12" s="50">
        <v>0.3</v>
      </c>
    </row>
    <row r="13" spans="1:5">
      <c r="B13" s="2"/>
      <c r="C13" s="2"/>
      <c r="D13" s="2"/>
      <c r="E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EF7B-8C9B-4C0D-993E-C4BF4A50E9C9}">
  <dimension ref="A1:E88"/>
  <sheetViews>
    <sheetView zoomScale="140" zoomScaleNormal="140" workbookViewId="0">
      <selection activeCell="B11" sqref="B11"/>
    </sheetView>
  </sheetViews>
  <sheetFormatPr defaultColWidth="9.109375" defaultRowHeight="13.2"/>
  <cols>
    <col min="1" max="1" width="10.44140625" style="52" customWidth="1"/>
    <col min="2" max="2" width="71" style="52" customWidth="1"/>
    <col min="3" max="3" width="12.109375" style="52" customWidth="1"/>
    <col min="4" max="4" width="9.6640625" style="52" customWidth="1"/>
    <col min="5" max="5" width="10.109375" style="52" customWidth="1"/>
    <col min="6" max="16384" width="9.109375" style="52"/>
  </cols>
  <sheetData>
    <row r="1" spans="1:5">
      <c r="A1" s="51" t="s">
        <v>0</v>
      </c>
      <c r="B1" s="51" t="s">
        <v>197</v>
      </c>
      <c r="C1" s="51" t="s">
        <v>198</v>
      </c>
      <c r="D1" s="51" t="s">
        <v>199</v>
      </c>
      <c r="E1" s="51" t="s">
        <v>200</v>
      </c>
    </row>
    <row r="2" spans="1:5" ht="15.9" customHeight="1">
      <c r="A2" s="53">
        <v>42036</v>
      </c>
      <c r="B2" s="54" t="s">
        <v>201</v>
      </c>
      <c r="C2" s="55"/>
      <c r="D2" s="56">
        <v>5000</v>
      </c>
      <c r="E2" s="56">
        <v>389139.3</v>
      </c>
    </row>
    <row r="3" spans="1:5" ht="12.9" customHeight="1">
      <c r="A3" s="55"/>
      <c r="B3" s="54" t="s">
        <v>202</v>
      </c>
      <c r="C3" s="55"/>
      <c r="D3" s="55"/>
      <c r="E3" s="55"/>
    </row>
    <row r="4" spans="1:5" ht="12.9" customHeight="1">
      <c r="A4" s="53">
        <v>42036</v>
      </c>
      <c r="B4" s="54" t="s">
        <v>203</v>
      </c>
      <c r="C4" s="56">
        <v>2500</v>
      </c>
      <c r="D4" s="55"/>
      <c r="E4" s="56">
        <v>386639.3</v>
      </c>
    </row>
    <row r="5" spans="1:5" ht="12.9" customHeight="1">
      <c r="A5" s="55"/>
      <c r="B5" s="54" t="s">
        <v>204</v>
      </c>
      <c r="C5" s="55"/>
      <c r="D5" s="55"/>
      <c r="E5" s="55"/>
    </row>
    <row r="6" spans="1:5" ht="12.9" customHeight="1">
      <c r="A6" s="53">
        <v>42037</v>
      </c>
      <c r="B6" s="54" t="s">
        <v>205</v>
      </c>
      <c r="C6" s="55"/>
      <c r="D6" s="56">
        <v>3820</v>
      </c>
      <c r="E6" s="56">
        <v>390459.3</v>
      </c>
    </row>
    <row r="7" spans="1:5" ht="12.9" customHeight="1">
      <c r="A7" s="55"/>
      <c r="B7" s="54" t="s">
        <v>206</v>
      </c>
      <c r="C7" s="55"/>
      <c r="D7" s="55"/>
      <c r="E7" s="55"/>
    </row>
    <row r="8" spans="1:5" ht="12.9" customHeight="1">
      <c r="A8" s="53">
        <v>42037</v>
      </c>
      <c r="B8" s="54" t="s">
        <v>207</v>
      </c>
      <c r="C8" s="55"/>
      <c r="D8" s="56">
        <v>4130</v>
      </c>
      <c r="E8" s="56">
        <v>394589.3</v>
      </c>
    </row>
    <row r="9" spans="1:5" ht="12.9" customHeight="1">
      <c r="A9" s="55"/>
      <c r="B9" s="54" t="s">
        <v>208</v>
      </c>
      <c r="C9" s="55"/>
      <c r="D9" s="55"/>
      <c r="E9" s="55"/>
    </row>
    <row r="10" spans="1:5" ht="12.9" customHeight="1">
      <c r="A10" s="53">
        <v>42037</v>
      </c>
      <c r="B10" s="54" t="s">
        <v>209</v>
      </c>
      <c r="C10" s="57">
        <v>210</v>
      </c>
      <c r="D10" s="55"/>
      <c r="E10" s="56">
        <v>394379.3</v>
      </c>
    </row>
    <row r="11" spans="1:5" ht="12.9" customHeight="1">
      <c r="A11" s="53">
        <v>42037</v>
      </c>
      <c r="B11" s="54" t="s">
        <v>210</v>
      </c>
      <c r="C11" s="56">
        <v>1500</v>
      </c>
      <c r="D11" s="55"/>
      <c r="E11" s="56">
        <v>392879.3</v>
      </c>
    </row>
    <row r="12" spans="1:5" ht="12.9" customHeight="1">
      <c r="A12" s="53">
        <v>42037</v>
      </c>
      <c r="B12" s="54" t="s">
        <v>211</v>
      </c>
      <c r="C12" s="56">
        <v>1500</v>
      </c>
      <c r="D12" s="55"/>
      <c r="E12" s="56">
        <v>391379.3</v>
      </c>
    </row>
    <row r="13" spans="1:5" ht="12.9" customHeight="1">
      <c r="A13" s="53">
        <v>42037</v>
      </c>
      <c r="B13" s="54" t="s">
        <v>212</v>
      </c>
      <c r="C13" s="56">
        <v>2410</v>
      </c>
      <c r="D13" s="55"/>
      <c r="E13" s="56">
        <v>388969.3</v>
      </c>
    </row>
    <row r="14" spans="1:5" ht="12.9" customHeight="1">
      <c r="A14" s="53">
        <v>42037</v>
      </c>
      <c r="B14" s="54" t="s">
        <v>213</v>
      </c>
      <c r="C14" s="57">
        <v>468</v>
      </c>
      <c r="D14" s="55"/>
      <c r="E14" s="56">
        <v>388501.3</v>
      </c>
    </row>
    <row r="15" spans="1:5" ht="12.9" customHeight="1">
      <c r="A15" s="55"/>
      <c r="B15" s="54" t="s">
        <v>214</v>
      </c>
      <c r="C15" s="55"/>
      <c r="D15" s="55"/>
      <c r="E15" s="55"/>
    </row>
    <row r="16" spans="1:5" ht="12.9" customHeight="1">
      <c r="A16" s="53">
        <v>42037</v>
      </c>
      <c r="B16" s="54" t="s">
        <v>215</v>
      </c>
      <c r="C16" s="57">
        <v>494</v>
      </c>
      <c r="D16" s="55"/>
      <c r="E16" s="56">
        <v>388007.3</v>
      </c>
    </row>
    <row r="17" spans="1:5" ht="12.9" customHeight="1">
      <c r="A17" s="55"/>
      <c r="B17" s="54" t="s">
        <v>216</v>
      </c>
      <c r="C17" s="55"/>
      <c r="D17" s="55"/>
      <c r="E17" s="55"/>
    </row>
    <row r="18" spans="1:5" ht="12.9" customHeight="1">
      <c r="A18" s="53">
        <v>42037</v>
      </c>
      <c r="B18" s="54" t="s">
        <v>217</v>
      </c>
      <c r="C18" s="57">
        <v>425</v>
      </c>
      <c r="D18" s="55"/>
      <c r="E18" s="56">
        <v>387582.3</v>
      </c>
    </row>
    <row r="19" spans="1:5" ht="12.9" customHeight="1">
      <c r="A19" s="55"/>
      <c r="B19" s="54" t="s">
        <v>218</v>
      </c>
      <c r="C19" s="55"/>
      <c r="D19" s="55"/>
      <c r="E19" s="55"/>
    </row>
    <row r="20" spans="1:5" ht="12.9" customHeight="1">
      <c r="A20" s="53">
        <v>42037</v>
      </c>
      <c r="B20" s="54" t="s">
        <v>219</v>
      </c>
      <c r="C20" s="56">
        <v>100000</v>
      </c>
      <c r="D20" s="55"/>
      <c r="E20" s="56">
        <v>287582.3</v>
      </c>
    </row>
    <row r="21" spans="1:5" ht="12.9" customHeight="1">
      <c r="A21" s="55"/>
      <c r="B21" s="54" t="s">
        <v>220</v>
      </c>
      <c r="C21" s="55"/>
      <c r="D21" s="55"/>
      <c r="E21" s="55"/>
    </row>
    <row r="22" spans="1:5" ht="12.9" customHeight="1">
      <c r="A22" s="53">
        <v>42038</v>
      </c>
      <c r="B22" s="54" t="s">
        <v>221</v>
      </c>
      <c r="C22" s="55"/>
      <c r="D22" s="57">
        <v>500</v>
      </c>
      <c r="E22" s="56">
        <v>288082.3</v>
      </c>
    </row>
    <row r="23" spans="1:5" ht="12.9" customHeight="1">
      <c r="A23" s="55"/>
      <c r="B23" s="54" t="s">
        <v>222</v>
      </c>
      <c r="C23" s="55"/>
      <c r="D23" s="55"/>
      <c r="E23" s="55"/>
    </row>
    <row r="24" spans="1:5" ht="12.9" customHeight="1">
      <c r="A24" s="53">
        <v>42038</v>
      </c>
      <c r="B24" s="54" t="s">
        <v>223</v>
      </c>
      <c r="C24" s="55"/>
      <c r="D24" s="56">
        <v>2000</v>
      </c>
      <c r="E24" s="56">
        <v>290082.3</v>
      </c>
    </row>
    <row r="25" spans="1:5" ht="12.9" customHeight="1">
      <c r="A25" s="55"/>
      <c r="B25" s="54" t="s">
        <v>224</v>
      </c>
      <c r="C25" s="55"/>
      <c r="D25" s="55"/>
      <c r="E25" s="55"/>
    </row>
    <row r="26" spans="1:5" ht="12.9" customHeight="1">
      <c r="A26" s="53">
        <v>42038</v>
      </c>
      <c r="B26" s="54" t="s">
        <v>225</v>
      </c>
      <c r="C26" s="55"/>
      <c r="D26" s="56">
        <v>3850</v>
      </c>
      <c r="E26" s="56">
        <v>293932.3</v>
      </c>
    </row>
    <row r="27" spans="1:5" ht="12.9" customHeight="1">
      <c r="A27" s="55"/>
      <c r="B27" s="54" t="s">
        <v>226</v>
      </c>
      <c r="C27" s="55"/>
      <c r="D27" s="55"/>
      <c r="E27" s="55"/>
    </row>
    <row r="28" spans="1:5" ht="12.9" customHeight="1">
      <c r="A28" s="53">
        <v>42038</v>
      </c>
      <c r="B28" s="54" t="s">
        <v>227</v>
      </c>
      <c r="C28" s="55"/>
      <c r="D28" s="56">
        <v>3005.99</v>
      </c>
      <c r="E28" s="56">
        <v>296938.28999999998</v>
      </c>
    </row>
    <row r="29" spans="1:5" ht="12.9" customHeight="1">
      <c r="A29" s="55"/>
      <c r="B29" s="54" t="s">
        <v>228</v>
      </c>
      <c r="C29" s="55"/>
      <c r="D29" s="55"/>
      <c r="E29" s="55"/>
    </row>
    <row r="30" spans="1:5" ht="12.9" customHeight="1">
      <c r="A30" s="53">
        <v>42038</v>
      </c>
      <c r="B30" s="54" t="s">
        <v>229</v>
      </c>
      <c r="C30" s="56">
        <v>10000</v>
      </c>
      <c r="D30" s="55"/>
      <c r="E30" s="56">
        <v>286938.28999999998</v>
      </c>
    </row>
    <row r="31" spans="1:5" ht="12.9" customHeight="1">
      <c r="A31" s="55"/>
      <c r="B31" s="54" t="s">
        <v>230</v>
      </c>
      <c r="C31" s="55"/>
      <c r="D31" s="55"/>
      <c r="E31" s="55"/>
    </row>
    <row r="32" spans="1:5" ht="12.9" customHeight="1">
      <c r="A32" s="53">
        <v>42038</v>
      </c>
      <c r="B32" s="54" t="s">
        <v>231</v>
      </c>
      <c r="C32" s="56">
        <v>50000</v>
      </c>
      <c r="D32" s="55"/>
      <c r="E32" s="56">
        <v>236938.29</v>
      </c>
    </row>
    <row r="33" spans="1:5" ht="12.9" customHeight="1">
      <c r="A33" s="55"/>
      <c r="B33" s="54" t="s">
        <v>232</v>
      </c>
      <c r="C33" s="55"/>
      <c r="D33" s="55"/>
      <c r="E33" s="55"/>
    </row>
    <row r="34" spans="1:5" ht="12.9" customHeight="1">
      <c r="A34" s="53">
        <v>42039</v>
      </c>
      <c r="B34" s="54" t="s">
        <v>233</v>
      </c>
      <c r="C34" s="55"/>
      <c r="D34" s="57">
        <v>360</v>
      </c>
      <c r="E34" s="56">
        <v>237298.29</v>
      </c>
    </row>
    <row r="35" spans="1:5" ht="12.9" customHeight="1">
      <c r="A35" s="55"/>
      <c r="B35" s="54" t="s">
        <v>234</v>
      </c>
      <c r="C35" s="55"/>
      <c r="D35" s="55"/>
      <c r="E35" s="55"/>
    </row>
    <row r="36" spans="1:5" ht="12.9" customHeight="1">
      <c r="A36" s="53">
        <v>42039</v>
      </c>
      <c r="B36" s="54" t="s">
        <v>235</v>
      </c>
      <c r="C36" s="55"/>
      <c r="D36" s="56">
        <v>2100</v>
      </c>
      <c r="E36" s="56">
        <v>239398.29</v>
      </c>
    </row>
    <row r="37" spans="1:5" ht="12.9" customHeight="1">
      <c r="A37" s="55"/>
      <c r="B37" s="54" t="s">
        <v>236</v>
      </c>
      <c r="C37" s="55"/>
      <c r="D37" s="55"/>
      <c r="E37" s="55"/>
    </row>
    <row r="38" spans="1:5" ht="12.9" customHeight="1">
      <c r="A38" s="53">
        <v>42039</v>
      </c>
      <c r="B38" s="54" t="s">
        <v>237</v>
      </c>
      <c r="C38" s="55"/>
      <c r="D38" s="56">
        <v>3700</v>
      </c>
      <c r="E38" s="56">
        <v>243098.29</v>
      </c>
    </row>
    <row r="39" spans="1:5" ht="12.9" customHeight="1">
      <c r="A39" s="55"/>
      <c r="B39" s="54" t="s">
        <v>238</v>
      </c>
      <c r="C39" s="55"/>
      <c r="D39" s="55"/>
      <c r="E39" s="55"/>
    </row>
    <row r="40" spans="1:5" ht="12.9" customHeight="1">
      <c r="A40" s="53">
        <v>42039</v>
      </c>
      <c r="B40" s="54" t="s">
        <v>239</v>
      </c>
      <c r="C40" s="56">
        <v>4516</v>
      </c>
      <c r="D40" s="55"/>
      <c r="E40" s="56">
        <v>238582.29</v>
      </c>
    </row>
    <row r="41" spans="1:5" ht="12.9" customHeight="1">
      <c r="A41" s="55"/>
      <c r="B41" s="54" t="s">
        <v>240</v>
      </c>
      <c r="C41" s="55"/>
      <c r="D41" s="55"/>
      <c r="E41" s="55"/>
    </row>
    <row r="42" spans="1:5" ht="12.9" customHeight="1">
      <c r="A42" s="53">
        <v>42039</v>
      </c>
      <c r="B42" s="54" t="s">
        <v>241</v>
      </c>
      <c r="C42" s="56">
        <v>2065</v>
      </c>
      <c r="D42" s="55"/>
      <c r="E42" s="56">
        <v>236517.29</v>
      </c>
    </row>
    <row r="43" spans="1:5" ht="12.9" customHeight="1">
      <c r="A43" s="53">
        <v>42040</v>
      </c>
      <c r="B43" s="54" t="s">
        <v>242</v>
      </c>
      <c r="C43" s="55"/>
      <c r="D43" s="56">
        <v>2400</v>
      </c>
      <c r="E43" s="56">
        <v>238917.29</v>
      </c>
    </row>
    <row r="44" spans="1:5" ht="15.9" customHeight="1">
      <c r="A44" s="55"/>
      <c r="B44" s="54" t="s">
        <v>243</v>
      </c>
      <c r="C44" s="55"/>
      <c r="D44" s="55"/>
      <c r="E44" s="55"/>
    </row>
    <row r="45" spans="1:5" ht="13.8">
      <c r="A45" s="53">
        <v>42040</v>
      </c>
      <c r="B45" s="54" t="s">
        <v>244</v>
      </c>
      <c r="C45" s="55"/>
      <c r="D45" s="56">
        <v>3000</v>
      </c>
      <c r="E45" s="56">
        <v>241917.29</v>
      </c>
    </row>
    <row r="46" spans="1:5" ht="13.8">
      <c r="A46" s="55"/>
      <c r="B46" s="54" t="s">
        <v>245</v>
      </c>
      <c r="C46" s="55"/>
      <c r="D46" s="55"/>
      <c r="E46" s="55"/>
    </row>
    <row r="47" spans="1:5" ht="13.8">
      <c r="A47" s="53">
        <v>42040</v>
      </c>
      <c r="B47" s="54" t="s">
        <v>246</v>
      </c>
      <c r="C47" s="55"/>
      <c r="D47" s="58">
        <v>994.63</v>
      </c>
      <c r="E47" s="56">
        <v>242911.92</v>
      </c>
    </row>
    <row r="48" spans="1:5" ht="13.8">
      <c r="A48" s="55"/>
      <c r="B48" s="54" t="s">
        <v>247</v>
      </c>
      <c r="C48" s="55"/>
      <c r="D48" s="55"/>
      <c r="E48" s="55"/>
    </row>
    <row r="49" spans="1:5" ht="13.8">
      <c r="A49" s="53">
        <v>42040</v>
      </c>
      <c r="B49" s="54" t="s">
        <v>248</v>
      </c>
      <c r="C49" s="56">
        <v>50000</v>
      </c>
      <c r="D49" s="55"/>
      <c r="E49" s="56">
        <v>192911.92</v>
      </c>
    </row>
    <row r="50" spans="1:5" ht="13.8">
      <c r="A50" s="55"/>
      <c r="B50" s="54" t="s">
        <v>249</v>
      </c>
      <c r="C50" s="55"/>
      <c r="D50" s="55"/>
      <c r="E50" s="55"/>
    </row>
    <row r="51" spans="1:5" ht="13.8">
      <c r="A51" s="53">
        <v>42040</v>
      </c>
      <c r="B51" s="54" t="s">
        <v>250</v>
      </c>
      <c r="C51" s="56">
        <v>6387</v>
      </c>
      <c r="D51" s="55"/>
      <c r="E51" s="56">
        <v>186524.92</v>
      </c>
    </row>
    <row r="52" spans="1:5" ht="13.8">
      <c r="A52" s="55"/>
      <c r="B52" s="54" t="s">
        <v>251</v>
      </c>
      <c r="C52" s="55"/>
      <c r="D52" s="55"/>
      <c r="E52" s="55"/>
    </row>
    <row r="53" spans="1:5" ht="13.8">
      <c r="A53" s="53">
        <v>42040</v>
      </c>
      <c r="B53" s="54" t="s">
        <v>252</v>
      </c>
      <c r="C53" s="56">
        <v>11393</v>
      </c>
      <c r="D53" s="55"/>
      <c r="E53" s="56">
        <v>175131.92</v>
      </c>
    </row>
    <row r="54" spans="1:5" ht="13.8">
      <c r="A54" s="53">
        <v>42041</v>
      </c>
      <c r="B54" s="54" t="s">
        <v>253</v>
      </c>
      <c r="C54" s="55"/>
      <c r="D54" s="56">
        <v>1560</v>
      </c>
      <c r="E54" s="56">
        <v>176691.92</v>
      </c>
    </row>
    <row r="55" spans="1:5" ht="13.8">
      <c r="A55" s="55"/>
      <c r="B55" s="54" t="s">
        <v>254</v>
      </c>
      <c r="C55" s="55"/>
      <c r="D55" s="55"/>
      <c r="E55" s="55"/>
    </row>
    <row r="56" spans="1:5" ht="13.8">
      <c r="A56" s="53">
        <v>42041</v>
      </c>
      <c r="B56" s="54" t="s">
        <v>255</v>
      </c>
      <c r="C56" s="55"/>
      <c r="D56" s="57">
        <v>400</v>
      </c>
      <c r="E56" s="56">
        <v>177091.92</v>
      </c>
    </row>
    <row r="57" spans="1:5" ht="13.8">
      <c r="A57" s="55"/>
      <c r="B57" s="54" t="s">
        <v>256</v>
      </c>
      <c r="C57" s="55"/>
      <c r="D57" s="55"/>
      <c r="E57" s="55"/>
    </row>
    <row r="58" spans="1:5" ht="13.8">
      <c r="A58" s="53">
        <v>42041</v>
      </c>
      <c r="B58" s="54" t="s">
        <v>257</v>
      </c>
      <c r="C58" s="55"/>
      <c r="D58" s="56">
        <v>6900</v>
      </c>
      <c r="E58" s="56">
        <v>183991.92</v>
      </c>
    </row>
    <row r="59" spans="1:5" ht="13.8">
      <c r="A59" s="55"/>
      <c r="B59" s="54" t="s">
        <v>258</v>
      </c>
      <c r="C59" s="55"/>
      <c r="D59" s="55"/>
      <c r="E59" s="55"/>
    </row>
    <row r="60" spans="1:5" ht="13.8">
      <c r="A60" s="53">
        <v>42042</v>
      </c>
      <c r="B60" s="54" t="s">
        <v>259</v>
      </c>
      <c r="C60" s="55"/>
      <c r="D60" s="57">
        <v>200</v>
      </c>
      <c r="E60" s="56">
        <v>184191.92</v>
      </c>
    </row>
    <row r="61" spans="1:5" ht="13.8">
      <c r="A61" s="55"/>
      <c r="B61" s="54" t="s">
        <v>260</v>
      </c>
      <c r="C61" s="55"/>
      <c r="D61" s="55"/>
      <c r="E61" s="55"/>
    </row>
    <row r="62" spans="1:5" ht="13.8">
      <c r="A62" s="53">
        <v>42042</v>
      </c>
      <c r="B62" s="54" t="s">
        <v>261</v>
      </c>
      <c r="C62" s="55"/>
      <c r="D62" s="57">
        <v>550</v>
      </c>
      <c r="E62" s="56">
        <v>184741.92</v>
      </c>
    </row>
    <row r="63" spans="1:5" ht="13.8">
      <c r="A63" s="55"/>
      <c r="B63" s="54" t="s">
        <v>262</v>
      </c>
      <c r="C63" s="55"/>
      <c r="D63" s="55"/>
      <c r="E63" s="55"/>
    </row>
    <row r="64" spans="1:5" ht="13.8">
      <c r="A64" s="53">
        <v>42042</v>
      </c>
      <c r="B64" s="54" t="s">
        <v>263</v>
      </c>
      <c r="C64" s="55"/>
      <c r="D64" s="56">
        <v>8550</v>
      </c>
      <c r="E64" s="56">
        <v>193291.92</v>
      </c>
    </row>
    <row r="65" spans="1:5" ht="13.8">
      <c r="A65" s="55"/>
      <c r="B65" s="54" t="s">
        <v>264</v>
      </c>
      <c r="C65" s="55"/>
      <c r="D65" s="55"/>
      <c r="E65" s="55"/>
    </row>
    <row r="66" spans="1:5" ht="13.8">
      <c r="A66" s="53">
        <v>42042</v>
      </c>
      <c r="B66" s="54" t="s">
        <v>265</v>
      </c>
      <c r="C66" s="56">
        <v>6034</v>
      </c>
      <c r="D66" s="55"/>
      <c r="E66" s="56">
        <v>187257.92</v>
      </c>
    </row>
    <row r="67" spans="1:5" ht="13.8">
      <c r="A67" s="55"/>
      <c r="B67" s="54" t="s">
        <v>266</v>
      </c>
      <c r="C67" s="55"/>
      <c r="D67" s="55"/>
      <c r="E67" s="55"/>
    </row>
    <row r="68" spans="1:5" ht="13.8">
      <c r="A68" s="53">
        <v>42042</v>
      </c>
      <c r="B68" s="54" t="s">
        <v>267</v>
      </c>
      <c r="C68" s="58">
        <v>353.27</v>
      </c>
      <c r="D68" s="55"/>
      <c r="E68" s="56">
        <v>186904.65</v>
      </c>
    </row>
    <row r="69" spans="1:5" ht="13.8">
      <c r="A69" s="53">
        <v>42042</v>
      </c>
      <c r="B69" s="54" t="s">
        <v>268</v>
      </c>
      <c r="C69" s="56">
        <v>1080</v>
      </c>
      <c r="D69" s="55"/>
      <c r="E69" s="56">
        <v>185824.65</v>
      </c>
    </row>
    <row r="70" spans="1:5" ht="13.8">
      <c r="A70" s="53">
        <v>42042</v>
      </c>
      <c r="B70" s="54" t="s">
        <v>269</v>
      </c>
      <c r="C70" s="56">
        <v>86824</v>
      </c>
      <c r="D70" s="55"/>
      <c r="E70" s="56">
        <v>99000.65</v>
      </c>
    </row>
    <row r="71" spans="1:5" ht="13.8">
      <c r="A71" s="53">
        <v>42042</v>
      </c>
      <c r="B71" s="54" t="s">
        <v>270</v>
      </c>
      <c r="C71" s="57">
        <v>180</v>
      </c>
      <c r="D71" s="55"/>
      <c r="E71" s="56">
        <v>98820.65</v>
      </c>
    </row>
    <row r="72" spans="1:5" ht="13.8">
      <c r="A72" s="53">
        <v>42042</v>
      </c>
      <c r="B72" s="54" t="s">
        <v>271</v>
      </c>
      <c r="C72" s="56">
        <v>20000</v>
      </c>
      <c r="D72" s="55"/>
      <c r="E72" s="56">
        <v>78820.649999999994</v>
      </c>
    </row>
    <row r="73" spans="1:5" ht="13.8">
      <c r="A73" s="55"/>
      <c r="B73" s="54" t="s">
        <v>272</v>
      </c>
      <c r="C73" s="55"/>
      <c r="D73" s="55"/>
      <c r="E73" s="55"/>
    </row>
    <row r="74" spans="1:5" ht="13.8">
      <c r="A74" s="53">
        <v>42043</v>
      </c>
      <c r="B74" s="54" t="s">
        <v>273</v>
      </c>
      <c r="C74" s="55"/>
      <c r="D74" s="56">
        <v>16500</v>
      </c>
      <c r="E74" s="56">
        <v>95320.65</v>
      </c>
    </row>
    <row r="75" spans="1:5" ht="13.8">
      <c r="A75" s="55"/>
      <c r="B75" s="54" t="s">
        <v>274</v>
      </c>
      <c r="C75" s="55"/>
      <c r="D75" s="55"/>
      <c r="E75" s="55"/>
    </row>
    <row r="76" spans="1:5" ht="13.8">
      <c r="A76" s="53">
        <v>42043</v>
      </c>
      <c r="B76" s="54" t="s">
        <v>275</v>
      </c>
      <c r="C76" s="56">
        <v>2987</v>
      </c>
      <c r="D76" s="55"/>
      <c r="E76" s="56">
        <v>92333.65</v>
      </c>
    </row>
    <row r="77" spans="1:5" ht="13.8">
      <c r="A77" s="55"/>
      <c r="B77" s="54" t="s">
        <v>276</v>
      </c>
      <c r="C77" s="55"/>
      <c r="D77" s="55"/>
      <c r="E77" s="55"/>
    </row>
    <row r="78" spans="1:5" ht="13.8">
      <c r="A78" s="53">
        <v>42043</v>
      </c>
      <c r="B78" s="54" t="s">
        <v>277</v>
      </c>
      <c r="C78" s="56">
        <v>1600</v>
      </c>
      <c r="D78" s="55"/>
      <c r="E78" s="56">
        <v>90733.65</v>
      </c>
    </row>
    <row r="79" spans="1:5" ht="13.8">
      <c r="A79" s="53">
        <v>42043</v>
      </c>
      <c r="B79" s="54" t="s">
        <v>278</v>
      </c>
      <c r="C79" s="56">
        <v>3400</v>
      </c>
      <c r="D79" s="55"/>
      <c r="E79" s="56">
        <v>87333.65</v>
      </c>
    </row>
    <row r="80" spans="1:5" ht="13.8">
      <c r="A80" s="53">
        <v>42044</v>
      </c>
      <c r="B80" s="54" t="s">
        <v>279</v>
      </c>
      <c r="C80" s="55"/>
      <c r="D80" s="56">
        <v>1400</v>
      </c>
      <c r="E80" s="56">
        <v>88733.65</v>
      </c>
    </row>
    <row r="81" spans="1:5" ht="13.8">
      <c r="A81" s="55"/>
      <c r="B81" s="54" t="s">
        <v>280</v>
      </c>
      <c r="C81" s="55"/>
      <c r="D81" s="55"/>
      <c r="E81" s="55"/>
    </row>
    <row r="82" spans="1:5" ht="13.8">
      <c r="A82" s="53">
        <v>42044</v>
      </c>
      <c r="B82" s="54" t="s">
        <v>281</v>
      </c>
      <c r="C82" s="55"/>
      <c r="D82" s="56">
        <v>2040</v>
      </c>
      <c r="E82" s="56">
        <v>90773.65</v>
      </c>
    </row>
    <row r="83" spans="1:5" ht="13.8">
      <c r="A83" s="55"/>
      <c r="B83" s="54" t="s">
        <v>282</v>
      </c>
      <c r="C83" s="55"/>
      <c r="D83" s="55"/>
      <c r="E83" s="55"/>
    </row>
    <row r="84" spans="1:5" ht="13.8">
      <c r="A84" s="53">
        <v>42044</v>
      </c>
      <c r="B84" s="54" t="s">
        <v>283</v>
      </c>
      <c r="C84" s="55"/>
      <c r="D84" s="56">
        <v>32500</v>
      </c>
      <c r="E84" s="56">
        <v>123273.65</v>
      </c>
    </row>
    <row r="85" spans="1:5" ht="13.8">
      <c r="A85" s="55"/>
      <c r="B85" s="54" t="s">
        <v>284</v>
      </c>
      <c r="C85" s="55"/>
      <c r="D85" s="55"/>
      <c r="E85" s="55"/>
    </row>
    <row r="86" spans="1:5" ht="13.8">
      <c r="A86" s="53">
        <v>42044</v>
      </c>
      <c r="B86" s="54" t="s">
        <v>285</v>
      </c>
      <c r="C86" s="56">
        <v>18571.21</v>
      </c>
      <c r="D86" s="55"/>
      <c r="E86" s="56">
        <v>104702.44</v>
      </c>
    </row>
    <row r="87" spans="1:5" ht="13.8">
      <c r="A87" s="53">
        <v>42045</v>
      </c>
      <c r="B87" s="54" t="s">
        <v>286</v>
      </c>
      <c r="C87" s="55"/>
      <c r="D87" s="56">
        <v>1100</v>
      </c>
      <c r="E87" s="56">
        <v>105802.44</v>
      </c>
    </row>
    <row r="88" spans="1:5" ht="13.8">
      <c r="A88" s="55"/>
      <c r="B88" s="54" t="s">
        <v>287</v>
      </c>
      <c r="C88" s="55"/>
      <c r="D88" s="55"/>
      <c r="E88" s="5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66D1-0637-467A-B04C-49E62D2C77EE}">
  <dimension ref="A1:D13"/>
  <sheetViews>
    <sheetView zoomScale="160" zoomScaleNormal="160" workbookViewId="0">
      <selection activeCell="D5" sqref="D5"/>
    </sheetView>
  </sheetViews>
  <sheetFormatPr defaultColWidth="9.109375" defaultRowHeight="13.2"/>
  <cols>
    <col min="1" max="1" width="8.44140625" style="52" bestFit="1" customWidth="1"/>
    <col min="2" max="2" width="13.5546875" style="52" bestFit="1" customWidth="1"/>
    <col min="3" max="3" width="14.5546875" style="52" customWidth="1"/>
    <col min="4" max="4" width="9.109375" style="59"/>
    <col min="5" max="16384" width="9.109375" style="52"/>
  </cols>
  <sheetData>
    <row r="1" spans="1:4">
      <c r="A1" s="52" t="s">
        <v>288</v>
      </c>
      <c r="B1" s="52" t="s">
        <v>289</v>
      </c>
      <c r="C1" s="52" t="s">
        <v>290</v>
      </c>
      <c r="D1" s="59" t="s">
        <v>291</v>
      </c>
    </row>
    <row r="2" spans="1:4">
      <c r="A2" s="52">
        <v>1241</v>
      </c>
      <c r="B2" s="52">
        <v>648</v>
      </c>
      <c r="C2" s="52" t="e">
        <f t="shared" ref="C2:C12" si="0">VLOOKUP("*"&amp;A2&amp;"*",Bank_Statement,2,FALSE)</f>
        <v>#NAME?</v>
      </c>
      <c r="D2" s="59" t="e">
        <f>B2-C2</f>
        <v>#NAME?</v>
      </c>
    </row>
    <row r="3" spans="1:4">
      <c r="A3" s="52">
        <v>1242</v>
      </c>
      <c r="B3" s="52">
        <v>494</v>
      </c>
      <c r="C3" s="52" t="e">
        <f t="shared" si="0"/>
        <v>#NAME?</v>
      </c>
      <c r="D3" s="59" t="e">
        <f t="shared" ref="D3:D12" si="1">B3-C3</f>
        <v>#NAME?</v>
      </c>
    </row>
    <row r="4" spans="1:4">
      <c r="A4" s="52">
        <v>1201</v>
      </c>
      <c r="B4" s="52">
        <v>245</v>
      </c>
      <c r="C4" s="52" t="e">
        <f t="shared" si="0"/>
        <v>#NAME?</v>
      </c>
      <c r="D4" s="59" t="e">
        <f t="shared" si="1"/>
        <v>#NAME?</v>
      </c>
    </row>
    <row r="5" spans="1:4">
      <c r="A5" s="52">
        <v>1302</v>
      </c>
      <c r="B5" s="52">
        <v>4516</v>
      </c>
      <c r="C5" s="52" t="e">
        <f t="shared" si="0"/>
        <v>#NAME?</v>
      </c>
      <c r="D5" s="59" t="e">
        <f t="shared" si="1"/>
        <v>#NAME?</v>
      </c>
    </row>
    <row r="6" spans="1:4">
      <c r="A6" s="52">
        <v>1304</v>
      </c>
      <c r="B6" s="52">
        <v>2065</v>
      </c>
      <c r="C6" s="52" t="e">
        <f t="shared" si="0"/>
        <v>#NAME?</v>
      </c>
      <c r="D6" s="59" t="e">
        <f t="shared" si="1"/>
        <v>#NAME?</v>
      </c>
    </row>
    <row r="7" spans="1:4" ht="13.8">
      <c r="A7" s="52">
        <v>1225</v>
      </c>
      <c r="B7" s="58">
        <v>353.27</v>
      </c>
      <c r="C7" s="52" t="e">
        <f t="shared" si="0"/>
        <v>#NAME?</v>
      </c>
      <c r="D7" s="59" t="e">
        <f t="shared" si="1"/>
        <v>#NAME?</v>
      </c>
    </row>
    <row r="8" spans="1:4" ht="13.8">
      <c r="A8" s="52">
        <v>1240</v>
      </c>
      <c r="B8" s="56">
        <v>1080</v>
      </c>
      <c r="C8" s="52" t="e">
        <f t="shared" si="0"/>
        <v>#NAME?</v>
      </c>
      <c r="D8" s="59" t="e">
        <f t="shared" si="1"/>
        <v>#NAME?</v>
      </c>
    </row>
    <row r="9" spans="1:4" ht="13.8">
      <c r="A9" s="52">
        <v>1250</v>
      </c>
      <c r="B9" s="56">
        <v>86824</v>
      </c>
      <c r="C9" s="52" t="e">
        <f t="shared" si="0"/>
        <v>#NAME?</v>
      </c>
      <c r="D9" s="59" t="e">
        <f t="shared" si="1"/>
        <v>#NAME?</v>
      </c>
    </row>
    <row r="10" spans="1:4" ht="13.8">
      <c r="A10" s="52">
        <v>1315</v>
      </c>
      <c r="B10" s="57">
        <v>180</v>
      </c>
      <c r="C10" s="52" t="e">
        <f t="shared" si="0"/>
        <v>#NAME?</v>
      </c>
      <c r="D10" s="59" t="e">
        <f t="shared" si="1"/>
        <v>#NAME?</v>
      </c>
    </row>
    <row r="11" spans="1:4">
      <c r="A11" s="52">
        <v>1309</v>
      </c>
      <c r="B11" s="52">
        <v>6100</v>
      </c>
      <c r="C11" s="52" t="e">
        <f t="shared" si="0"/>
        <v>#NAME?</v>
      </c>
      <c r="D11" s="59" t="e">
        <f t="shared" si="1"/>
        <v>#NAME?</v>
      </c>
    </row>
    <row r="12" spans="1:4">
      <c r="A12" s="52">
        <v>1310</v>
      </c>
      <c r="B12" s="52">
        <v>3400</v>
      </c>
      <c r="C12" s="52" t="e">
        <f t="shared" si="0"/>
        <v>#NAME?</v>
      </c>
      <c r="D12" s="59" t="e">
        <f t="shared" si="1"/>
        <v>#NAME?</v>
      </c>
    </row>
    <row r="13" spans="1:4">
      <c r="D13" s="59" t="e">
        <f>SUM(D2:D12)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FCAE-7BB9-4A84-956D-3262A7938B1A}">
  <sheetPr>
    <tabColor theme="0"/>
  </sheetPr>
  <dimension ref="A1:H13"/>
  <sheetViews>
    <sheetView zoomScale="130" zoomScaleNormal="130" workbookViewId="0">
      <selection activeCell="A3" sqref="A3"/>
    </sheetView>
  </sheetViews>
  <sheetFormatPr defaultRowHeight="14.4"/>
  <cols>
    <col min="1" max="1" width="20.6640625" customWidth="1"/>
    <col min="2" max="4" width="8.5546875" bestFit="1" customWidth="1"/>
    <col min="5" max="5" width="10" customWidth="1"/>
    <col min="6" max="6" width="8.5546875" bestFit="1" customWidth="1"/>
    <col min="7" max="7" width="7.88671875" bestFit="1" customWidth="1"/>
    <col min="8" max="8" width="10.44140625" customWidth="1"/>
    <col min="9" max="9" width="2" customWidth="1"/>
  </cols>
  <sheetData>
    <row r="1" spans="1:8" ht="28.8">
      <c r="A1" s="60" t="s">
        <v>292</v>
      </c>
      <c r="B1" s="61" t="s">
        <v>293</v>
      </c>
      <c r="C1" s="61" t="s">
        <v>294</v>
      </c>
      <c r="D1" s="61" t="s">
        <v>295</v>
      </c>
      <c r="E1" s="61" t="s">
        <v>296</v>
      </c>
      <c r="F1" s="61" t="s">
        <v>297</v>
      </c>
      <c r="G1" s="61" t="s">
        <v>298</v>
      </c>
      <c r="H1" s="62" t="s">
        <v>299</v>
      </c>
    </row>
    <row r="2" spans="1:8">
      <c r="A2" s="63" t="s">
        <v>300</v>
      </c>
      <c r="B2" s="74">
        <v>38.99</v>
      </c>
      <c r="C2" s="74">
        <v>48.6</v>
      </c>
      <c r="D2" s="74">
        <v>43.53</v>
      </c>
      <c r="E2" s="74">
        <v>40.08</v>
      </c>
      <c r="F2" s="74">
        <v>47.92</v>
      </c>
      <c r="G2" s="64">
        <f>MIN(B2:F2)</f>
        <v>38.99</v>
      </c>
      <c r="H2" s="65" t="str">
        <f>INDEX($B$1:$F$1,MATCH(G2,B2:F2,0))</f>
        <v>Vendor1</v>
      </c>
    </row>
    <row r="3" spans="1:8">
      <c r="A3" s="63" t="s">
        <v>301</v>
      </c>
      <c r="B3" s="74">
        <v>57.68</v>
      </c>
      <c r="C3" s="74">
        <v>31.8</v>
      </c>
      <c r="D3" s="74">
        <v>52.78</v>
      </c>
      <c r="E3" s="74">
        <v>31.42</v>
      </c>
      <c r="F3" s="74">
        <v>55.19</v>
      </c>
      <c r="G3" s="64">
        <f t="shared" ref="G3:G13" si="0">MIN(B3:F3)</f>
        <v>31.42</v>
      </c>
      <c r="H3" s="65" t="str">
        <f t="shared" ref="H3:H13" si="1">INDEX($B$1:$F$1,MATCH(G3,B3:F3,0))</f>
        <v>Vendor4</v>
      </c>
    </row>
    <row r="4" spans="1:8">
      <c r="A4" s="63" t="s">
        <v>302</v>
      </c>
      <c r="B4" s="74">
        <v>53.32</v>
      </c>
      <c r="C4" s="74">
        <v>32.64</v>
      </c>
      <c r="D4" s="74">
        <v>37.69</v>
      </c>
      <c r="E4" s="74">
        <v>48.29</v>
      </c>
      <c r="F4" s="74">
        <v>41.59</v>
      </c>
      <c r="G4" s="64">
        <f t="shared" si="0"/>
        <v>32.64</v>
      </c>
      <c r="H4" s="65" t="str">
        <f t="shared" si="1"/>
        <v>Vendor2</v>
      </c>
    </row>
    <row r="5" spans="1:8">
      <c r="A5" s="63" t="s">
        <v>303</v>
      </c>
      <c r="B5" s="74">
        <v>35.200000000000003</v>
      </c>
      <c r="C5" s="74">
        <v>40.549999999999997</v>
      </c>
      <c r="D5" s="74">
        <v>32.65</v>
      </c>
      <c r="E5" s="74">
        <v>36.81</v>
      </c>
      <c r="F5" s="74">
        <v>41.14</v>
      </c>
      <c r="G5" s="64">
        <f t="shared" si="0"/>
        <v>32.65</v>
      </c>
      <c r="H5" s="65" t="str">
        <f t="shared" si="1"/>
        <v>Vendor3</v>
      </c>
    </row>
    <row r="6" spans="1:8">
      <c r="A6" s="63" t="s">
        <v>304</v>
      </c>
      <c r="B6" s="74">
        <v>56.72</v>
      </c>
      <c r="C6" s="74">
        <v>47.16</v>
      </c>
      <c r="D6" s="74">
        <v>36.42</v>
      </c>
      <c r="E6" s="74">
        <v>49.56</v>
      </c>
      <c r="F6" s="74">
        <v>39.25</v>
      </c>
      <c r="G6" s="64">
        <f t="shared" si="0"/>
        <v>36.42</v>
      </c>
      <c r="H6" s="65" t="str">
        <f t="shared" si="1"/>
        <v>Vendor3</v>
      </c>
    </row>
    <row r="7" spans="1:8">
      <c r="A7" s="63" t="s">
        <v>305</v>
      </c>
      <c r="B7" s="74">
        <v>47.91</v>
      </c>
      <c r="C7" s="74">
        <v>35.08</v>
      </c>
      <c r="D7" s="74">
        <v>51.129999999999995</v>
      </c>
      <c r="E7" s="74">
        <v>49.84</v>
      </c>
      <c r="F7" s="74">
        <v>42.12</v>
      </c>
      <c r="G7" s="64">
        <f t="shared" si="0"/>
        <v>35.08</v>
      </c>
      <c r="H7" s="65" t="str">
        <f t="shared" si="1"/>
        <v>Vendor2</v>
      </c>
    </row>
    <row r="8" spans="1:8">
      <c r="A8" s="63" t="s">
        <v>306</v>
      </c>
      <c r="B8" s="74">
        <v>34.81</v>
      </c>
      <c r="C8" s="74">
        <v>35.11</v>
      </c>
      <c r="D8" s="74">
        <v>48.629999999999995</v>
      </c>
      <c r="E8" s="74">
        <v>33.32</v>
      </c>
      <c r="F8" s="74">
        <v>37.83</v>
      </c>
      <c r="G8" s="64">
        <f t="shared" si="0"/>
        <v>33.32</v>
      </c>
      <c r="H8" s="65" t="str">
        <f t="shared" si="1"/>
        <v>Vendor4</v>
      </c>
    </row>
    <row r="9" spans="1:8">
      <c r="A9" s="63" t="s">
        <v>307</v>
      </c>
      <c r="B9" s="74">
        <v>42.25</v>
      </c>
      <c r="C9" s="74">
        <v>35.76</v>
      </c>
      <c r="D9" s="74">
        <v>58.6</v>
      </c>
      <c r="E9" s="74">
        <v>46.28</v>
      </c>
      <c r="F9" s="74">
        <v>40.53</v>
      </c>
      <c r="G9" s="64">
        <f t="shared" si="0"/>
        <v>35.76</v>
      </c>
      <c r="H9" s="65" t="str">
        <f t="shared" si="1"/>
        <v>Vendor2</v>
      </c>
    </row>
    <row r="10" spans="1:8">
      <c r="A10" s="63" t="s">
        <v>308</v>
      </c>
      <c r="B10" s="74">
        <v>40.14</v>
      </c>
      <c r="C10" s="74">
        <v>42.31</v>
      </c>
      <c r="D10" s="74">
        <v>37.619999999999997</v>
      </c>
      <c r="E10" s="74">
        <v>59.97</v>
      </c>
      <c r="F10" s="74">
        <v>42.57</v>
      </c>
      <c r="G10" s="64">
        <f t="shared" si="0"/>
        <v>37.619999999999997</v>
      </c>
      <c r="H10" s="65" t="str">
        <f t="shared" si="1"/>
        <v>Vendor3</v>
      </c>
    </row>
    <row r="11" spans="1:8">
      <c r="A11" s="63" t="s">
        <v>309</v>
      </c>
      <c r="B11" s="74">
        <v>36.480000000000004</v>
      </c>
      <c r="C11" s="74">
        <v>40.79</v>
      </c>
      <c r="D11" s="74">
        <v>53.239999999999995</v>
      </c>
      <c r="E11" s="74">
        <v>51.010000000000005</v>
      </c>
      <c r="F11" s="74">
        <v>51.239999999999995</v>
      </c>
      <c r="G11" s="64">
        <f t="shared" si="0"/>
        <v>36.480000000000004</v>
      </c>
      <c r="H11" s="65" t="str">
        <f t="shared" si="1"/>
        <v>Vendor1</v>
      </c>
    </row>
    <row r="12" spans="1:8">
      <c r="A12" s="63" t="s">
        <v>310</v>
      </c>
      <c r="B12" s="74">
        <v>38.57</v>
      </c>
      <c r="C12" s="74">
        <v>40.06</v>
      </c>
      <c r="D12" s="74">
        <v>54.71</v>
      </c>
      <c r="E12" s="74">
        <v>39.700000000000003</v>
      </c>
      <c r="F12" s="74">
        <v>54.730000000000004</v>
      </c>
      <c r="G12" s="64">
        <f t="shared" si="0"/>
        <v>38.57</v>
      </c>
      <c r="H12" s="65" t="str">
        <f t="shared" si="1"/>
        <v>Vendor1</v>
      </c>
    </row>
    <row r="13" spans="1:8">
      <c r="A13" s="63" t="s">
        <v>311</v>
      </c>
      <c r="B13" s="74">
        <v>52.66</v>
      </c>
      <c r="C13" s="74">
        <v>43.61</v>
      </c>
      <c r="D13" s="74">
        <v>59.980000000000004</v>
      </c>
      <c r="E13" s="74">
        <v>34.61</v>
      </c>
      <c r="F13" s="74">
        <v>52.65</v>
      </c>
      <c r="G13" s="64">
        <f t="shared" si="0"/>
        <v>34.61</v>
      </c>
      <c r="H13" s="65" t="str">
        <f t="shared" si="1"/>
        <v>Vendor4</v>
      </c>
    </row>
  </sheetData>
  <conditionalFormatting sqref="B2:F13">
    <cfRule type="expression" dxfId="1" priority="1" stopIfTrue="1">
      <formula>COUNTIF($B$6:$F$14,B2)&gt;1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7E5E-3ADF-432B-B09D-8620EDDEB2AB}">
  <dimension ref="A1:S589"/>
  <sheetViews>
    <sheetView zoomScaleNormal="100" workbookViewId="0">
      <selection activeCell="E2" sqref="E2"/>
    </sheetView>
  </sheetViews>
  <sheetFormatPr defaultColWidth="9.109375" defaultRowHeight="13.2"/>
  <cols>
    <col min="1" max="1" width="6.109375" style="75" customWidth="1"/>
    <col min="2" max="2" width="9.5546875" style="75" customWidth="1"/>
    <col min="3" max="4" width="9" style="75" bestFit="1" customWidth="1"/>
    <col min="5" max="5" width="10.44140625" style="79" customWidth="1"/>
    <col min="6" max="6" width="5" style="75" customWidth="1"/>
    <col min="7" max="7" width="18" style="75" customWidth="1"/>
    <col min="8" max="8" width="5.109375" style="75" customWidth="1"/>
    <col min="9" max="9" width="4.6640625" style="75" customWidth="1"/>
    <col min="10" max="10" width="8.33203125" style="75" customWidth="1"/>
    <col min="11" max="11" width="12.33203125" style="75" customWidth="1"/>
    <col min="12" max="12" width="9.109375" style="75"/>
    <col min="13" max="13" width="11.88671875" style="75" bestFit="1" customWidth="1"/>
    <col min="14" max="14" width="11.88671875" style="79" bestFit="1" customWidth="1"/>
    <col min="15" max="15" width="10.6640625" style="75" bestFit="1" customWidth="1"/>
    <col min="16" max="16" width="26.5546875" style="75" customWidth="1"/>
    <col min="17" max="17" width="9.109375" style="75"/>
    <col min="18" max="18" width="14.5546875" style="75" bestFit="1" customWidth="1"/>
    <col min="19" max="19" width="10.44140625" style="75" bestFit="1" customWidth="1"/>
    <col min="20" max="16384" width="9.109375" style="75"/>
  </cols>
  <sheetData>
    <row r="1" spans="1:19" ht="15">
      <c r="A1" s="76" t="s">
        <v>314</v>
      </c>
      <c r="B1" s="77">
        <v>44218</v>
      </c>
      <c r="E1" s="78" t="s">
        <v>778</v>
      </c>
    </row>
    <row r="2" spans="1:19">
      <c r="A2" s="76" t="s">
        <v>315</v>
      </c>
      <c r="B2" s="80" t="s">
        <v>316</v>
      </c>
    </row>
    <row r="3" spans="1:19" ht="15">
      <c r="E3" s="78" t="s">
        <v>317</v>
      </c>
    </row>
    <row r="4" spans="1:19">
      <c r="A4" s="140" t="s">
        <v>764</v>
      </c>
      <c r="B4" s="141"/>
      <c r="C4" s="142">
        <v>43709</v>
      </c>
    </row>
    <row r="5" spans="1:19">
      <c r="A5" s="140" t="s">
        <v>765</v>
      </c>
      <c r="B5" s="141"/>
      <c r="C5" s="142">
        <v>44074</v>
      </c>
    </row>
    <row r="6" spans="1:19">
      <c r="A6" s="140" t="s">
        <v>766</v>
      </c>
      <c r="B6" s="141"/>
      <c r="C6" s="143">
        <v>1</v>
      </c>
    </row>
    <row r="7" spans="1:19">
      <c r="A7" s="140" t="s">
        <v>767</v>
      </c>
      <c r="B7" s="141"/>
      <c r="C7" s="143">
        <v>99999999</v>
      </c>
    </row>
    <row r="8" spans="1:19">
      <c r="A8" s="144" t="s">
        <v>768</v>
      </c>
      <c r="B8" s="145" t="s">
        <v>318</v>
      </c>
      <c r="C8" s="146"/>
      <c r="D8" s="145" t="s">
        <v>769</v>
      </c>
      <c r="E8" s="144" t="s">
        <v>319</v>
      </c>
      <c r="F8" s="146"/>
      <c r="G8" s="146"/>
      <c r="H8" s="146"/>
      <c r="I8" s="146"/>
      <c r="J8" s="145" t="s">
        <v>770</v>
      </c>
      <c r="K8" s="146"/>
      <c r="L8" s="146"/>
      <c r="M8" s="146"/>
      <c r="N8" s="150"/>
      <c r="O8" s="146" t="s">
        <v>320</v>
      </c>
      <c r="P8" s="146"/>
      <c r="Q8" s="146"/>
    </row>
    <row r="9" spans="1:19">
      <c r="A9" s="147" t="s">
        <v>771</v>
      </c>
      <c r="B9" s="147" t="s">
        <v>772</v>
      </c>
      <c r="C9" s="147" t="s">
        <v>0</v>
      </c>
      <c r="D9" s="147" t="s">
        <v>773</v>
      </c>
      <c r="E9" s="147" t="s">
        <v>774</v>
      </c>
      <c r="F9" s="148" t="s">
        <v>324</v>
      </c>
      <c r="G9" s="146"/>
      <c r="H9" s="149" t="s">
        <v>775</v>
      </c>
      <c r="I9" s="148" t="s">
        <v>776</v>
      </c>
      <c r="J9" s="148" t="s">
        <v>777</v>
      </c>
      <c r="K9" s="146"/>
      <c r="L9" s="148" t="s">
        <v>321</v>
      </c>
      <c r="M9" s="148" t="s">
        <v>322</v>
      </c>
      <c r="N9" s="150" t="s">
        <v>323</v>
      </c>
      <c r="O9" s="148" t="s">
        <v>0</v>
      </c>
      <c r="P9" s="148" t="s">
        <v>324</v>
      </c>
      <c r="Q9" s="148" t="s">
        <v>325</v>
      </c>
    </row>
    <row r="10" spans="1:19" ht="14.4">
      <c r="A10" s="84">
        <v>271</v>
      </c>
      <c r="B10" s="85" t="s">
        <v>326</v>
      </c>
      <c r="C10" s="82">
        <v>43758</v>
      </c>
      <c r="D10" s="85" t="s">
        <v>327</v>
      </c>
      <c r="E10" s="85">
        <v>237152</v>
      </c>
      <c r="F10" s="83" t="s">
        <v>328</v>
      </c>
      <c r="H10" s="86">
        <v>0</v>
      </c>
      <c r="I10" s="87" t="s">
        <v>329</v>
      </c>
      <c r="J10" s="88">
        <v>492.72</v>
      </c>
      <c r="L10" s="89">
        <v>3</v>
      </c>
      <c r="M10" s="90" t="s">
        <v>330</v>
      </c>
      <c r="N10" s="85">
        <v>383474</v>
      </c>
      <c r="O10" s="90" t="s">
        <v>628</v>
      </c>
      <c r="P10" s="90" t="s">
        <v>331</v>
      </c>
      <c r="Q10" s="91">
        <v>6.32</v>
      </c>
      <c r="S10" s="92"/>
    </row>
    <row r="11" spans="1:19" ht="14.4">
      <c r="A11" s="84">
        <v>193</v>
      </c>
      <c r="B11" s="85" t="s">
        <v>326</v>
      </c>
      <c r="C11" s="82">
        <v>43760</v>
      </c>
      <c r="D11" s="85" t="s">
        <v>332</v>
      </c>
      <c r="E11" s="85">
        <v>231805</v>
      </c>
      <c r="F11" s="83" t="s">
        <v>333</v>
      </c>
      <c r="H11" s="86">
        <v>0</v>
      </c>
      <c r="I11" s="87" t="s">
        <v>329</v>
      </c>
      <c r="J11" s="88">
        <v>49.96</v>
      </c>
      <c r="L11" s="89">
        <v>10</v>
      </c>
      <c r="M11" s="90" t="s">
        <v>334</v>
      </c>
      <c r="N11" s="85">
        <v>259</v>
      </c>
      <c r="O11" s="90" t="s">
        <v>629</v>
      </c>
      <c r="P11" s="90" t="s">
        <v>335</v>
      </c>
      <c r="Q11" s="91">
        <v>0.11</v>
      </c>
      <c r="S11" s="92"/>
    </row>
    <row r="12" spans="1:19" ht="14.4">
      <c r="A12" s="84">
        <v>194</v>
      </c>
      <c r="B12" s="85" t="s">
        <v>326</v>
      </c>
      <c r="C12" s="82">
        <v>43760</v>
      </c>
      <c r="D12" s="85" t="s">
        <v>332</v>
      </c>
      <c r="E12" s="85">
        <v>231807</v>
      </c>
      <c r="F12" s="83" t="s">
        <v>336</v>
      </c>
      <c r="H12" s="86">
        <v>0</v>
      </c>
      <c r="I12" s="87" t="s">
        <v>329</v>
      </c>
      <c r="J12" s="88">
        <v>10.08</v>
      </c>
      <c r="L12" s="89">
        <v>15</v>
      </c>
      <c r="M12" s="90" t="s">
        <v>337</v>
      </c>
      <c r="N12" s="85">
        <v>363</v>
      </c>
      <c r="O12" s="132">
        <v>43476</v>
      </c>
      <c r="P12" s="90" t="s">
        <v>338</v>
      </c>
      <c r="Q12" s="91">
        <v>0.75</v>
      </c>
      <c r="S12" s="92"/>
    </row>
    <row r="13" spans="1:19" ht="14.4">
      <c r="A13" s="84">
        <v>192</v>
      </c>
      <c r="B13" s="85" t="s">
        <v>326</v>
      </c>
      <c r="C13" s="82">
        <v>43761</v>
      </c>
      <c r="D13" s="85" t="s">
        <v>332</v>
      </c>
      <c r="E13" s="135">
        <v>231804</v>
      </c>
      <c r="F13" s="83" t="s">
        <v>339</v>
      </c>
      <c r="H13" s="86">
        <v>0</v>
      </c>
      <c r="I13" s="87" t="s">
        <v>329</v>
      </c>
      <c r="J13" s="88">
        <v>47.08</v>
      </c>
      <c r="L13" s="89">
        <v>16</v>
      </c>
      <c r="M13" s="90" t="s">
        <v>337</v>
      </c>
      <c r="N13" s="85">
        <v>482</v>
      </c>
      <c r="O13" s="132">
        <v>43476</v>
      </c>
      <c r="P13" s="90" t="s">
        <v>338</v>
      </c>
      <c r="Q13" s="91">
        <v>0.63</v>
      </c>
      <c r="S13" s="92"/>
    </row>
    <row r="14" spans="1:19" ht="14.4">
      <c r="A14" s="84">
        <v>266</v>
      </c>
      <c r="B14" s="85" t="s">
        <v>326</v>
      </c>
      <c r="C14" s="82">
        <v>43762</v>
      </c>
      <c r="D14" s="85" t="s">
        <v>340</v>
      </c>
      <c r="E14" s="85">
        <v>235365</v>
      </c>
      <c r="F14" s="83" t="s">
        <v>341</v>
      </c>
      <c r="H14" s="86">
        <v>0</v>
      </c>
      <c r="I14" s="87" t="s">
        <v>329</v>
      </c>
      <c r="J14" s="88">
        <v>42.56</v>
      </c>
      <c r="L14" s="89">
        <v>17</v>
      </c>
      <c r="M14" s="90" t="s">
        <v>337</v>
      </c>
      <c r="N14" s="85">
        <v>718</v>
      </c>
      <c r="O14" s="132">
        <v>43476</v>
      </c>
      <c r="P14" s="90" t="s">
        <v>338</v>
      </c>
      <c r="Q14" s="91">
        <v>3.65</v>
      </c>
      <c r="S14" s="92"/>
    </row>
    <row r="15" spans="1:19" ht="14.4">
      <c r="A15" s="84">
        <v>267</v>
      </c>
      <c r="B15" s="85" t="s">
        <v>326</v>
      </c>
      <c r="C15" s="82">
        <v>43762</v>
      </c>
      <c r="D15" s="85" t="s">
        <v>340</v>
      </c>
      <c r="E15" s="85">
        <v>235518</v>
      </c>
      <c r="F15" s="83" t="s">
        <v>341</v>
      </c>
      <c r="H15" s="86">
        <v>0</v>
      </c>
      <c r="I15" s="87" t="s">
        <v>329</v>
      </c>
      <c r="J15" s="88">
        <v>10.43</v>
      </c>
      <c r="L15" s="89">
        <v>18</v>
      </c>
      <c r="M15" s="90" t="s">
        <v>337</v>
      </c>
      <c r="N15" s="85">
        <v>14</v>
      </c>
      <c r="O15" s="132">
        <v>43719</v>
      </c>
      <c r="P15" s="90" t="s">
        <v>338</v>
      </c>
      <c r="Q15" s="91">
        <v>1.1000000000000001</v>
      </c>
      <c r="S15" s="92"/>
    </row>
    <row r="16" spans="1:19" ht="14.4">
      <c r="A16" s="84">
        <v>117</v>
      </c>
      <c r="B16" s="85" t="s">
        <v>326</v>
      </c>
      <c r="C16" s="82">
        <v>43763</v>
      </c>
      <c r="D16" s="85" t="s">
        <v>342</v>
      </c>
      <c r="E16" s="85">
        <v>192734</v>
      </c>
      <c r="F16" s="83" t="s">
        <v>343</v>
      </c>
      <c r="H16" s="86">
        <v>0</v>
      </c>
      <c r="I16" s="87" t="s">
        <v>329</v>
      </c>
      <c r="J16" s="88">
        <v>17.630000000000003</v>
      </c>
      <c r="L16" s="89">
        <v>22</v>
      </c>
      <c r="M16" s="90" t="s">
        <v>330</v>
      </c>
      <c r="N16" s="85">
        <v>153942</v>
      </c>
      <c r="O16" s="132">
        <v>43507</v>
      </c>
      <c r="P16" s="90" t="s">
        <v>335</v>
      </c>
      <c r="Q16" s="91">
        <v>1.32</v>
      </c>
      <c r="S16" s="92"/>
    </row>
    <row r="17" spans="1:19" ht="14.4">
      <c r="A17" s="84">
        <v>118</v>
      </c>
      <c r="B17" s="85" t="s">
        <v>326</v>
      </c>
      <c r="C17" s="82">
        <v>43763</v>
      </c>
      <c r="D17" s="85" t="s">
        <v>342</v>
      </c>
      <c r="E17" s="85">
        <v>192736</v>
      </c>
      <c r="F17" s="83" t="s">
        <v>343</v>
      </c>
      <c r="H17" s="86">
        <v>0</v>
      </c>
      <c r="I17" s="87" t="s">
        <v>329</v>
      </c>
      <c r="J17" s="88">
        <v>33.4</v>
      </c>
      <c r="L17" s="89">
        <v>33</v>
      </c>
      <c r="M17" s="90" t="s">
        <v>330</v>
      </c>
      <c r="N17" s="85">
        <v>205073</v>
      </c>
      <c r="O17" s="132">
        <v>43657</v>
      </c>
      <c r="P17" s="90" t="s">
        <v>344</v>
      </c>
      <c r="Q17" s="91">
        <v>0.27</v>
      </c>
      <c r="S17" s="92"/>
    </row>
    <row r="18" spans="1:19" ht="14.4">
      <c r="A18" s="84">
        <v>120</v>
      </c>
      <c r="B18" s="85" t="s">
        <v>326</v>
      </c>
      <c r="C18" s="82">
        <v>43763</v>
      </c>
      <c r="D18" s="85" t="s">
        <v>342</v>
      </c>
      <c r="E18" s="85">
        <v>193004</v>
      </c>
      <c r="F18" s="83" t="s">
        <v>343</v>
      </c>
      <c r="H18" s="86">
        <v>0</v>
      </c>
      <c r="I18" s="87" t="s">
        <v>329</v>
      </c>
      <c r="J18" s="88">
        <v>9.2200000000000006</v>
      </c>
      <c r="L18" s="89">
        <v>36</v>
      </c>
      <c r="M18" s="90" t="s">
        <v>345</v>
      </c>
      <c r="N18" s="85">
        <v>285549</v>
      </c>
      <c r="O18" s="132">
        <v>43719</v>
      </c>
      <c r="P18" s="90" t="s">
        <v>346</v>
      </c>
      <c r="Q18" s="91">
        <v>0.33</v>
      </c>
      <c r="S18" s="92"/>
    </row>
    <row r="19" spans="1:19" ht="14.4">
      <c r="A19" s="84">
        <v>121</v>
      </c>
      <c r="B19" s="85" t="s">
        <v>326</v>
      </c>
      <c r="C19" s="82">
        <v>43763</v>
      </c>
      <c r="D19" s="85" t="s">
        <v>342</v>
      </c>
      <c r="E19" s="85">
        <v>193006</v>
      </c>
      <c r="F19" s="83" t="s">
        <v>343</v>
      </c>
      <c r="H19" s="86">
        <v>0</v>
      </c>
      <c r="I19" s="87" t="s">
        <v>329</v>
      </c>
      <c r="J19" s="88">
        <v>18.41</v>
      </c>
      <c r="L19" s="89">
        <v>37</v>
      </c>
      <c r="M19" s="90" t="s">
        <v>330</v>
      </c>
      <c r="N19" s="85">
        <v>451414</v>
      </c>
      <c r="O19" s="132">
        <v>43749</v>
      </c>
      <c r="P19" s="90" t="s">
        <v>347</v>
      </c>
      <c r="Q19" s="91">
        <v>1.84</v>
      </c>
      <c r="S19" s="92"/>
    </row>
    <row r="20" spans="1:19" ht="14.4">
      <c r="A20" s="84">
        <v>162</v>
      </c>
      <c r="B20" s="85" t="s">
        <v>326</v>
      </c>
      <c r="C20" s="82">
        <v>43764</v>
      </c>
      <c r="D20" s="85" t="s">
        <v>348</v>
      </c>
      <c r="E20" s="85">
        <v>228241</v>
      </c>
      <c r="F20" s="83" t="s">
        <v>349</v>
      </c>
      <c r="H20" s="86">
        <v>0</v>
      </c>
      <c r="I20" s="87" t="s">
        <v>329</v>
      </c>
      <c r="J20" s="88">
        <v>47.15</v>
      </c>
      <c r="L20" s="89">
        <v>39</v>
      </c>
      <c r="M20" s="90" t="s">
        <v>330</v>
      </c>
      <c r="N20" s="85">
        <v>492669</v>
      </c>
      <c r="O20" s="132">
        <v>43476</v>
      </c>
      <c r="P20" s="90" t="s">
        <v>344</v>
      </c>
      <c r="Q20" s="91">
        <v>0.06</v>
      </c>
      <c r="S20" s="92"/>
    </row>
    <row r="21" spans="1:19" ht="14.4">
      <c r="A21" s="84">
        <v>269</v>
      </c>
      <c r="B21" s="85" t="s">
        <v>326</v>
      </c>
      <c r="C21" s="82">
        <v>43764</v>
      </c>
      <c r="D21" s="85" t="s">
        <v>350</v>
      </c>
      <c r="E21" s="85">
        <v>237149</v>
      </c>
      <c r="F21" s="83" t="s">
        <v>351</v>
      </c>
      <c r="H21" s="86">
        <v>0</v>
      </c>
      <c r="I21" s="87" t="s">
        <v>329</v>
      </c>
      <c r="J21" s="88">
        <v>20</v>
      </c>
      <c r="L21" s="89">
        <v>41</v>
      </c>
      <c r="M21" s="90" t="s">
        <v>334</v>
      </c>
      <c r="N21" s="85">
        <v>494209</v>
      </c>
      <c r="O21" s="132">
        <v>43749</v>
      </c>
      <c r="P21" s="90" t="s">
        <v>352</v>
      </c>
      <c r="Q21" s="91">
        <v>0.96</v>
      </c>
      <c r="S21" s="92"/>
    </row>
    <row r="22" spans="1:19" ht="14.4">
      <c r="A22" s="84">
        <v>10</v>
      </c>
      <c r="B22" s="85" t="s">
        <v>326</v>
      </c>
      <c r="C22" s="82">
        <v>43767</v>
      </c>
      <c r="D22" s="85" t="s">
        <v>353</v>
      </c>
      <c r="E22" s="85">
        <v>259</v>
      </c>
      <c r="F22" s="83" t="s">
        <v>335</v>
      </c>
      <c r="H22" s="86">
        <v>0</v>
      </c>
      <c r="I22" s="87" t="s">
        <v>329</v>
      </c>
      <c r="J22" s="88">
        <v>0.11000000000000001</v>
      </c>
      <c r="L22" s="89">
        <v>43</v>
      </c>
      <c r="M22" s="90" t="s">
        <v>330</v>
      </c>
      <c r="N22" s="85">
        <v>77</v>
      </c>
      <c r="O22" s="132">
        <v>43810</v>
      </c>
      <c r="P22" s="90" t="s">
        <v>344</v>
      </c>
      <c r="Q22" s="91">
        <v>0.4</v>
      </c>
      <c r="S22" s="92"/>
    </row>
    <row r="23" spans="1:19" ht="14.4">
      <c r="A23" s="84">
        <v>98</v>
      </c>
      <c r="B23" s="85" t="s">
        <v>326</v>
      </c>
      <c r="C23" s="82">
        <v>43768</v>
      </c>
      <c r="D23" s="85" t="s">
        <v>354</v>
      </c>
      <c r="E23" s="85">
        <v>191416</v>
      </c>
      <c r="F23" s="83" t="s">
        <v>355</v>
      </c>
      <c r="H23" s="86">
        <v>0</v>
      </c>
      <c r="I23" s="87" t="s">
        <v>329</v>
      </c>
      <c r="J23" s="88">
        <v>2</v>
      </c>
      <c r="L23" s="89">
        <v>48</v>
      </c>
      <c r="M23" s="90" t="s">
        <v>345</v>
      </c>
      <c r="N23" s="85">
        <v>100309</v>
      </c>
      <c r="O23" s="90" t="s">
        <v>628</v>
      </c>
      <c r="P23" s="90" t="s">
        <v>346</v>
      </c>
      <c r="Q23" s="91">
        <v>0.37</v>
      </c>
      <c r="S23" s="92"/>
    </row>
    <row r="24" spans="1:19" ht="14.4">
      <c r="A24" s="84">
        <v>115</v>
      </c>
      <c r="B24" s="85" t="s">
        <v>326</v>
      </c>
      <c r="C24" s="82">
        <v>43768</v>
      </c>
      <c r="D24" s="85" t="s">
        <v>332</v>
      </c>
      <c r="E24" s="85">
        <v>192187</v>
      </c>
      <c r="F24" s="83" t="s">
        <v>356</v>
      </c>
      <c r="H24" s="86">
        <v>0</v>
      </c>
      <c r="I24" s="87" t="s">
        <v>329</v>
      </c>
      <c r="J24" s="88">
        <v>94</v>
      </c>
      <c r="L24" s="89">
        <v>50</v>
      </c>
      <c r="M24" s="90" t="s">
        <v>330</v>
      </c>
      <c r="N24" s="85">
        <v>101139</v>
      </c>
      <c r="O24" s="90" t="s">
        <v>628</v>
      </c>
      <c r="P24" s="90" t="s">
        <v>344</v>
      </c>
      <c r="Q24" s="91">
        <v>0.14000000000000001</v>
      </c>
      <c r="S24" s="92"/>
    </row>
    <row r="25" spans="1:19" ht="14.4">
      <c r="A25" s="84">
        <v>163</v>
      </c>
      <c r="B25" s="85" t="s">
        <v>326</v>
      </c>
      <c r="C25" s="82">
        <v>43769</v>
      </c>
      <c r="D25" s="85" t="s">
        <v>348</v>
      </c>
      <c r="E25" s="85">
        <v>228242</v>
      </c>
      <c r="F25" s="83" t="s">
        <v>349</v>
      </c>
      <c r="H25" s="86">
        <v>0</v>
      </c>
      <c r="I25" s="87" t="s">
        <v>329</v>
      </c>
      <c r="J25" s="88">
        <v>70.849999999999994</v>
      </c>
      <c r="L25" s="89">
        <v>51</v>
      </c>
      <c r="M25" s="90" t="s">
        <v>357</v>
      </c>
      <c r="N25" s="85">
        <v>101588</v>
      </c>
      <c r="O25" s="90" t="s">
        <v>628</v>
      </c>
      <c r="P25" s="90" t="s">
        <v>347</v>
      </c>
      <c r="Q25" s="91">
        <v>0.1</v>
      </c>
      <c r="S25" s="92"/>
    </row>
    <row r="26" spans="1:19" ht="14.4">
      <c r="A26" s="84">
        <v>186</v>
      </c>
      <c r="B26" s="85" t="s">
        <v>326</v>
      </c>
      <c r="C26" s="82">
        <v>43769</v>
      </c>
      <c r="D26" s="85" t="s">
        <v>358</v>
      </c>
      <c r="E26" s="85">
        <v>230680</v>
      </c>
      <c r="F26" s="83" t="s">
        <v>359</v>
      </c>
      <c r="H26" s="86">
        <v>0</v>
      </c>
      <c r="I26" s="87" t="s">
        <v>329</v>
      </c>
      <c r="J26" s="88">
        <v>116.67</v>
      </c>
      <c r="L26" s="89">
        <v>54</v>
      </c>
      <c r="M26" s="90" t="s">
        <v>360</v>
      </c>
      <c r="N26" s="85">
        <v>10313</v>
      </c>
      <c r="O26" s="90" t="s">
        <v>630</v>
      </c>
      <c r="P26" s="90" t="s">
        <v>347</v>
      </c>
      <c r="Q26" s="91">
        <v>0.6</v>
      </c>
      <c r="S26" s="92"/>
    </row>
    <row r="27" spans="1:19" ht="14.4">
      <c r="A27" s="84">
        <v>1894</v>
      </c>
      <c r="B27" s="85" t="s">
        <v>361</v>
      </c>
      <c r="C27" s="82">
        <v>43769</v>
      </c>
      <c r="D27" s="85" t="s">
        <v>358</v>
      </c>
      <c r="E27" s="85" t="s">
        <v>362</v>
      </c>
      <c r="F27" s="83" t="s">
        <v>363</v>
      </c>
      <c r="H27" s="86">
        <v>0</v>
      </c>
      <c r="I27" s="87" t="s">
        <v>329</v>
      </c>
      <c r="J27" s="88">
        <v>116.67</v>
      </c>
      <c r="L27" s="89">
        <v>55</v>
      </c>
      <c r="M27" s="90" t="s">
        <v>357</v>
      </c>
      <c r="N27" s="85">
        <v>10313</v>
      </c>
      <c r="O27" s="90" t="s">
        <v>630</v>
      </c>
      <c r="P27" s="90" t="s">
        <v>347</v>
      </c>
      <c r="Q27" s="91">
        <v>0.14000000000000001</v>
      </c>
      <c r="S27" s="92"/>
    </row>
    <row r="28" spans="1:19" ht="14.4">
      <c r="A28" s="84">
        <v>1895</v>
      </c>
      <c r="B28" s="85" t="s">
        <v>326</v>
      </c>
      <c r="C28" s="82">
        <v>43769</v>
      </c>
      <c r="D28" s="85" t="s">
        <v>358</v>
      </c>
      <c r="E28" s="85" t="s">
        <v>362</v>
      </c>
      <c r="F28" s="83" t="s">
        <v>359</v>
      </c>
      <c r="H28" s="86">
        <v>0</v>
      </c>
      <c r="I28" s="87" t="s">
        <v>329</v>
      </c>
      <c r="J28" s="88">
        <v>116.67</v>
      </c>
      <c r="L28" s="89">
        <v>60</v>
      </c>
      <c r="M28" s="90" t="s">
        <v>330</v>
      </c>
      <c r="N28" s="85">
        <v>10513</v>
      </c>
      <c r="O28" s="90" t="s">
        <v>631</v>
      </c>
      <c r="P28" s="90" t="s">
        <v>344</v>
      </c>
      <c r="Q28" s="91">
        <v>0.03</v>
      </c>
      <c r="S28" s="92"/>
    </row>
    <row r="29" spans="1:19" ht="14.4">
      <c r="A29" s="84">
        <v>15</v>
      </c>
      <c r="B29" s="85" t="s">
        <v>326</v>
      </c>
      <c r="C29" s="82">
        <v>43770</v>
      </c>
      <c r="D29" s="85" t="s">
        <v>364</v>
      </c>
      <c r="E29" s="85">
        <v>363</v>
      </c>
      <c r="F29" s="83" t="s">
        <v>338</v>
      </c>
      <c r="H29" s="86">
        <v>0</v>
      </c>
      <c r="I29" s="87" t="s">
        <v>329</v>
      </c>
      <c r="J29" s="88">
        <v>0.75</v>
      </c>
      <c r="L29" s="89">
        <v>64</v>
      </c>
      <c r="M29" s="90" t="s">
        <v>330</v>
      </c>
      <c r="N29" s="85">
        <v>11112</v>
      </c>
      <c r="O29" s="90" t="s">
        <v>632</v>
      </c>
      <c r="P29" s="90" t="s">
        <v>344</v>
      </c>
      <c r="Q29" s="91">
        <v>0.34</v>
      </c>
      <c r="S29" s="92"/>
    </row>
    <row r="30" spans="1:19" ht="14.4">
      <c r="A30" s="84">
        <v>16</v>
      </c>
      <c r="B30" s="85" t="s">
        <v>326</v>
      </c>
      <c r="C30" s="82">
        <v>43770</v>
      </c>
      <c r="D30" s="85" t="s">
        <v>364</v>
      </c>
      <c r="E30" s="85">
        <v>482</v>
      </c>
      <c r="F30" s="83" t="s">
        <v>338</v>
      </c>
      <c r="H30" s="86">
        <v>0</v>
      </c>
      <c r="I30" s="87" t="s">
        <v>329</v>
      </c>
      <c r="J30" s="88">
        <v>0.63</v>
      </c>
      <c r="L30" s="89">
        <v>67</v>
      </c>
      <c r="M30" s="90" t="s">
        <v>330</v>
      </c>
      <c r="N30" s="85">
        <v>11212</v>
      </c>
      <c r="O30" s="90" t="s">
        <v>632</v>
      </c>
      <c r="P30" s="90" t="s">
        <v>344</v>
      </c>
      <c r="Q30" s="91">
        <v>0.08</v>
      </c>
      <c r="S30" s="92"/>
    </row>
    <row r="31" spans="1:19" ht="14.4">
      <c r="A31" s="84">
        <v>17</v>
      </c>
      <c r="B31" s="85" t="s">
        <v>326</v>
      </c>
      <c r="C31" s="82">
        <v>43770</v>
      </c>
      <c r="D31" s="85" t="s">
        <v>364</v>
      </c>
      <c r="E31" s="85">
        <v>718</v>
      </c>
      <c r="F31" s="83" t="s">
        <v>338</v>
      </c>
      <c r="H31" s="86">
        <v>0</v>
      </c>
      <c r="I31" s="87" t="s">
        <v>329</v>
      </c>
      <c r="J31" s="88">
        <v>3.65</v>
      </c>
      <c r="L31" s="89">
        <v>72</v>
      </c>
      <c r="M31" s="90" t="s">
        <v>330</v>
      </c>
      <c r="N31" s="85">
        <v>134</v>
      </c>
      <c r="O31" s="90" t="s">
        <v>633</v>
      </c>
      <c r="P31" s="90" t="s">
        <v>344</v>
      </c>
      <c r="Q31" s="91">
        <v>0.03</v>
      </c>
      <c r="S31" s="92"/>
    </row>
    <row r="32" spans="1:19" ht="14.4">
      <c r="A32" s="84">
        <v>39</v>
      </c>
      <c r="B32" s="85" t="s">
        <v>326</v>
      </c>
      <c r="C32" s="82">
        <v>43770</v>
      </c>
      <c r="D32" s="85" t="s">
        <v>365</v>
      </c>
      <c r="E32" s="85">
        <v>492669</v>
      </c>
      <c r="F32" s="83" t="s">
        <v>344</v>
      </c>
      <c r="H32" s="86">
        <v>0</v>
      </c>
      <c r="I32" s="87" t="s">
        <v>329</v>
      </c>
      <c r="J32" s="88">
        <v>0.06</v>
      </c>
      <c r="L32" s="89">
        <v>73</v>
      </c>
      <c r="M32" s="90" t="s">
        <v>330</v>
      </c>
      <c r="N32" s="85">
        <v>135</v>
      </c>
      <c r="O32" s="90" t="s">
        <v>633</v>
      </c>
      <c r="P32" s="90" t="s">
        <v>344</v>
      </c>
      <c r="Q32" s="91">
        <v>2.0699999999999998</v>
      </c>
      <c r="S32" s="92"/>
    </row>
    <row r="33" spans="1:19" ht="14.4">
      <c r="A33" s="84">
        <v>156</v>
      </c>
      <c r="B33" s="85" t="s">
        <v>326</v>
      </c>
      <c r="C33" s="82">
        <v>43770</v>
      </c>
      <c r="D33" s="85" t="s">
        <v>366</v>
      </c>
      <c r="E33" s="85">
        <v>22685</v>
      </c>
      <c r="F33" s="83" t="s">
        <v>367</v>
      </c>
      <c r="H33" s="86">
        <v>0</v>
      </c>
      <c r="I33" s="87" t="s">
        <v>329</v>
      </c>
      <c r="J33" s="88">
        <v>15.819999999999999</v>
      </c>
      <c r="L33" s="89">
        <v>78</v>
      </c>
      <c r="M33" s="90" t="s">
        <v>330</v>
      </c>
      <c r="N33" s="85">
        <v>135</v>
      </c>
      <c r="O33" s="90" t="s">
        <v>634</v>
      </c>
      <c r="P33" s="90" t="s">
        <v>344</v>
      </c>
      <c r="Q33" s="91">
        <v>0.25</v>
      </c>
      <c r="S33" s="92"/>
    </row>
    <row r="34" spans="1:19" ht="14.4">
      <c r="A34" s="84">
        <v>197</v>
      </c>
      <c r="B34" s="85" t="s">
        <v>326</v>
      </c>
      <c r="C34" s="82">
        <v>43770</v>
      </c>
      <c r="D34" s="85" t="s">
        <v>368</v>
      </c>
      <c r="E34" s="85">
        <v>235</v>
      </c>
      <c r="F34" s="83" t="s">
        <v>635</v>
      </c>
      <c r="H34" s="86">
        <v>0</v>
      </c>
      <c r="I34" s="87" t="s">
        <v>329</v>
      </c>
      <c r="J34" s="88">
        <v>85</v>
      </c>
      <c r="L34" s="89">
        <v>81</v>
      </c>
      <c r="M34" s="90" t="s">
        <v>345</v>
      </c>
      <c r="N34" s="85">
        <v>14114</v>
      </c>
      <c r="O34" s="90" t="s">
        <v>636</v>
      </c>
      <c r="P34" s="90" t="s">
        <v>346</v>
      </c>
      <c r="Q34" s="91">
        <v>1.33</v>
      </c>
      <c r="S34" s="92"/>
    </row>
    <row r="35" spans="1:19" ht="14.4">
      <c r="A35" s="84">
        <v>268</v>
      </c>
      <c r="B35" s="85" t="s">
        <v>326</v>
      </c>
      <c r="C35" s="82">
        <v>43770</v>
      </c>
      <c r="D35" s="85" t="s">
        <v>366</v>
      </c>
      <c r="E35" s="85">
        <v>235519</v>
      </c>
      <c r="F35" s="83" t="s">
        <v>369</v>
      </c>
      <c r="H35" s="86">
        <v>0</v>
      </c>
      <c r="I35" s="87" t="s">
        <v>329</v>
      </c>
      <c r="J35" s="88">
        <v>2</v>
      </c>
      <c r="L35" s="89">
        <v>92</v>
      </c>
      <c r="M35" s="90" t="s">
        <v>330</v>
      </c>
      <c r="N35" s="85">
        <v>150</v>
      </c>
      <c r="O35" s="90" t="s">
        <v>637</v>
      </c>
      <c r="P35" s="90" t="s">
        <v>344</v>
      </c>
      <c r="Q35" s="91">
        <v>0.2</v>
      </c>
      <c r="S35" s="92"/>
    </row>
    <row r="36" spans="1:19" ht="14.4">
      <c r="A36" s="84">
        <v>276</v>
      </c>
      <c r="B36" s="85" t="s">
        <v>326</v>
      </c>
      <c r="C36" s="82">
        <v>43770</v>
      </c>
      <c r="D36" s="85" t="s">
        <v>332</v>
      </c>
      <c r="E36" s="85">
        <v>237156</v>
      </c>
      <c r="F36" s="83" t="s">
        <v>370</v>
      </c>
      <c r="H36" s="86">
        <v>0</v>
      </c>
      <c r="I36" s="87" t="s">
        <v>329</v>
      </c>
      <c r="J36" s="88">
        <v>200</v>
      </c>
      <c r="L36" s="89">
        <v>93</v>
      </c>
      <c r="M36" s="90" t="s">
        <v>337</v>
      </c>
      <c r="N36" s="85">
        <v>187646</v>
      </c>
      <c r="O36" s="90" t="s">
        <v>637</v>
      </c>
      <c r="P36" s="90" t="s">
        <v>338</v>
      </c>
      <c r="Q36" s="91">
        <v>0.59</v>
      </c>
      <c r="S36" s="92"/>
    </row>
    <row r="37" spans="1:19" ht="14.4">
      <c r="A37" s="84">
        <v>22</v>
      </c>
      <c r="B37" s="85" t="s">
        <v>326</v>
      </c>
      <c r="C37" s="82">
        <v>43771</v>
      </c>
      <c r="D37" s="85" t="s">
        <v>353</v>
      </c>
      <c r="E37" s="85">
        <v>153942</v>
      </c>
      <c r="F37" s="83" t="s">
        <v>335</v>
      </c>
      <c r="H37" s="86">
        <v>0</v>
      </c>
      <c r="I37" s="87" t="s">
        <v>329</v>
      </c>
      <c r="J37" s="88">
        <v>1.3199999999999998</v>
      </c>
      <c r="L37" s="89">
        <v>95</v>
      </c>
      <c r="M37" s="90" t="s">
        <v>334</v>
      </c>
      <c r="N37" s="85">
        <v>188134</v>
      </c>
      <c r="O37" s="90" t="s">
        <v>637</v>
      </c>
      <c r="P37" s="90" t="s">
        <v>371</v>
      </c>
      <c r="Q37" s="91">
        <v>9.5399999999999991</v>
      </c>
      <c r="S37" s="92"/>
    </row>
    <row r="38" spans="1:19" ht="14.4">
      <c r="A38" s="84">
        <v>123</v>
      </c>
      <c r="B38" s="85" t="s">
        <v>326</v>
      </c>
      <c r="C38" s="82">
        <v>43771</v>
      </c>
      <c r="D38" s="85" t="s">
        <v>342</v>
      </c>
      <c r="E38" s="85">
        <v>194799</v>
      </c>
      <c r="F38" s="83" t="s">
        <v>343</v>
      </c>
      <c r="H38" s="86">
        <v>0</v>
      </c>
      <c r="I38" s="87" t="s">
        <v>329</v>
      </c>
      <c r="J38" s="88">
        <v>7.17</v>
      </c>
      <c r="L38" s="89">
        <v>96</v>
      </c>
      <c r="M38" s="90" t="s">
        <v>337</v>
      </c>
      <c r="N38" s="85">
        <v>188974</v>
      </c>
      <c r="O38" s="90" t="s">
        <v>638</v>
      </c>
      <c r="P38" s="90" t="s">
        <v>355</v>
      </c>
      <c r="Q38" s="91">
        <v>2</v>
      </c>
      <c r="S38" s="92"/>
    </row>
    <row r="39" spans="1:19" ht="14.4">
      <c r="A39" s="84">
        <v>124</v>
      </c>
      <c r="B39" s="85" t="s">
        <v>326</v>
      </c>
      <c r="C39" s="82">
        <v>43771</v>
      </c>
      <c r="D39" s="85" t="s">
        <v>342</v>
      </c>
      <c r="E39" s="85">
        <v>194979</v>
      </c>
      <c r="F39" s="83" t="s">
        <v>343</v>
      </c>
      <c r="H39" s="86">
        <v>0</v>
      </c>
      <c r="I39" s="87" t="s">
        <v>329</v>
      </c>
      <c r="J39" s="88">
        <v>28.82</v>
      </c>
      <c r="L39" s="89">
        <v>97</v>
      </c>
      <c r="M39" s="90" t="s">
        <v>337</v>
      </c>
      <c r="N39" s="85">
        <v>190337</v>
      </c>
      <c r="O39" s="90" t="s">
        <v>633</v>
      </c>
      <c r="P39" s="90" t="s">
        <v>372</v>
      </c>
      <c r="Q39" s="91">
        <v>1.6</v>
      </c>
      <c r="S39" s="92"/>
    </row>
    <row r="40" spans="1:19" ht="14.4">
      <c r="A40" s="84">
        <v>126</v>
      </c>
      <c r="B40" s="85" t="s">
        <v>326</v>
      </c>
      <c r="C40" s="82">
        <v>43771</v>
      </c>
      <c r="D40" s="85" t="s">
        <v>342</v>
      </c>
      <c r="E40" s="85">
        <v>195330</v>
      </c>
      <c r="F40" s="83" t="s">
        <v>343</v>
      </c>
      <c r="H40" s="86">
        <v>0</v>
      </c>
      <c r="I40" s="87" t="s">
        <v>329</v>
      </c>
      <c r="J40" s="88">
        <v>26.79</v>
      </c>
      <c r="L40" s="89">
        <v>98</v>
      </c>
      <c r="M40" s="90" t="s">
        <v>337</v>
      </c>
      <c r="N40" s="85">
        <v>191416</v>
      </c>
      <c r="O40" s="90" t="s">
        <v>639</v>
      </c>
      <c r="P40" s="90" t="s">
        <v>355</v>
      </c>
      <c r="Q40" s="91">
        <v>2</v>
      </c>
      <c r="S40" s="92"/>
    </row>
    <row r="41" spans="1:19" ht="14.4">
      <c r="A41" s="84">
        <v>128</v>
      </c>
      <c r="B41" s="85" t="s">
        <v>326</v>
      </c>
      <c r="C41" s="82">
        <v>43771</v>
      </c>
      <c r="D41" s="85" t="s">
        <v>342</v>
      </c>
      <c r="E41" s="85">
        <v>195331</v>
      </c>
      <c r="F41" s="83" t="s">
        <v>343</v>
      </c>
      <c r="H41" s="86">
        <v>0</v>
      </c>
      <c r="I41" s="87" t="s">
        <v>329</v>
      </c>
      <c r="J41" s="88">
        <v>4.9700000000000006</v>
      </c>
      <c r="L41" s="89">
        <v>99</v>
      </c>
      <c r="M41" s="90" t="s">
        <v>337</v>
      </c>
      <c r="N41" s="85">
        <v>191539</v>
      </c>
      <c r="O41" s="90" t="s">
        <v>640</v>
      </c>
      <c r="P41" s="90" t="s">
        <v>355</v>
      </c>
      <c r="Q41" s="91">
        <v>2</v>
      </c>
      <c r="S41" s="92"/>
    </row>
    <row r="42" spans="1:19" ht="14.4">
      <c r="A42" s="84">
        <v>130</v>
      </c>
      <c r="B42" s="85" t="s">
        <v>326</v>
      </c>
      <c r="C42" s="82">
        <v>43771</v>
      </c>
      <c r="D42" s="85" t="s">
        <v>342</v>
      </c>
      <c r="E42" s="85">
        <v>195798</v>
      </c>
      <c r="F42" s="83" t="s">
        <v>343</v>
      </c>
      <c r="H42" s="86">
        <v>0</v>
      </c>
      <c r="I42" s="87" t="s">
        <v>329</v>
      </c>
      <c r="J42" s="88">
        <v>78.37</v>
      </c>
      <c r="L42" s="89">
        <v>102</v>
      </c>
      <c r="M42" s="90" t="s">
        <v>373</v>
      </c>
      <c r="N42" s="85">
        <v>191851</v>
      </c>
      <c r="O42" s="90" t="s">
        <v>640</v>
      </c>
      <c r="P42" s="90" t="s">
        <v>374</v>
      </c>
      <c r="Q42" s="91">
        <v>190.33</v>
      </c>
      <c r="S42" s="92"/>
    </row>
    <row r="43" spans="1:19" ht="14.4">
      <c r="A43" s="84">
        <v>158</v>
      </c>
      <c r="B43" s="85" t="s">
        <v>326</v>
      </c>
      <c r="C43" s="82">
        <v>43771</v>
      </c>
      <c r="D43" s="85" t="s">
        <v>375</v>
      </c>
      <c r="E43" s="85">
        <v>22685</v>
      </c>
      <c r="F43" s="83" t="s">
        <v>376</v>
      </c>
      <c r="H43" s="86">
        <v>0</v>
      </c>
      <c r="I43" s="87" t="s">
        <v>329</v>
      </c>
      <c r="J43" s="88">
        <v>98.99</v>
      </c>
      <c r="L43" s="89">
        <v>115</v>
      </c>
      <c r="M43" s="90" t="s">
        <v>337</v>
      </c>
      <c r="N43" s="85">
        <v>192187</v>
      </c>
      <c r="O43" s="90" t="s">
        <v>639</v>
      </c>
      <c r="P43" s="90" t="s">
        <v>356</v>
      </c>
      <c r="Q43" s="91">
        <v>94</v>
      </c>
      <c r="S43" s="92"/>
    </row>
    <row r="44" spans="1:19" ht="14.4">
      <c r="A44" s="84">
        <v>136</v>
      </c>
      <c r="B44" s="85" t="s">
        <v>326</v>
      </c>
      <c r="C44" s="82">
        <v>43774</v>
      </c>
      <c r="D44" s="85" t="s">
        <v>342</v>
      </c>
      <c r="E44" s="85">
        <v>20413</v>
      </c>
      <c r="F44" s="83" t="s">
        <v>343</v>
      </c>
      <c r="H44" s="86">
        <v>0</v>
      </c>
      <c r="I44" s="87" t="s">
        <v>329</v>
      </c>
      <c r="J44" s="88">
        <v>110.01</v>
      </c>
      <c r="L44" s="89">
        <v>117</v>
      </c>
      <c r="M44" s="90" t="s">
        <v>330</v>
      </c>
      <c r="N44" s="85">
        <v>192734</v>
      </c>
      <c r="O44" s="90" t="s">
        <v>641</v>
      </c>
      <c r="P44" s="90" t="s">
        <v>343</v>
      </c>
      <c r="Q44" s="91">
        <v>17.63</v>
      </c>
      <c r="S44" s="92"/>
    </row>
    <row r="45" spans="1:19" ht="14.4">
      <c r="A45" s="84">
        <v>165</v>
      </c>
      <c r="B45" s="85" t="s">
        <v>326</v>
      </c>
      <c r="C45" s="82">
        <v>43775</v>
      </c>
      <c r="D45" s="85" t="s">
        <v>348</v>
      </c>
      <c r="E45" s="85">
        <v>228389</v>
      </c>
      <c r="F45" s="83" t="s">
        <v>349</v>
      </c>
      <c r="H45" s="86">
        <v>0</v>
      </c>
      <c r="I45" s="87" t="s">
        <v>329</v>
      </c>
      <c r="J45" s="88">
        <v>40.54</v>
      </c>
      <c r="L45" s="89">
        <v>118</v>
      </c>
      <c r="M45" s="90" t="s">
        <v>330</v>
      </c>
      <c r="N45" s="85">
        <v>192736</v>
      </c>
      <c r="O45" s="90" t="s">
        <v>641</v>
      </c>
      <c r="P45" s="90" t="s">
        <v>343</v>
      </c>
      <c r="Q45" s="91">
        <v>33.4</v>
      </c>
      <c r="S45" s="92"/>
    </row>
    <row r="46" spans="1:19" ht="14.4">
      <c r="A46" s="84">
        <v>166</v>
      </c>
      <c r="B46" s="85" t="s">
        <v>326</v>
      </c>
      <c r="C46" s="82">
        <v>43775</v>
      </c>
      <c r="D46" s="85" t="s">
        <v>348</v>
      </c>
      <c r="E46" s="85">
        <v>228790</v>
      </c>
      <c r="F46" s="83" t="s">
        <v>349</v>
      </c>
      <c r="H46" s="86">
        <v>0</v>
      </c>
      <c r="I46" s="87" t="s">
        <v>329</v>
      </c>
      <c r="J46" s="88">
        <v>12.54</v>
      </c>
      <c r="L46" s="89">
        <v>120</v>
      </c>
      <c r="M46" s="90" t="s">
        <v>360</v>
      </c>
      <c r="N46" s="85">
        <v>193004</v>
      </c>
      <c r="O46" s="90" t="s">
        <v>641</v>
      </c>
      <c r="P46" s="90" t="s">
        <v>343</v>
      </c>
      <c r="Q46" s="91">
        <v>9.2200000000000006</v>
      </c>
      <c r="S46" s="92"/>
    </row>
    <row r="47" spans="1:19" ht="14.4">
      <c r="A47" s="84">
        <v>195</v>
      </c>
      <c r="B47" s="85" t="s">
        <v>326</v>
      </c>
      <c r="C47" s="82">
        <v>43775</v>
      </c>
      <c r="D47" s="85" t="s">
        <v>332</v>
      </c>
      <c r="E47" s="85">
        <v>234640</v>
      </c>
      <c r="F47" s="83" t="s">
        <v>377</v>
      </c>
      <c r="H47" s="86">
        <v>0</v>
      </c>
      <c r="I47" s="87" t="s">
        <v>329</v>
      </c>
      <c r="J47" s="88">
        <v>3.53</v>
      </c>
      <c r="L47" s="89">
        <v>121</v>
      </c>
      <c r="M47" s="90" t="s">
        <v>330</v>
      </c>
      <c r="N47" s="85">
        <v>193006</v>
      </c>
      <c r="O47" s="90" t="s">
        <v>641</v>
      </c>
      <c r="P47" s="90" t="s">
        <v>343</v>
      </c>
      <c r="Q47" s="91">
        <v>18.41</v>
      </c>
      <c r="S47" s="92"/>
    </row>
    <row r="48" spans="1:19" ht="14.4">
      <c r="A48" s="84">
        <v>196</v>
      </c>
      <c r="B48" s="85" t="s">
        <v>326</v>
      </c>
      <c r="C48" s="82">
        <v>43775</v>
      </c>
      <c r="D48" s="85" t="s">
        <v>332</v>
      </c>
      <c r="E48" s="85">
        <v>234642</v>
      </c>
      <c r="F48" s="83" t="s">
        <v>378</v>
      </c>
      <c r="H48" s="86">
        <v>0</v>
      </c>
      <c r="I48" s="87" t="s">
        <v>329</v>
      </c>
      <c r="J48" s="88">
        <v>9.83</v>
      </c>
      <c r="L48" s="89">
        <v>123</v>
      </c>
      <c r="M48" s="90" t="s">
        <v>357</v>
      </c>
      <c r="N48" s="85">
        <v>194799</v>
      </c>
      <c r="O48" s="132">
        <v>43507</v>
      </c>
      <c r="P48" s="90" t="s">
        <v>343</v>
      </c>
      <c r="Q48" s="91">
        <v>7.17</v>
      </c>
      <c r="S48" s="92"/>
    </row>
    <row r="49" spans="1:19" ht="14.4">
      <c r="A49" s="84">
        <v>33</v>
      </c>
      <c r="B49" s="85" t="s">
        <v>326</v>
      </c>
      <c r="C49" s="82">
        <v>43776</v>
      </c>
      <c r="D49" s="85" t="s">
        <v>365</v>
      </c>
      <c r="E49" s="85">
        <v>205073</v>
      </c>
      <c r="F49" s="83" t="s">
        <v>344</v>
      </c>
      <c r="H49" s="86">
        <v>0</v>
      </c>
      <c r="I49" s="87" t="s">
        <v>329</v>
      </c>
      <c r="J49" s="88">
        <v>0.27</v>
      </c>
      <c r="L49" s="89">
        <v>124</v>
      </c>
      <c r="M49" s="90" t="s">
        <v>330</v>
      </c>
      <c r="N49" s="85">
        <v>194979</v>
      </c>
      <c r="O49" s="132">
        <v>43507</v>
      </c>
      <c r="P49" s="90" t="s">
        <v>343</v>
      </c>
      <c r="Q49" s="91">
        <v>28.82</v>
      </c>
      <c r="S49" s="92"/>
    </row>
    <row r="50" spans="1:19" ht="14.4">
      <c r="A50" s="84">
        <v>18</v>
      </c>
      <c r="B50" s="85" t="s">
        <v>326</v>
      </c>
      <c r="C50" s="82">
        <v>43778</v>
      </c>
      <c r="D50" s="85" t="s">
        <v>364</v>
      </c>
      <c r="E50" s="85">
        <v>14</v>
      </c>
      <c r="F50" s="83" t="s">
        <v>338</v>
      </c>
      <c r="H50" s="86">
        <v>0</v>
      </c>
      <c r="I50" s="87" t="s">
        <v>329</v>
      </c>
      <c r="J50" s="88">
        <v>1.1000000000000001</v>
      </c>
      <c r="L50" s="89">
        <v>126</v>
      </c>
      <c r="M50" s="90" t="s">
        <v>330</v>
      </c>
      <c r="N50" s="85">
        <v>195330</v>
      </c>
      <c r="O50" s="132">
        <v>43507</v>
      </c>
      <c r="P50" s="90" t="s">
        <v>343</v>
      </c>
      <c r="Q50" s="91">
        <v>26.79</v>
      </c>
      <c r="S50" s="92"/>
    </row>
    <row r="51" spans="1:19" ht="14.4">
      <c r="A51" s="84">
        <v>36</v>
      </c>
      <c r="B51" s="85" t="s">
        <v>326</v>
      </c>
      <c r="C51" s="82">
        <v>43778</v>
      </c>
      <c r="D51" s="85" t="s">
        <v>379</v>
      </c>
      <c r="E51" s="85">
        <v>285549</v>
      </c>
      <c r="F51" s="83" t="s">
        <v>346</v>
      </c>
      <c r="H51" s="86">
        <v>0</v>
      </c>
      <c r="I51" s="87" t="s">
        <v>329</v>
      </c>
      <c r="J51" s="88">
        <v>0.32999999999999996</v>
      </c>
      <c r="L51" s="89">
        <v>128</v>
      </c>
      <c r="M51" s="90" t="s">
        <v>330</v>
      </c>
      <c r="N51" s="85">
        <v>195331</v>
      </c>
      <c r="O51" s="132">
        <v>43507</v>
      </c>
      <c r="P51" s="90" t="s">
        <v>343</v>
      </c>
      <c r="Q51" s="91">
        <v>4.97</v>
      </c>
      <c r="S51" s="92"/>
    </row>
    <row r="52" spans="1:19" ht="14.4">
      <c r="A52" s="84">
        <v>167</v>
      </c>
      <c r="B52" s="85" t="s">
        <v>326</v>
      </c>
      <c r="C52" s="82">
        <v>43778</v>
      </c>
      <c r="D52" s="85" t="s">
        <v>348</v>
      </c>
      <c r="E52" s="85">
        <v>229086</v>
      </c>
      <c r="F52" s="83" t="s">
        <v>349</v>
      </c>
      <c r="H52" s="86">
        <v>0</v>
      </c>
      <c r="I52" s="87" t="s">
        <v>329</v>
      </c>
      <c r="J52" s="88">
        <v>54.02</v>
      </c>
      <c r="L52" s="89">
        <v>130</v>
      </c>
      <c r="M52" s="90" t="s">
        <v>330</v>
      </c>
      <c r="N52" s="85">
        <v>195798</v>
      </c>
      <c r="O52" s="132">
        <v>43507</v>
      </c>
      <c r="P52" s="90" t="s">
        <v>343</v>
      </c>
      <c r="Q52" s="91">
        <v>78.37</v>
      </c>
      <c r="S52" s="92"/>
    </row>
    <row r="53" spans="1:19" ht="14.4">
      <c r="A53" s="84">
        <v>37</v>
      </c>
      <c r="B53" s="85" t="s">
        <v>326</v>
      </c>
      <c r="C53" s="82">
        <v>43779</v>
      </c>
      <c r="D53" s="85" t="s">
        <v>353</v>
      </c>
      <c r="E53" s="85">
        <v>451414</v>
      </c>
      <c r="F53" s="83" t="s">
        <v>347</v>
      </c>
      <c r="H53" s="86">
        <v>0</v>
      </c>
      <c r="I53" s="87" t="s">
        <v>329</v>
      </c>
      <c r="J53" s="88">
        <v>1.84</v>
      </c>
      <c r="L53" s="89">
        <v>132</v>
      </c>
      <c r="M53" s="90" t="s">
        <v>330</v>
      </c>
      <c r="N53" s="85">
        <v>195925</v>
      </c>
      <c r="O53" s="90" t="s">
        <v>631</v>
      </c>
      <c r="P53" s="90" t="s">
        <v>343</v>
      </c>
      <c r="Q53" s="91">
        <v>12.47</v>
      </c>
      <c r="S53" s="92"/>
    </row>
    <row r="54" spans="1:19" ht="14.4">
      <c r="A54" s="84">
        <v>41</v>
      </c>
      <c r="B54" s="85" t="s">
        <v>326</v>
      </c>
      <c r="C54" s="82">
        <v>43779</v>
      </c>
      <c r="D54" s="85" t="s">
        <v>380</v>
      </c>
      <c r="E54" s="85">
        <v>494209</v>
      </c>
      <c r="F54" s="83" t="s">
        <v>352</v>
      </c>
      <c r="H54" s="86">
        <v>0</v>
      </c>
      <c r="I54" s="87" t="s">
        <v>329</v>
      </c>
      <c r="J54" s="88">
        <v>0.96</v>
      </c>
      <c r="L54" s="89">
        <v>134</v>
      </c>
      <c r="M54" s="90" t="s">
        <v>330</v>
      </c>
      <c r="N54" s="85">
        <v>199</v>
      </c>
      <c r="O54" s="90" t="s">
        <v>631</v>
      </c>
      <c r="P54" s="90" t="s">
        <v>343</v>
      </c>
      <c r="Q54" s="91">
        <v>63.57</v>
      </c>
      <c r="S54" s="92"/>
    </row>
    <row r="55" spans="1:19" ht="14.4">
      <c r="A55" s="84">
        <v>43</v>
      </c>
      <c r="B55" s="85" t="s">
        <v>326</v>
      </c>
      <c r="C55" s="82">
        <v>43781</v>
      </c>
      <c r="D55" s="85" t="s">
        <v>365</v>
      </c>
      <c r="E55" s="85">
        <v>77</v>
      </c>
      <c r="F55" s="83" t="s">
        <v>344</v>
      </c>
      <c r="H55" s="86">
        <v>0</v>
      </c>
      <c r="I55" s="87" t="s">
        <v>329</v>
      </c>
      <c r="J55" s="88">
        <v>0.4</v>
      </c>
      <c r="L55" s="89">
        <v>136</v>
      </c>
      <c r="M55" s="90" t="s">
        <v>330</v>
      </c>
      <c r="N55" s="85">
        <v>20413</v>
      </c>
      <c r="O55" s="132">
        <v>43596</v>
      </c>
      <c r="P55" s="90" t="s">
        <v>343</v>
      </c>
      <c r="Q55" s="91">
        <v>110.01</v>
      </c>
      <c r="S55" s="92"/>
    </row>
    <row r="56" spans="1:19" ht="14.4">
      <c r="A56" s="84">
        <v>169</v>
      </c>
      <c r="B56" s="85" t="s">
        <v>326</v>
      </c>
      <c r="C56" s="82">
        <v>43781</v>
      </c>
      <c r="D56" s="85" t="s">
        <v>348</v>
      </c>
      <c r="E56" s="85">
        <v>229302</v>
      </c>
      <c r="F56" s="83" t="s">
        <v>349</v>
      </c>
      <c r="H56" s="86">
        <v>0</v>
      </c>
      <c r="I56" s="87" t="s">
        <v>329</v>
      </c>
      <c r="J56" s="88">
        <v>59.29</v>
      </c>
      <c r="L56" s="89">
        <v>138</v>
      </c>
      <c r="M56" s="90" t="s">
        <v>360</v>
      </c>
      <c r="N56" s="85">
        <v>2052020</v>
      </c>
      <c r="O56" s="90" t="s">
        <v>634</v>
      </c>
      <c r="P56" s="90" t="s">
        <v>343</v>
      </c>
      <c r="Q56" s="91">
        <v>11.26</v>
      </c>
      <c r="S56" s="92"/>
    </row>
    <row r="57" spans="1:19" ht="14.4">
      <c r="A57" s="84">
        <v>96</v>
      </c>
      <c r="B57" s="85" t="s">
        <v>326</v>
      </c>
      <c r="C57" s="82">
        <v>43782</v>
      </c>
      <c r="D57" s="85" t="s">
        <v>354</v>
      </c>
      <c r="E57" s="85">
        <v>188974</v>
      </c>
      <c r="F57" s="83" t="s">
        <v>355</v>
      </c>
      <c r="H57" s="86">
        <v>0</v>
      </c>
      <c r="I57" s="87" t="s">
        <v>329</v>
      </c>
      <c r="J57" s="88">
        <v>2</v>
      </c>
      <c r="L57" s="89">
        <v>139</v>
      </c>
      <c r="M57" s="90" t="s">
        <v>330</v>
      </c>
      <c r="N57" s="85">
        <v>21012</v>
      </c>
      <c r="O57" s="90" t="s">
        <v>634</v>
      </c>
      <c r="P57" s="90" t="s">
        <v>343</v>
      </c>
      <c r="Q57" s="91">
        <v>51.7</v>
      </c>
      <c r="S57" s="92"/>
    </row>
    <row r="58" spans="1:19" ht="14.4">
      <c r="A58" s="84">
        <v>3</v>
      </c>
      <c r="B58" s="85" t="s">
        <v>326</v>
      </c>
      <c r="C58" s="82">
        <v>43783</v>
      </c>
      <c r="D58" s="85" t="s">
        <v>381</v>
      </c>
      <c r="E58" s="85">
        <v>383474</v>
      </c>
      <c r="F58" s="83" t="s">
        <v>331</v>
      </c>
      <c r="H58" s="86">
        <v>0</v>
      </c>
      <c r="I58" s="87" t="s">
        <v>329</v>
      </c>
      <c r="J58" s="88">
        <v>6.32</v>
      </c>
      <c r="L58" s="89">
        <v>140</v>
      </c>
      <c r="M58" s="90" t="s">
        <v>330</v>
      </c>
      <c r="N58" s="85">
        <v>220</v>
      </c>
      <c r="O58" s="90" t="s">
        <v>634</v>
      </c>
      <c r="P58" s="90" t="s">
        <v>343</v>
      </c>
      <c r="Q58" s="91">
        <v>92.2</v>
      </c>
      <c r="S58" s="92"/>
    </row>
    <row r="59" spans="1:19" ht="14.4">
      <c r="A59" s="84">
        <v>48</v>
      </c>
      <c r="B59" s="85" t="s">
        <v>326</v>
      </c>
      <c r="C59" s="82">
        <v>43783</v>
      </c>
      <c r="D59" s="85" t="s">
        <v>379</v>
      </c>
      <c r="E59" s="85">
        <v>100309</v>
      </c>
      <c r="F59" s="83" t="s">
        <v>346</v>
      </c>
      <c r="H59" s="86">
        <v>0</v>
      </c>
      <c r="I59" s="87" t="s">
        <v>329</v>
      </c>
      <c r="J59" s="88">
        <v>0.37</v>
      </c>
      <c r="L59" s="89">
        <v>141</v>
      </c>
      <c r="M59" s="90" t="s">
        <v>357</v>
      </c>
      <c r="N59" s="85">
        <v>220681</v>
      </c>
      <c r="O59" s="90" t="s">
        <v>637</v>
      </c>
      <c r="P59" s="90" t="s">
        <v>343</v>
      </c>
      <c r="Q59" s="91">
        <v>4.49</v>
      </c>
      <c r="S59" s="92"/>
    </row>
    <row r="60" spans="1:19" ht="14.4">
      <c r="A60" s="84">
        <v>50</v>
      </c>
      <c r="B60" s="85" t="s">
        <v>326</v>
      </c>
      <c r="C60" s="82">
        <v>43783</v>
      </c>
      <c r="D60" s="85" t="s">
        <v>365</v>
      </c>
      <c r="E60" s="85">
        <v>101139</v>
      </c>
      <c r="F60" s="83" t="s">
        <v>344</v>
      </c>
      <c r="H60" s="86">
        <v>0</v>
      </c>
      <c r="I60" s="87" t="s">
        <v>329</v>
      </c>
      <c r="J60" s="88">
        <v>0.13999999999999999</v>
      </c>
      <c r="L60" s="89">
        <v>142</v>
      </c>
      <c r="M60" s="90" t="s">
        <v>360</v>
      </c>
      <c r="N60" s="85">
        <v>221783</v>
      </c>
      <c r="O60" s="90" t="s">
        <v>637</v>
      </c>
      <c r="P60" s="90" t="s">
        <v>343</v>
      </c>
      <c r="Q60" s="91">
        <v>20.27</v>
      </c>
      <c r="S60" s="92"/>
    </row>
    <row r="61" spans="1:19" ht="14.4">
      <c r="A61" s="84">
        <v>51</v>
      </c>
      <c r="B61" s="85" t="s">
        <v>326</v>
      </c>
      <c r="C61" s="82">
        <v>43783</v>
      </c>
      <c r="D61" s="85" t="s">
        <v>353</v>
      </c>
      <c r="E61" s="85">
        <v>101588</v>
      </c>
      <c r="F61" s="83" t="s">
        <v>347</v>
      </c>
      <c r="H61" s="86">
        <v>0</v>
      </c>
      <c r="I61" s="87" t="s">
        <v>329</v>
      </c>
      <c r="J61" s="88">
        <v>0.1</v>
      </c>
      <c r="L61" s="89">
        <v>143</v>
      </c>
      <c r="M61" s="90" t="s">
        <v>330</v>
      </c>
      <c r="N61" s="85">
        <v>222115</v>
      </c>
      <c r="O61" s="90" t="s">
        <v>637</v>
      </c>
      <c r="P61" s="90" t="s">
        <v>343</v>
      </c>
      <c r="Q61" s="91">
        <v>80.2</v>
      </c>
      <c r="S61" s="92"/>
    </row>
    <row r="62" spans="1:19" ht="14.4">
      <c r="A62" s="84">
        <v>54</v>
      </c>
      <c r="B62" s="85" t="s">
        <v>326</v>
      </c>
      <c r="C62" s="82">
        <v>43785</v>
      </c>
      <c r="D62" s="85" t="s">
        <v>353</v>
      </c>
      <c r="E62" s="85">
        <v>10313</v>
      </c>
      <c r="F62" s="83" t="s">
        <v>347</v>
      </c>
      <c r="H62" s="86">
        <v>0</v>
      </c>
      <c r="I62" s="87" t="s">
        <v>329</v>
      </c>
      <c r="J62" s="88">
        <v>0.6</v>
      </c>
      <c r="L62" s="89">
        <v>144</v>
      </c>
      <c r="M62" s="90" t="s">
        <v>330</v>
      </c>
      <c r="N62" s="85">
        <v>224540</v>
      </c>
      <c r="O62" s="90" t="s">
        <v>637</v>
      </c>
      <c r="P62" s="90" t="s">
        <v>343</v>
      </c>
      <c r="Q62" s="91">
        <v>34.380000000000003</v>
      </c>
      <c r="S62" s="92"/>
    </row>
    <row r="63" spans="1:19" ht="14.4">
      <c r="A63" s="84">
        <v>55</v>
      </c>
      <c r="B63" s="85" t="s">
        <v>326</v>
      </c>
      <c r="C63" s="82">
        <v>43785</v>
      </c>
      <c r="D63" s="85" t="s">
        <v>353</v>
      </c>
      <c r="E63" s="85">
        <v>10313</v>
      </c>
      <c r="F63" s="83" t="s">
        <v>347</v>
      </c>
      <c r="H63" s="86">
        <v>0</v>
      </c>
      <c r="I63" s="87" t="s">
        <v>329</v>
      </c>
      <c r="J63" s="88">
        <v>0.13999999999999999</v>
      </c>
      <c r="L63" s="89">
        <v>146</v>
      </c>
      <c r="M63" s="90" t="s">
        <v>330</v>
      </c>
      <c r="N63" s="85">
        <v>225521</v>
      </c>
      <c r="O63" s="90" t="s">
        <v>637</v>
      </c>
      <c r="P63" s="90" t="s">
        <v>343</v>
      </c>
      <c r="Q63" s="91">
        <v>71.63</v>
      </c>
      <c r="S63" s="92"/>
    </row>
    <row r="64" spans="1:19" ht="14.4">
      <c r="A64" s="84">
        <v>60</v>
      </c>
      <c r="B64" s="85" t="s">
        <v>326</v>
      </c>
      <c r="C64" s="82">
        <v>43786</v>
      </c>
      <c r="D64" s="85" t="s">
        <v>365</v>
      </c>
      <c r="E64" s="85">
        <v>10513</v>
      </c>
      <c r="F64" s="83" t="s">
        <v>344</v>
      </c>
      <c r="H64" s="86">
        <v>0</v>
      </c>
      <c r="I64" s="87" t="s">
        <v>329</v>
      </c>
      <c r="J64" s="88">
        <v>0.03</v>
      </c>
      <c r="L64" s="89">
        <v>148</v>
      </c>
      <c r="M64" s="90" t="s">
        <v>330</v>
      </c>
      <c r="N64" s="85">
        <v>225522</v>
      </c>
      <c r="O64" s="90" t="s">
        <v>637</v>
      </c>
      <c r="P64" s="90" t="s">
        <v>343</v>
      </c>
      <c r="Q64" s="91">
        <v>13.97</v>
      </c>
      <c r="S64" s="92"/>
    </row>
    <row r="65" spans="1:19" ht="14.4">
      <c r="A65" s="84">
        <v>132</v>
      </c>
      <c r="B65" s="85" t="s">
        <v>326</v>
      </c>
      <c r="C65" s="82">
        <v>43786</v>
      </c>
      <c r="D65" s="85" t="s">
        <v>342</v>
      </c>
      <c r="E65" s="85">
        <v>195925</v>
      </c>
      <c r="F65" s="83" t="s">
        <v>343</v>
      </c>
      <c r="H65" s="86">
        <v>0</v>
      </c>
      <c r="I65" s="87" t="s">
        <v>329</v>
      </c>
      <c r="J65" s="88">
        <v>12.47</v>
      </c>
      <c r="L65" s="89">
        <v>150</v>
      </c>
      <c r="M65" s="90" t="s">
        <v>360</v>
      </c>
      <c r="N65" s="85">
        <v>225522</v>
      </c>
      <c r="O65" s="90" t="s">
        <v>637</v>
      </c>
      <c r="P65" s="90" t="s">
        <v>343</v>
      </c>
      <c r="Q65" s="91">
        <v>13.34</v>
      </c>
      <c r="S65" s="92"/>
    </row>
    <row r="66" spans="1:19" ht="14.4">
      <c r="A66" s="84">
        <v>134</v>
      </c>
      <c r="B66" s="85" t="s">
        <v>326</v>
      </c>
      <c r="C66" s="82">
        <v>43786</v>
      </c>
      <c r="D66" s="85" t="s">
        <v>342</v>
      </c>
      <c r="E66" s="85">
        <v>199</v>
      </c>
      <c r="F66" s="83" t="s">
        <v>343</v>
      </c>
      <c r="H66" s="86">
        <v>0</v>
      </c>
      <c r="I66" s="87" t="s">
        <v>329</v>
      </c>
      <c r="J66" s="88">
        <v>63.570000000000007</v>
      </c>
      <c r="L66" s="89">
        <v>151</v>
      </c>
      <c r="M66" s="90" t="s">
        <v>330</v>
      </c>
      <c r="N66" s="85">
        <v>225523</v>
      </c>
      <c r="O66" s="90" t="s">
        <v>637</v>
      </c>
      <c r="P66" s="90" t="s">
        <v>343</v>
      </c>
      <c r="Q66" s="91">
        <v>5.19</v>
      </c>
      <c r="S66" s="92"/>
    </row>
    <row r="67" spans="1:19" ht="14.4">
      <c r="A67" s="84">
        <v>64</v>
      </c>
      <c r="B67" s="85" t="s">
        <v>326</v>
      </c>
      <c r="C67" s="82">
        <v>43789</v>
      </c>
      <c r="D67" s="85" t="s">
        <v>365</v>
      </c>
      <c r="E67" s="85">
        <v>11112</v>
      </c>
      <c r="F67" s="83" t="s">
        <v>344</v>
      </c>
      <c r="H67" s="86">
        <v>0</v>
      </c>
      <c r="I67" s="87" t="s">
        <v>329</v>
      </c>
      <c r="J67" s="88">
        <v>0.34</v>
      </c>
      <c r="L67" s="89">
        <v>152</v>
      </c>
      <c r="M67" s="90" t="s">
        <v>382</v>
      </c>
      <c r="N67" s="85">
        <v>225525</v>
      </c>
      <c r="O67" s="90" t="s">
        <v>642</v>
      </c>
      <c r="P67" s="90" t="s">
        <v>383</v>
      </c>
      <c r="Q67" s="91">
        <v>21.05</v>
      </c>
      <c r="S67" s="92"/>
    </row>
    <row r="68" spans="1:19" ht="14.4">
      <c r="A68" s="84">
        <v>67</v>
      </c>
      <c r="B68" s="85" t="s">
        <v>326</v>
      </c>
      <c r="C68" s="82">
        <v>43789</v>
      </c>
      <c r="D68" s="85" t="s">
        <v>365</v>
      </c>
      <c r="E68" s="85">
        <v>11212</v>
      </c>
      <c r="F68" s="83" t="s">
        <v>344</v>
      </c>
      <c r="H68" s="86">
        <v>0</v>
      </c>
      <c r="I68" s="87" t="s">
        <v>329</v>
      </c>
      <c r="J68" s="88">
        <v>0.08</v>
      </c>
      <c r="L68" s="89">
        <v>153</v>
      </c>
      <c r="M68" s="90" t="s">
        <v>382</v>
      </c>
      <c r="N68" s="85">
        <v>225525</v>
      </c>
      <c r="O68" s="90" t="s">
        <v>642</v>
      </c>
      <c r="P68" s="90" t="s">
        <v>383</v>
      </c>
      <c r="Q68" s="91">
        <v>5</v>
      </c>
      <c r="S68" s="92"/>
    </row>
    <row r="69" spans="1:19" ht="14.4">
      <c r="A69" s="84">
        <v>170</v>
      </c>
      <c r="B69" s="85" t="s">
        <v>326</v>
      </c>
      <c r="C69" s="82">
        <v>43789</v>
      </c>
      <c r="D69" s="85" t="s">
        <v>348</v>
      </c>
      <c r="E69" s="85">
        <v>229304</v>
      </c>
      <c r="F69" s="83" t="s">
        <v>349</v>
      </c>
      <c r="H69" s="86">
        <v>0</v>
      </c>
      <c r="I69" s="87" t="s">
        <v>329</v>
      </c>
      <c r="J69" s="88">
        <v>67.34</v>
      </c>
      <c r="L69" s="89">
        <v>154</v>
      </c>
      <c r="M69" s="90" t="s">
        <v>382</v>
      </c>
      <c r="N69" s="85">
        <v>226435</v>
      </c>
      <c r="O69" s="90" t="s">
        <v>642</v>
      </c>
      <c r="P69" s="90" t="s">
        <v>383</v>
      </c>
      <c r="Q69" s="91">
        <v>38.51</v>
      </c>
      <c r="S69" s="92"/>
    </row>
    <row r="70" spans="1:19" ht="14.4">
      <c r="A70" s="84">
        <v>185</v>
      </c>
      <c r="B70" s="85" t="s">
        <v>326</v>
      </c>
      <c r="C70" s="82">
        <v>43790</v>
      </c>
      <c r="D70" s="85" t="s">
        <v>384</v>
      </c>
      <c r="E70" s="85">
        <v>230678</v>
      </c>
      <c r="F70" s="83" t="s">
        <v>385</v>
      </c>
      <c r="H70" s="86">
        <v>0</v>
      </c>
      <c r="I70" s="87" t="s">
        <v>329</v>
      </c>
      <c r="J70" s="88">
        <v>53.33</v>
      </c>
      <c r="L70" s="89">
        <v>155</v>
      </c>
      <c r="M70" s="90" t="s">
        <v>386</v>
      </c>
      <c r="N70" s="85">
        <v>226661</v>
      </c>
      <c r="O70" s="90" t="s">
        <v>637</v>
      </c>
      <c r="P70" s="90" t="s">
        <v>387</v>
      </c>
      <c r="Q70" s="91">
        <v>80</v>
      </c>
      <c r="S70" s="92"/>
    </row>
    <row r="71" spans="1:19" ht="14.4">
      <c r="A71" s="84">
        <v>72</v>
      </c>
      <c r="B71" s="85" t="s">
        <v>326</v>
      </c>
      <c r="C71" s="82">
        <v>43791</v>
      </c>
      <c r="D71" s="85" t="s">
        <v>365</v>
      </c>
      <c r="E71" s="85">
        <v>134</v>
      </c>
      <c r="F71" s="83" t="s">
        <v>344</v>
      </c>
      <c r="H71" s="86">
        <v>0</v>
      </c>
      <c r="I71" s="87" t="s">
        <v>329</v>
      </c>
      <c r="J71" s="88">
        <v>0.03</v>
      </c>
      <c r="L71" s="89">
        <v>156</v>
      </c>
      <c r="M71" s="90" t="s">
        <v>388</v>
      </c>
      <c r="N71" s="85">
        <v>22685</v>
      </c>
      <c r="O71" s="132">
        <v>43476</v>
      </c>
      <c r="P71" s="90" t="s">
        <v>367</v>
      </c>
      <c r="Q71" s="91">
        <v>15.82</v>
      </c>
      <c r="S71" s="92"/>
    </row>
    <row r="72" spans="1:19" ht="14.4">
      <c r="A72" s="84">
        <v>73</v>
      </c>
      <c r="B72" s="85" t="s">
        <v>326</v>
      </c>
      <c r="C72" s="82">
        <v>43791</v>
      </c>
      <c r="D72" s="85" t="s">
        <v>365</v>
      </c>
      <c r="E72" s="85">
        <v>135</v>
      </c>
      <c r="F72" s="83" t="s">
        <v>344</v>
      </c>
      <c r="H72" s="86">
        <v>0</v>
      </c>
      <c r="I72" s="87" t="s">
        <v>329</v>
      </c>
      <c r="J72" s="88">
        <v>2.0699999999999998</v>
      </c>
      <c r="L72" s="89">
        <v>158</v>
      </c>
      <c r="M72" s="90" t="s">
        <v>389</v>
      </c>
      <c r="N72" s="85">
        <v>22685</v>
      </c>
      <c r="O72" s="132">
        <v>43507</v>
      </c>
      <c r="P72" s="90" t="s">
        <v>376</v>
      </c>
      <c r="Q72" s="91">
        <v>98.99</v>
      </c>
      <c r="S72" s="92"/>
    </row>
    <row r="73" spans="1:19" ht="14.4">
      <c r="A73" s="84">
        <v>97</v>
      </c>
      <c r="B73" s="85" t="s">
        <v>326</v>
      </c>
      <c r="C73" s="82">
        <v>43791</v>
      </c>
      <c r="D73" s="85" t="s">
        <v>332</v>
      </c>
      <c r="E73" s="85">
        <v>190337</v>
      </c>
      <c r="F73" s="83" t="s">
        <v>372</v>
      </c>
      <c r="H73" s="86">
        <v>0</v>
      </c>
      <c r="I73" s="87" t="s">
        <v>329</v>
      </c>
      <c r="J73" s="88">
        <v>1.6</v>
      </c>
      <c r="L73" s="89">
        <v>159</v>
      </c>
      <c r="M73" s="90" t="s">
        <v>357</v>
      </c>
      <c r="N73" s="85">
        <v>227555</v>
      </c>
      <c r="O73" s="90" t="s">
        <v>637</v>
      </c>
      <c r="P73" s="90" t="s">
        <v>390</v>
      </c>
      <c r="Q73" s="91">
        <v>116.67</v>
      </c>
      <c r="S73" s="92"/>
    </row>
    <row r="74" spans="1:19" ht="14.4">
      <c r="A74" s="84">
        <v>78</v>
      </c>
      <c r="B74" s="85" t="s">
        <v>326</v>
      </c>
      <c r="C74" s="82">
        <v>43792</v>
      </c>
      <c r="D74" s="85" t="s">
        <v>365</v>
      </c>
      <c r="E74" s="85">
        <v>135</v>
      </c>
      <c r="F74" s="83" t="s">
        <v>344</v>
      </c>
      <c r="H74" s="86">
        <v>0</v>
      </c>
      <c r="I74" s="87" t="s">
        <v>329</v>
      </c>
      <c r="J74" s="88">
        <v>0.25</v>
      </c>
      <c r="L74" s="89">
        <v>160</v>
      </c>
      <c r="M74" s="90" t="s">
        <v>330</v>
      </c>
      <c r="N74" s="85">
        <v>227556</v>
      </c>
      <c r="O74" s="90" t="s">
        <v>637</v>
      </c>
      <c r="P74" s="90" t="s">
        <v>391</v>
      </c>
      <c r="Q74" s="91">
        <v>66.16</v>
      </c>
      <c r="S74" s="92"/>
    </row>
    <row r="75" spans="1:19" ht="14.4">
      <c r="A75" s="84">
        <v>138</v>
      </c>
      <c r="B75" s="85" t="s">
        <v>326</v>
      </c>
      <c r="C75" s="82">
        <v>43792</v>
      </c>
      <c r="D75" s="85" t="s">
        <v>342</v>
      </c>
      <c r="E75" s="85">
        <v>2052020</v>
      </c>
      <c r="F75" s="83" t="s">
        <v>343</v>
      </c>
      <c r="H75" s="86">
        <v>0</v>
      </c>
      <c r="I75" s="87" t="s">
        <v>329</v>
      </c>
      <c r="J75" s="88">
        <v>11.26</v>
      </c>
      <c r="L75" s="89">
        <v>162</v>
      </c>
      <c r="M75" s="90" t="s">
        <v>330</v>
      </c>
      <c r="N75" s="85">
        <v>228241</v>
      </c>
      <c r="O75" s="90" t="s">
        <v>643</v>
      </c>
      <c r="P75" s="90" t="s">
        <v>349</v>
      </c>
      <c r="Q75" s="91">
        <v>47.15</v>
      </c>
      <c r="S75" s="92"/>
    </row>
    <row r="76" spans="1:19" ht="14.4">
      <c r="A76" s="84">
        <v>139</v>
      </c>
      <c r="B76" s="85" t="s">
        <v>326</v>
      </c>
      <c r="C76" s="82">
        <v>43792</v>
      </c>
      <c r="D76" s="85" t="s">
        <v>342</v>
      </c>
      <c r="E76" s="85">
        <v>21012</v>
      </c>
      <c r="F76" s="83" t="s">
        <v>343</v>
      </c>
      <c r="H76" s="86">
        <v>0</v>
      </c>
      <c r="I76" s="87" t="s">
        <v>329</v>
      </c>
      <c r="J76" s="88">
        <v>51.7</v>
      </c>
      <c r="L76" s="89">
        <v>163</v>
      </c>
      <c r="M76" s="90" t="s">
        <v>330</v>
      </c>
      <c r="N76" s="85">
        <v>228242</v>
      </c>
      <c r="O76" s="90" t="s">
        <v>644</v>
      </c>
      <c r="P76" s="90" t="s">
        <v>349</v>
      </c>
      <c r="Q76" s="91">
        <v>70.849999999999994</v>
      </c>
      <c r="S76" s="92"/>
    </row>
    <row r="77" spans="1:19" ht="14.4">
      <c r="A77" s="84">
        <v>140</v>
      </c>
      <c r="B77" s="85" t="s">
        <v>326</v>
      </c>
      <c r="C77" s="82">
        <v>43792</v>
      </c>
      <c r="D77" s="85" t="s">
        <v>342</v>
      </c>
      <c r="E77" s="85">
        <v>220</v>
      </c>
      <c r="F77" s="83" t="s">
        <v>343</v>
      </c>
      <c r="H77" s="86">
        <v>0</v>
      </c>
      <c r="I77" s="87" t="s">
        <v>329</v>
      </c>
      <c r="J77" s="88">
        <v>92.2</v>
      </c>
      <c r="L77" s="89">
        <v>165</v>
      </c>
      <c r="M77" s="90" t="s">
        <v>330</v>
      </c>
      <c r="N77" s="85">
        <v>228389</v>
      </c>
      <c r="O77" s="132">
        <v>43627</v>
      </c>
      <c r="P77" s="90" t="s">
        <v>349</v>
      </c>
      <c r="Q77" s="91">
        <v>40.54</v>
      </c>
      <c r="S77" s="92"/>
    </row>
    <row r="78" spans="1:19" ht="14.4">
      <c r="A78" s="84">
        <v>171</v>
      </c>
      <c r="B78" s="85" t="s">
        <v>326</v>
      </c>
      <c r="C78" s="82">
        <v>43792</v>
      </c>
      <c r="D78" s="85" t="s">
        <v>348</v>
      </c>
      <c r="E78" s="85">
        <v>230</v>
      </c>
      <c r="F78" s="83" t="s">
        <v>349</v>
      </c>
      <c r="H78" s="86">
        <v>0</v>
      </c>
      <c r="I78" s="87" t="s">
        <v>329</v>
      </c>
      <c r="J78" s="88">
        <v>62.929999999999993</v>
      </c>
      <c r="L78" s="89">
        <v>166</v>
      </c>
      <c r="M78" s="90" t="s">
        <v>330</v>
      </c>
      <c r="N78" s="85">
        <v>228790</v>
      </c>
      <c r="O78" s="132">
        <v>43627</v>
      </c>
      <c r="P78" s="90" t="s">
        <v>349</v>
      </c>
      <c r="Q78" s="91">
        <v>12.54</v>
      </c>
      <c r="S78" s="92"/>
    </row>
    <row r="79" spans="1:19" ht="14.4">
      <c r="A79" s="84">
        <v>81</v>
      </c>
      <c r="B79" s="85" t="s">
        <v>326</v>
      </c>
      <c r="C79" s="82">
        <v>43794</v>
      </c>
      <c r="D79" s="85" t="s">
        <v>379</v>
      </c>
      <c r="E79" s="85">
        <v>14114</v>
      </c>
      <c r="F79" s="83" t="s">
        <v>346</v>
      </c>
      <c r="H79" s="86">
        <v>0</v>
      </c>
      <c r="I79" s="87" t="s">
        <v>329</v>
      </c>
      <c r="J79" s="88">
        <v>1.33</v>
      </c>
      <c r="L79" s="89">
        <v>167</v>
      </c>
      <c r="M79" s="90" t="s">
        <v>330</v>
      </c>
      <c r="N79" s="85">
        <v>229086</v>
      </c>
      <c r="O79" s="132">
        <v>43719</v>
      </c>
      <c r="P79" s="90" t="s">
        <v>349</v>
      </c>
      <c r="Q79" s="91">
        <v>54.02</v>
      </c>
      <c r="S79" s="92"/>
    </row>
    <row r="80" spans="1:19" ht="14.4">
      <c r="A80" s="84">
        <v>99</v>
      </c>
      <c r="B80" s="85" t="s">
        <v>326</v>
      </c>
      <c r="C80" s="82">
        <v>43796</v>
      </c>
      <c r="D80" s="85" t="s">
        <v>354</v>
      </c>
      <c r="E80" s="85">
        <v>191539</v>
      </c>
      <c r="F80" s="83" t="s">
        <v>355</v>
      </c>
      <c r="H80" s="86">
        <v>0</v>
      </c>
      <c r="I80" s="87" t="s">
        <v>329</v>
      </c>
      <c r="J80" s="88">
        <v>2</v>
      </c>
      <c r="L80" s="89">
        <v>169</v>
      </c>
      <c r="M80" s="90" t="s">
        <v>330</v>
      </c>
      <c r="N80" s="85">
        <v>229302</v>
      </c>
      <c r="O80" s="132">
        <v>43810</v>
      </c>
      <c r="P80" s="90" t="s">
        <v>349</v>
      </c>
      <c r="Q80" s="91">
        <v>59.29</v>
      </c>
      <c r="S80" s="92"/>
    </row>
    <row r="81" spans="1:19" ht="14.4">
      <c r="A81" s="84">
        <v>102</v>
      </c>
      <c r="B81" s="85" t="s">
        <v>326</v>
      </c>
      <c r="C81" s="82">
        <v>43796</v>
      </c>
      <c r="D81" s="85" t="s">
        <v>392</v>
      </c>
      <c r="E81" s="85">
        <v>191851</v>
      </c>
      <c r="F81" s="83" t="s">
        <v>374</v>
      </c>
      <c r="H81" s="86">
        <v>0</v>
      </c>
      <c r="I81" s="87" t="s">
        <v>329</v>
      </c>
      <c r="J81" s="88">
        <v>190.33</v>
      </c>
      <c r="L81" s="89">
        <v>170</v>
      </c>
      <c r="M81" s="90" t="s">
        <v>330</v>
      </c>
      <c r="N81" s="85">
        <v>229304</v>
      </c>
      <c r="O81" s="90" t="s">
        <v>632</v>
      </c>
      <c r="P81" s="90" t="s">
        <v>349</v>
      </c>
      <c r="Q81" s="91">
        <v>67.34</v>
      </c>
      <c r="S81" s="92"/>
    </row>
    <row r="82" spans="1:19" ht="14.4">
      <c r="A82" s="84">
        <v>172</v>
      </c>
      <c r="B82" s="85" t="s">
        <v>326</v>
      </c>
      <c r="C82" s="82">
        <v>43796</v>
      </c>
      <c r="D82" s="85" t="s">
        <v>348</v>
      </c>
      <c r="E82" s="85">
        <v>230262</v>
      </c>
      <c r="F82" s="83" t="s">
        <v>349</v>
      </c>
      <c r="H82" s="86">
        <v>0</v>
      </c>
      <c r="I82" s="87" t="s">
        <v>329</v>
      </c>
      <c r="J82" s="88">
        <v>80.31</v>
      </c>
      <c r="L82" s="89">
        <v>171</v>
      </c>
      <c r="M82" s="90" t="s">
        <v>330</v>
      </c>
      <c r="N82" s="85">
        <v>230</v>
      </c>
      <c r="O82" s="90" t="s">
        <v>634</v>
      </c>
      <c r="P82" s="90" t="s">
        <v>349</v>
      </c>
      <c r="Q82" s="91">
        <v>62.93</v>
      </c>
      <c r="S82" s="92"/>
    </row>
    <row r="83" spans="1:19" ht="14.4">
      <c r="A83" s="84">
        <v>152</v>
      </c>
      <c r="B83" s="85" t="s">
        <v>326</v>
      </c>
      <c r="C83" s="82">
        <v>43797</v>
      </c>
      <c r="D83" s="85" t="s">
        <v>393</v>
      </c>
      <c r="E83" s="85">
        <v>225525</v>
      </c>
      <c r="F83" s="83" t="s">
        <v>383</v>
      </c>
      <c r="H83" s="86">
        <v>0</v>
      </c>
      <c r="I83" s="87" t="s">
        <v>329</v>
      </c>
      <c r="J83" s="88">
        <v>21.05</v>
      </c>
      <c r="L83" s="89">
        <v>172</v>
      </c>
      <c r="M83" s="90" t="s">
        <v>330</v>
      </c>
      <c r="N83" s="85">
        <v>230262</v>
      </c>
      <c r="O83" s="90" t="s">
        <v>640</v>
      </c>
      <c r="P83" s="90" t="s">
        <v>349</v>
      </c>
      <c r="Q83" s="91">
        <v>80.31</v>
      </c>
      <c r="S83" s="92"/>
    </row>
    <row r="84" spans="1:19" ht="14.4">
      <c r="A84" s="84">
        <v>153</v>
      </c>
      <c r="B84" s="85" t="s">
        <v>326</v>
      </c>
      <c r="C84" s="82">
        <v>43797</v>
      </c>
      <c r="D84" s="85" t="s">
        <v>393</v>
      </c>
      <c r="E84" s="85">
        <v>225525</v>
      </c>
      <c r="F84" s="83" t="s">
        <v>383</v>
      </c>
      <c r="H84" s="86">
        <v>0</v>
      </c>
      <c r="I84" s="87" t="s">
        <v>329</v>
      </c>
      <c r="J84" s="88">
        <v>5</v>
      </c>
      <c r="L84" s="89">
        <v>185</v>
      </c>
      <c r="M84" s="90" t="s">
        <v>357</v>
      </c>
      <c r="N84" s="85">
        <v>230678</v>
      </c>
      <c r="O84" s="90" t="s">
        <v>645</v>
      </c>
      <c r="P84" s="90" t="s">
        <v>385</v>
      </c>
      <c r="Q84" s="91">
        <v>53.33</v>
      </c>
      <c r="S84" s="92"/>
    </row>
    <row r="85" spans="1:19" ht="14.4">
      <c r="A85" s="84">
        <v>154</v>
      </c>
      <c r="B85" s="85" t="s">
        <v>326</v>
      </c>
      <c r="C85" s="82">
        <v>43797</v>
      </c>
      <c r="D85" s="85" t="s">
        <v>393</v>
      </c>
      <c r="E85" s="85">
        <v>226435</v>
      </c>
      <c r="F85" s="83" t="s">
        <v>383</v>
      </c>
      <c r="H85" s="86">
        <v>0</v>
      </c>
      <c r="I85" s="87" t="s">
        <v>329</v>
      </c>
      <c r="J85" s="88">
        <v>38.510000000000005</v>
      </c>
      <c r="L85" s="89">
        <v>186</v>
      </c>
      <c r="M85" s="90" t="s">
        <v>357</v>
      </c>
      <c r="N85" s="85">
        <v>230680</v>
      </c>
      <c r="O85" s="90" t="s">
        <v>644</v>
      </c>
      <c r="P85" s="90" t="s">
        <v>359</v>
      </c>
      <c r="Q85" s="91">
        <v>116.67</v>
      </c>
      <c r="S85" s="92"/>
    </row>
    <row r="86" spans="1:19" ht="14.4">
      <c r="A86" s="84">
        <v>628</v>
      </c>
      <c r="B86" s="85" t="s">
        <v>326</v>
      </c>
      <c r="C86" s="82">
        <v>43797</v>
      </c>
      <c r="D86" s="85" t="s">
        <v>394</v>
      </c>
      <c r="E86" s="85">
        <v>730</v>
      </c>
      <c r="F86" s="83" t="s">
        <v>395</v>
      </c>
      <c r="H86" s="86">
        <v>0</v>
      </c>
      <c r="I86" s="87" t="s">
        <v>329</v>
      </c>
      <c r="J86" s="88">
        <v>3.51</v>
      </c>
      <c r="L86" s="89">
        <v>192</v>
      </c>
      <c r="M86" s="90" t="s">
        <v>357</v>
      </c>
      <c r="N86" s="93">
        <v>231804</v>
      </c>
      <c r="O86" s="90" t="s">
        <v>646</v>
      </c>
      <c r="P86" s="90" t="s">
        <v>339</v>
      </c>
      <c r="Q86" s="91">
        <v>47.08</v>
      </c>
      <c r="S86" s="92"/>
    </row>
    <row r="87" spans="1:19" ht="14.4">
      <c r="A87" s="84">
        <v>92</v>
      </c>
      <c r="B87" s="85" t="s">
        <v>326</v>
      </c>
      <c r="C87" s="82">
        <v>43799</v>
      </c>
      <c r="D87" s="85" t="s">
        <v>365</v>
      </c>
      <c r="E87" s="85">
        <v>150</v>
      </c>
      <c r="F87" s="83" t="s">
        <v>344</v>
      </c>
      <c r="H87" s="86">
        <v>0</v>
      </c>
      <c r="I87" s="87" t="s">
        <v>329</v>
      </c>
      <c r="J87" s="88">
        <v>0.2</v>
      </c>
      <c r="L87" s="89">
        <v>193</v>
      </c>
      <c r="M87" s="90" t="s">
        <v>337</v>
      </c>
      <c r="N87" s="85">
        <v>231805</v>
      </c>
      <c r="O87" s="90" t="s">
        <v>647</v>
      </c>
      <c r="P87" s="90" t="s">
        <v>333</v>
      </c>
      <c r="Q87" s="91">
        <v>49.96</v>
      </c>
      <c r="S87" s="92"/>
    </row>
    <row r="88" spans="1:19" ht="14.4">
      <c r="A88" s="84">
        <v>93</v>
      </c>
      <c r="B88" s="85" t="s">
        <v>326</v>
      </c>
      <c r="C88" s="82">
        <v>43799</v>
      </c>
      <c r="D88" s="85" t="s">
        <v>364</v>
      </c>
      <c r="E88" s="85">
        <v>187646</v>
      </c>
      <c r="F88" s="83" t="s">
        <v>338</v>
      </c>
      <c r="H88" s="86">
        <v>0</v>
      </c>
      <c r="I88" s="87" t="s">
        <v>329</v>
      </c>
      <c r="J88" s="88">
        <v>0.59000000000000008</v>
      </c>
      <c r="L88" s="89">
        <v>194</v>
      </c>
      <c r="M88" s="90" t="s">
        <v>334</v>
      </c>
      <c r="N88" s="85">
        <v>231807</v>
      </c>
      <c r="O88" s="90" t="s">
        <v>647</v>
      </c>
      <c r="P88" s="90" t="s">
        <v>336</v>
      </c>
      <c r="Q88" s="91">
        <v>10.08</v>
      </c>
      <c r="S88" s="92"/>
    </row>
    <row r="89" spans="1:19" ht="14.4">
      <c r="A89" s="84">
        <v>95</v>
      </c>
      <c r="B89" s="85" t="s">
        <v>326</v>
      </c>
      <c r="C89" s="82">
        <v>43799</v>
      </c>
      <c r="D89" s="85" t="s">
        <v>375</v>
      </c>
      <c r="E89" s="85">
        <v>188134</v>
      </c>
      <c r="F89" s="83" t="s">
        <v>371</v>
      </c>
      <c r="H89" s="86">
        <v>0</v>
      </c>
      <c r="I89" s="87" t="s">
        <v>329</v>
      </c>
      <c r="J89" s="88">
        <v>9.5400000000000009</v>
      </c>
      <c r="L89" s="89">
        <v>195</v>
      </c>
      <c r="M89" s="90" t="s">
        <v>357</v>
      </c>
      <c r="N89" s="85">
        <v>234640</v>
      </c>
      <c r="O89" s="132">
        <v>43627</v>
      </c>
      <c r="P89" s="90" t="s">
        <v>377</v>
      </c>
      <c r="Q89" s="91">
        <v>3.53</v>
      </c>
      <c r="S89" s="92"/>
    </row>
    <row r="90" spans="1:19" ht="14.4">
      <c r="A90" s="84">
        <v>141</v>
      </c>
      <c r="B90" s="85" t="s">
        <v>326</v>
      </c>
      <c r="C90" s="82">
        <v>43799</v>
      </c>
      <c r="D90" s="85" t="s">
        <v>342</v>
      </c>
      <c r="E90" s="85">
        <v>220681</v>
      </c>
      <c r="F90" s="83" t="s">
        <v>343</v>
      </c>
      <c r="H90" s="86">
        <v>0</v>
      </c>
      <c r="I90" s="87" t="s">
        <v>329</v>
      </c>
      <c r="J90" s="88">
        <v>4.49</v>
      </c>
      <c r="L90" s="89">
        <v>196</v>
      </c>
      <c r="M90" s="90" t="s">
        <v>334</v>
      </c>
      <c r="N90" s="85">
        <v>234642</v>
      </c>
      <c r="O90" s="132">
        <v>43627</v>
      </c>
      <c r="P90" s="90" t="s">
        <v>378</v>
      </c>
      <c r="Q90" s="91">
        <v>9.83</v>
      </c>
      <c r="S90" s="92"/>
    </row>
    <row r="91" spans="1:19" ht="14.4">
      <c r="A91" s="84">
        <v>142</v>
      </c>
      <c r="B91" s="85" t="s">
        <v>326</v>
      </c>
      <c r="C91" s="82">
        <v>43799</v>
      </c>
      <c r="D91" s="85" t="s">
        <v>342</v>
      </c>
      <c r="E91" s="85">
        <v>221783</v>
      </c>
      <c r="F91" s="83" t="s">
        <v>343</v>
      </c>
      <c r="H91" s="86">
        <v>0</v>
      </c>
      <c r="I91" s="87" t="s">
        <v>329</v>
      </c>
      <c r="J91" s="88">
        <v>20.27</v>
      </c>
      <c r="L91" s="89">
        <v>197</v>
      </c>
      <c r="M91" s="90" t="s">
        <v>396</v>
      </c>
      <c r="N91" s="85">
        <v>235</v>
      </c>
      <c r="O91" s="132">
        <v>43476</v>
      </c>
      <c r="P91" s="90" t="s">
        <v>635</v>
      </c>
      <c r="Q91" s="91">
        <v>85</v>
      </c>
      <c r="S91" s="92"/>
    </row>
    <row r="92" spans="1:19" ht="14.4">
      <c r="A92" s="84">
        <v>143</v>
      </c>
      <c r="B92" s="85" t="s">
        <v>326</v>
      </c>
      <c r="C92" s="82">
        <v>43799</v>
      </c>
      <c r="D92" s="85" t="s">
        <v>342</v>
      </c>
      <c r="E92" s="85">
        <v>222115</v>
      </c>
      <c r="F92" s="83" t="s">
        <v>343</v>
      </c>
      <c r="H92" s="86">
        <v>0</v>
      </c>
      <c r="I92" s="87" t="s">
        <v>329</v>
      </c>
      <c r="J92" s="88">
        <v>80.2</v>
      </c>
      <c r="L92" s="89">
        <v>266</v>
      </c>
      <c r="M92" s="90" t="s">
        <v>397</v>
      </c>
      <c r="N92" s="85">
        <v>235365</v>
      </c>
      <c r="O92" s="90" t="s">
        <v>648</v>
      </c>
      <c r="P92" s="90" t="s">
        <v>341</v>
      </c>
      <c r="Q92" s="91">
        <v>42.56</v>
      </c>
      <c r="S92" s="92"/>
    </row>
    <row r="93" spans="1:19" ht="14.4">
      <c r="A93" s="84">
        <v>144</v>
      </c>
      <c r="B93" s="85" t="s">
        <v>326</v>
      </c>
      <c r="C93" s="82">
        <v>43799</v>
      </c>
      <c r="D93" s="85" t="s">
        <v>342</v>
      </c>
      <c r="E93" s="85">
        <v>224540</v>
      </c>
      <c r="F93" s="83" t="s">
        <v>343</v>
      </c>
      <c r="H93" s="86">
        <v>0</v>
      </c>
      <c r="I93" s="87" t="s">
        <v>329</v>
      </c>
      <c r="J93" s="88">
        <v>34.380000000000003</v>
      </c>
      <c r="L93" s="89">
        <v>267</v>
      </c>
      <c r="M93" s="90" t="s">
        <v>397</v>
      </c>
      <c r="N93" s="85">
        <v>235518</v>
      </c>
      <c r="O93" s="90" t="s">
        <v>648</v>
      </c>
      <c r="P93" s="90" t="s">
        <v>341</v>
      </c>
      <c r="Q93" s="91">
        <v>10.43</v>
      </c>
      <c r="S93" s="92"/>
    </row>
    <row r="94" spans="1:19" ht="14.4">
      <c r="A94" s="84">
        <v>146</v>
      </c>
      <c r="B94" s="85" t="s">
        <v>326</v>
      </c>
      <c r="C94" s="82">
        <v>43799</v>
      </c>
      <c r="D94" s="85" t="s">
        <v>342</v>
      </c>
      <c r="E94" s="85">
        <v>225521</v>
      </c>
      <c r="F94" s="83" t="s">
        <v>343</v>
      </c>
      <c r="H94" s="86">
        <v>0</v>
      </c>
      <c r="I94" s="87" t="s">
        <v>329</v>
      </c>
      <c r="J94" s="88">
        <v>71.63</v>
      </c>
      <c r="L94" s="89">
        <v>268</v>
      </c>
      <c r="M94" s="90" t="s">
        <v>388</v>
      </c>
      <c r="N94" s="85">
        <v>235519</v>
      </c>
      <c r="O94" s="132">
        <v>43476</v>
      </c>
      <c r="P94" s="90" t="s">
        <v>369</v>
      </c>
      <c r="Q94" s="91">
        <v>2</v>
      </c>
      <c r="S94" s="92"/>
    </row>
    <row r="95" spans="1:19" ht="14.4">
      <c r="A95" s="84">
        <v>148</v>
      </c>
      <c r="B95" s="85" t="s">
        <v>326</v>
      </c>
      <c r="C95" s="82">
        <v>43799</v>
      </c>
      <c r="D95" s="85" t="s">
        <v>342</v>
      </c>
      <c r="E95" s="85">
        <v>225522</v>
      </c>
      <c r="F95" s="83" t="s">
        <v>343</v>
      </c>
      <c r="H95" s="86">
        <v>0</v>
      </c>
      <c r="I95" s="87" t="s">
        <v>329</v>
      </c>
      <c r="J95" s="88">
        <v>13.97</v>
      </c>
      <c r="L95" s="89">
        <v>269</v>
      </c>
      <c r="M95" s="90" t="s">
        <v>357</v>
      </c>
      <c r="N95" s="85">
        <v>237149</v>
      </c>
      <c r="O95" s="90" t="s">
        <v>643</v>
      </c>
      <c r="P95" s="90" t="s">
        <v>351</v>
      </c>
      <c r="Q95" s="91">
        <v>20</v>
      </c>
      <c r="S95" s="92"/>
    </row>
    <row r="96" spans="1:19" ht="14.4">
      <c r="A96" s="84">
        <v>150</v>
      </c>
      <c r="B96" s="85" t="s">
        <v>326</v>
      </c>
      <c r="C96" s="82">
        <v>43799</v>
      </c>
      <c r="D96" s="85" t="s">
        <v>342</v>
      </c>
      <c r="E96" s="85">
        <v>225522</v>
      </c>
      <c r="F96" s="83" t="s">
        <v>343</v>
      </c>
      <c r="H96" s="86">
        <v>0</v>
      </c>
      <c r="I96" s="87" t="s">
        <v>329</v>
      </c>
      <c r="J96" s="88">
        <v>13.34</v>
      </c>
      <c r="L96" s="89">
        <v>271</v>
      </c>
      <c r="M96" s="90" t="s">
        <v>398</v>
      </c>
      <c r="N96" s="85">
        <v>237152</v>
      </c>
      <c r="O96" s="90" t="s">
        <v>649</v>
      </c>
      <c r="P96" s="90" t="s">
        <v>328</v>
      </c>
      <c r="Q96" s="91">
        <v>492.72</v>
      </c>
      <c r="S96" s="92"/>
    </row>
    <row r="97" spans="1:19" ht="15" thickBot="1">
      <c r="A97" s="84">
        <v>151</v>
      </c>
      <c r="B97" s="85" t="s">
        <v>326</v>
      </c>
      <c r="C97" s="82">
        <v>43799</v>
      </c>
      <c r="D97" s="85" t="s">
        <v>342</v>
      </c>
      <c r="E97" s="85">
        <v>225523</v>
      </c>
      <c r="F97" s="83" t="s">
        <v>343</v>
      </c>
      <c r="H97" s="86">
        <v>0</v>
      </c>
      <c r="I97" s="87" t="s">
        <v>329</v>
      </c>
      <c r="J97" s="88">
        <v>5.19</v>
      </c>
      <c r="L97" s="94">
        <v>276</v>
      </c>
      <c r="M97" s="95" t="s">
        <v>386</v>
      </c>
      <c r="N97" s="85">
        <v>237156</v>
      </c>
      <c r="O97" s="133">
        <v>43476</v>
      </c>
      <c r="P97" s="95" t="s">
        <v>370</v>
      </c>
      <c r="Q97" s="96">
        <v>200</v>
      </c>
      <c r="S97" s="92"/>
    </row>
    <row r="98" spans="1:19" ht="14.4">
      <c r="A98" s="84">
        <v>155</v>
      </c>
      <c r="B98" s="85" t="s">
        <v>326</v>
      </c>
      <c r="C98" s="82">
        <v>43799</v>
      </c>
      <c r="D98" s="85" t="s">
        <v>332</v>
      </c>
      <c r="E98" s="85">
        <v>226661</v>
      </c>
      <c r="F98" s="83" t="s">
        <v>387</v>
      </c>
      <c r="H98" s="86">
        <v>0</v>
      </c>
      <c r="I98" s="87" t="s">
        <v>329</v>
      </c>
      <c r="J98" s="88">
        <v>80</v>
      </c>
      <c r="L98" s="89">
        <v>280</v>
      </c>
      <c r="M98" s="90" t="s">
        <v>337</v>
      </c>
      <c r="N98" s="85">
        <v>238180</v>
      </c>
      <c r="O98" s="132">
        <v>43781</v>
      </c>
      <c r="P98" s="90" t="s">
        <v>399</v>
      </c>
      <c r="Q98" s="91">
        <v>2</v>
      </c>
      <c r="S98" s="92"/>
    </row>
    <row r="99" spans="1:19" ht="14.4">
      <c r="A99" s="84">
        <v>159</v>
      </c>
      <c r="B99" s="85" t="s">
        <v>326</v>
      </c>
      <c r="C99" s="82">
        <v>43799</v>
      </c>
      <c r="D99" s="85" t="s">
        <v>358</v>
      </c>
      <c r="E99" s="85">
        <v>227555</v>
      </c>
      <c r="F99" s="83" t="s">
        <v>390</v>
      </c>
      <c r="H99" s="86">
        <v>0</v>
      </c>
      <c r="I99" s="87" t="s">
        <v>329</v>
      </c>
      <c r="J99" s="88">
        <v>116.67</v>
      </c>
      <c r="L99" s="89">
        <v>306</v>
      </c>
      <c r="M99" s="90" t="s">
        <v>334</v>
      </c>
      <c r="N99" s="85">
        <v>239115</v>
      </c>
      <c r="O99" s="90" t="s">
        <v>650</v>
      </c>
      <c r="P99" s="90" t="s">
        <v>400</v>
      </c>
      <c r="Q99" s="91">
        <v>2.89</v>
      </c>
      <c r="S99" s="92"/>
    </row>
    <row r="100" spans="1:19" ht="14.4">
      <c r="A100" s="84">
        <v>160</v>
      </c>
      <c r="B100" s="85" t="s">
        <v>326</v>
      </c>
      <c r="C100" s="82">
        <v>43799</v>
      </c>
      <c r="D100" s="85" t="s">
        <v>332</v>
      </c>
      <c r="E100" s="85">
        <v>227556</v>
      </c>
      <c r="F100" s="83" t="s">
        <v>391</v>
      </c>
      <c r="H100" s="86">
        <v>0</v>
      </c>
      <c r="I100" s="87" t="s">
        <v>329</v>
      </c>
      <c r="J100" s="88">
        <v>66.16</v>
      </c>
      <c r="L100" s="89">
        <v>314</v>
      </c>
      <c r="M100" s="90" t="s">
        <v>345</v>
      </c>
      <c r="N100" s="85">
        <v>239913</v>
      </c>
      <c r="O100" s="90" t="s">
        <v>651</v>
      </c>
      <c r="P100" s="90" t="s">
        <v>401</v>
      </c>
      <c r="Q100" s="91">
        <v>4.17</v>
      </c>
      <c r="S100" s="92"/>
    </row>
    <row r="101" spans="1:19" ht="14.4">
      <c r="A101" s="84">
        <v>698</v>
      </c>
      <c r="B101" s="85" t="s">
        <v>326</v>
      </c>
      <c r="C101" s="82">
        <v>43799</v>
      </c>
      <c r="D101" s="85" t="s">
        <v>348</v>
      </c>
      <c r="E101" s="85">
        <v>115945</v>
      </c>
      <c r="F101" s="83" t="s">
        <v>402</v>
      </c>
      <c r="H101" s="86">
        <v>0</v>
      </c>
      <c r="I101" s="87" t="s">
        <v>329</v>
      </c>
      <c r="J101" s="88">
        <v>66.16</v>
      </c>
      <c r="L101" s="89">
        <v>315</v>
      </c>
      <c r="M101" s="90" t="s">
        <v>345</v>
      </c>
      <c r="N101" s="85">
        <v>240120</v>
      </c>
      <c r="O101" s="132">
        <v>43891</v>
      </c>
      <c r="P101" s="90" t="s">
        <v>401</v>
      </c>
      <c r="Q101" s="91">
        <v>0.41</v>
      </c>
      <c r="S101" s="92"/>
    </row>
    <row r="102" spans="1:19" ht="14.4">
      <c r="A102" s="84">
        <v>1892</v>
      </c>
      <c r="B102" s="85" t="s">
        <v>361</v>
      </c>
      <c r="C102" s="82">
        <v>43799</v>
      </c>
      <c r="D102" s="85" t="s">
        <v>358</v>
      </c>
      <c r="E102" s="85" t="s">
        <v>403</v>
      </c>
      <c r="F102" s="83" t="s">
        <v>404</v>
      </c>
      <c r="H102" s="86">
        <v>0</v>
      </c>
      <c r="I102" s="87" t="s">
        <v>329</v>
      </c>
      <c r="J102" s="88">
        <v>116.67</v>
      </c>
      <c r="L102" s="89">
        <v>330</v>
      </c>
      <c r="M102" s="90" t="s">
        <v>405</v>
      </c>
      <c r="N102" s="85">
        <v>240123</v>
      </c>
      <c r="O102" s="132">
        <v>43952</v>
      </c>
      <c r="P102" s="90" t="s">
        <v>406</v>
      </c>
      <c r="Q102" s="91">
        <v>0.37</v>
      </c>
      <c r="S102" s="92"/>
    </row>
    <row r="103" spans="1:19" ht="14.4">
      <c r="A103" s="84">
        <v>1893</v>
      </c>
      <c r="B103" s="85" t="s">
        <v>326</v>
      </c>
      <c r="C103" s="82">
        <v>43799</v>
      </c>
      <c r="D103" s="85" t="s">
        <v>358</v>
      </c>
      <c r="E103" s="85" t="s">
        <v>403</v>
      </c>
      <c r="F103" s="83" t="s">
        <v>390</v>
      </c>
      <c r="H103" s="86">
        <v>0</v>
      </c>
      <c r="I103" s="87" t="s">
        <v>329</v>
      </c>
      <c r="J103" s="88">
        <v>116.67</v>
      </c>
      <c r="L103" s="89">
        <v>334</v>
      </c>
      <c r="M103" s="90" t="s">
        <v>345</v>
      </c>
      <c r="N103" s="85">
        <v>240131</v>
      </c>
      <c r="O103" s="132">
        <v>44044</v>
      </c>
      <c r="P103" s="90" t="s">
        <v>401</v>
      </c>
      <c r="Q103" s="91">
        <v>0.66</v>
      </c>
      <c r="S103" s="92"/>
    </row>
    <row r="104" spans="1:19" ht="14.4">
      <c r="A104" s="84">
        <v>667</v>
      </c>
      <c r="B104" s="85" t="s">
        <v>326</v>
      </c>
      <c r="C104" s="82">
        <v>43800</v>
      </c>
      <c r="D104" s="85" t="s">
        <v>366</v>
      </c>
      <c r="E104" s="85">
        <v>1002815</v>
      </c>
      <c r="F104" s="83" t="s">
        <v>407</v>
      </c>
      <c r="H104" s="86">
        <v>0</v>
      </c>
      <c r="I104" s="87" t="s">
        <v>329</v>
      </c>
      <c r="J104" s="88">
        <v>2</v>
      </c>
      <c r="L104" s="89">
        <v>380</v>
      </c>
      <c r="M104" s="90" t="s">
        <v>345</v>
      </c>
      <c r="N104" s="85">
        <v>240458</v>
      </c>
      <c r="O104" s="132">
        <v>43832</v>
      </c>
      <c r="P104" s="90" t="s">
        <v>401</v>
      </c>
      <c r="Q104" s="91">
        <v>0.87</v>
      </c>
      <c r="S104" s="92"/>
    </row>
    <row r="105" spans="1:19" ht="14.4">
      <c r="A105" s="84">
        <v>748</v>
      </c>
      <c r="B105" s="85" t="s">
        <v>326</v>
      </c>
      <c r="C105" s="82">
        <v>43800</v>
      </c>
      <c r="D105" s="85" t="s">
        <v>408</v>
      </c>
      <c r="E105" s="85">
        <v>12</v>
      </c>
      <c r="F105" s="83" t="s">
        <v>409</v>
      </c>
      <c r="H105" s="86">
        <v>0</v>
      </c>
      <c r="I105" s="87" t="s">
        <v>329</v>
      </c>
      <c r="J105" s="88">
        <v>100</v>
      </c>
      <c r="L105" s="89">
        <v>401</v>
      </c>
      <c r="M105" s="90" t="s">
        <v>337</v>
      </c>
      <c r="N105" s="85">
        <v>240809</v>
      </c>
      <c r="O105" s="132">
        <v>44075</v>
      </c>
      <c r="P105" s="90" t="s">
        <v>410</v>
      </c>
      <c r="Q105" s="91">
        <v>2</v>
      </c>
      <c r="S105" s="92"/>
    </row>
    <row r="106" spans="1:19" ht="14.4">
      <c r="A106" s="84">
        <v>757</v>
      </c>
      <c r="B106" s="85" t="s">
        <v>326</v>
      </c>
      <c r="C106" s="82">
        <v>43800</v>
      </c>
      <c r="D106" s="85" t="s">
        <v>364</v>
      </c>
      <c r="E106" s="85">
        <v>121679</v>
      </c>
      <c r="F106" s="83" t="s">
        <v>411</v>
      </c>
      <c r="H106" s="86">
        <v>0</v>
      </c>
      <c r="I106" s="87" t="s">
        <v>329</v>
      </c>
      <c r="J106" s="88">
        <v>4.24</v>
      </c>
      <c r="L106" s="89">
        <v>402</v>
      </c>
      <c r="M106" s="90" t="s">
        <v>337</v>
      </c>
      <c r="N106" s="85">
        <v>240816</v>
      </c>
      <c r="O106" s="132">
        <v>43953</v>
      </c>
      <c r="P106" s="90" t="s">
        <v>410</v>
      </c>
      <c r="Q106" s="91">
        <v>2</v>
      </c>
      <c r="S106" s="92"/>
    </row>
    <row r="107" spans="1:19" ht="14.4">
      <c r="A107" s="84">
        <v>813</v>
      </c>
      <c r="B107" s="85" t="s">
        <v>326</v>
      </c>
      <c r="C107" s="82">
        <v>43800</v>
      </c>
      <c r="D107" s="85" t="s">
        <v>366</v>
      </c>
      <c r="E107" s="85">
        <v>141095</v>
      </c>
      <c r="F107" s="83" t="s">
        <v>412</v>
      </c>
      <c r="H107" s="86">
        <v>0</v>
      </c>
      <c r="I107" s="87" t="s">
        <v>329</v>
      </c>
      <c r="J107" s="88">
        <v>16.759999999999998</v>
      </c>
      <c r="L107" s="89">
        <v>403</v>
      </c>
      <c r="M107" s="90" t="s">
        <v>337</v>
      </c>
      <c r="N107" s="85">
        <v>241446</v>
      </c>
      <c r="O107" s="90" t="s">
        <v>665</v>
      </c>
      <c r="P107" s="90" t="s">
        <v>410</v>
      </c>
      <c r="Q107" s="91">
        <v>2</v>
      </c>
      <c r="S107" s="92"/>
    </row>
    <row r="108" spans="1:19" ht="14.4">
      <c r="A108" s="84">
        <v>832</v>
      </c>
      <c r="B108" s="85" t="s">
        <v>326</v>
      </c>
      <c r="C108" s="82">
        <v>43800</v>
      </c>
      <c r="D108" s="85" t="s">
        <v>368</v>
      </c>
      <c r="E108" s="85">
        <v>160713</v>
      </c>
      <c r="F108" s="83" t="s">
        <v>652</v>
      </c>
      <c r="H108" s="86">
        <v>0</v>
      </c>
      <c r="I108" s="87" t="s">
        <v>329</v>
      </c>
      <c r="J108" s="88">
        <v>85</v>
      </c>
      <c r="L108" s="89">
        <v>410</v>
      </c>
      <c r="M108" s="90" t="s">
        <v>397</v>
      </c>
      <c r="N108" s="85">
        <v>241447</v>
      </c>
      <c r="O108" s="90" t="s">
        <v>666</v>
      </c>
      <c r="P108" s="90" t="s">
        <v>413</v>
      </c>
      <c r="Q108" s="91">
        <v>41.12</v>
      </c>
      <c r="S108" s="92"/>
    </row>
    <row r="109" spans="1:19" ht="14.4">
      <c r="A109" s="84">
        <v>833</v>
      </c>
      <c r="B109" s="85" t="s">
        <v>326</v>
      </c>
      <c r="C109" s="82">
        <v>43800</v>
      </c>
      <c r="D109" s="85" t="s">
        <v>414</v>
      </c>
      <c r="E109" s="85">
        <v>164</v>
      </c>
      <c r="F109" s="83" t="s">
        <v>415</v>
      </c>
      <c r="H109" s="86">
        <v>0</v>
      </c>
      <c r="I109" s="87" t="s">
        <v>329</v>
      </c>
      <c r="J109" s="88">
        <v>2000</v>
      </c>
      <c r="L109" s="89">
        <v>411</v>
      </c>
      <c r="M109" s="90" t="s">
        <v>397</v>
      </c>
      <c r="N109" s="85">
        <v>241903</v>
      </c>
      <c r="O109" s="90" t="s">
        <v>666</v>
      </c>
      <c r="P109" s="90" t="s">
        <v>416</v>
      </c>
      <c r="Q109" s="91">
        <v>12.67</v>
      </c>
      <c r="S109" s="92"/>
    </row>
    <row r="110" spans="1:19" ht="14.4">
      <c r="A110" s="84">
        <v>771</v>
      </c>
      <c r="B110" s="85" t="s">
        <v>326</v>
      </c>
      <c r="C110" s="82">
        <v>43802</v>
      </c>
      <c r="D110" s="85" t="s">
        <v>332</v>
      </c>
      <c r="E110" s="85">
        <v>1257</v>
      </c>
      <c r="F110" s="83" t="s">
        <v>417</v>
      </c>
      <c r="H110" s="86">
        <v>0</v>
      </c>
      <c r="I110" s="87" t="s">
        <v>329</v>
      </c>
      <c r="J110" s="88">
        <v>0.5</v>
      </c>
      <c r="L110" s="89">
        <v>412</v>
      </c>
      <c r="M110" s="90" t="s">
        <v>418</v>
      </c>
      <c r="N110" s="85">
        <v>243523</v>
      </c>
      <c r="O110" s="90" t="s">
        <v>653</v>
      </c>
      <c r="P110" s="90" t="s">
        <v>667</v>
      </c>
      <c r="Q110" s="91">
        <v>4625</v>
      </c>
      <c r="S110" s="92"/>
    </row>
    <row r="111" spans="1:19" ht="14.4">
      <c r="A111" s="84">
        <v>773</v>
      </c>
      <c r="B111" s="85" t="s">
        <v>326</v>
      </c>
      <c r="C111" s="82">
        <v>43802</v>
      </c>
      <c r="D111" s="85" t="s">
        <v>379</v>
      </c>
      <c r="E111" s="85">
        <v>125936</v>
      </c>
      <c r="F111" s="83" t="s">
        <v>419</v>
      </c>
      <c r="H111" s="86">
        <v>0</v>
      </c>
      <c r="I111" s="87" t="s">
        <v>329</v>
      </c>
      <c r="J111" s="88">
        <v>0.16</v>
      </c>
      <c r="L111" s="89">
        <v>413</v>
      </c>
      <c r="M111" s="90" t="s">
        <v>418</v>
      </c>
      <c r="N111" s="85">
        <v>243525</v>
      </c>
      <c r="O111" s="90" t="s">
        <v>653</v>
      </c>
      <c r="P111" s="90" t="s">
        <v>668</v>
      </c>
      <c r="Q111" s="91">
        <v>9.6300000000000008</v>
      </c>
      <c r="S111" s="92"/>
    </row>
    <row r="112" spans="1:19" ht="14.4">
      <c r="A112" s="84">
        <v>817</v>
      </c>
      <c r="B112" s="85" t="s">
        <v>326</v>
      </c>
      <c r="C112" s="82">
        <v>43803</v>
      </c>
      <c r="D112" s="85" t="s">
        <v>348</v>
      </c>
      <c r="E112" s="85">
        <v>1457</v>
      </c>
      <c r="F112" s="83" t="s">
        <v>402</v>
      </c>
      <c r="H112" s="86">
        <v>0</v>
      </c>
      <c r="I112" s="87" t="s">
        <v>329</v>
      </c>
      <c r="J112" s="88">
        <v>58.11</v>
      </c>
      <c r="L112" s="89">
        <v>414</v>
      </c>
      <c r="M112" s="90" t="s">
        <v>398</v>
      </c>
      <c r="N112" s="85">
        <v>243529</v>
      </c>
      <c r="O112" s="90" t="s">
        <v>654</v>
      </c>
      <c r="P112" s="90" t="s">
        <v>655</v>
      </c>
      <c r="Q112" s="91">
        <v>873.99</v>
      </c>
      <c r="S112" s="92"/>
    </row>
    <row r="113" spans="1:19" ht="14.4">
      <c r="A113" s="84">
        <v>818</v>
      </c>
      <c r="B113" s="85" t="s">
        <v>326</v>
      </c>
      <c r="C113" s="82">
        <v>43803</v>
      </c>
      <c r="D113" s="85" t="s">
        <v>348</v>
      </c>
      <c r="E113" s="85">
        <v>1474</v>
      </c>
      <c r="F113" s="83" t="s">
        <v>402</v>
      </c>
      <c r="H113" s="86">
        <v>0</v>
      </c>
      <c r="I113" s="87" t="s">
        <v>329</v>
      </c>
      <c r="J113" s="88">
        <v>22.630000000000003</v>
      </c>
      <c r="L113" s="89">
        <v>415</v>
      </c>
      <c r="M113" s="90" t="s">
        <v>398</v>
      </c>
      <c r="N113" s="85">
        <v>243533</v>
      </c>
      <c r="O113" s="90" t="s">
        <v>669</v>
      </c>
      <c r="P113" s="90" t="s">
        <v>420</v>
      </c>
      <c r="Q113" s="91">
        <v>264.5</v>
      </c>
      <c r="S113" s="92"/>
    </row>
    <row r="114" spans="1:19" ht="14.4">
      <c r="A114" s="84">
        <v>630</v>
      </c>
      <c r="B114" s="85" t="s">
        <v>326</v>
      </c>
      <c r="C114" s="82">
        <v>43804</v>
      </c>
      <c r="D114" s="85" t="s">
        <v>394</v>
      </c>
      <c r="E114" s="85">
        <v>768</v>
      </c>
      <c r="F114" s="83" t="s">
        <v>395</v>
      </c>
      <c r="H114" s="86">
        <v>0</v>
      </c>
      <c r="I114" s="87" t="s">
        <v>329</v>
      </c>
      <c r="J114" s="88">
        <v>9.2200000000000006</v>
      </c>
      <c r="L114" s="89">
        <v>416</v>
      </c>
      <c r="M114" s="90" t="s">
        <v>421</v>
      </c>
      <c r="N114" s="85">
        <v>244051</v>
      </c>
      <c r="O114" s="132">
        <v>43922</v>
      </c>
      <c r="P114" s="90" t="s">
        <v>422</v>
      </c>
      <c r="Q114" s="91">
        <v>237.88</v>
      </c>
      <c r="S114" s="92"/>
    </row>
    <row r="115" spans="1:19" ht="14.4">
      <c r="A115" s="84">
        <v>763</v>
      </c>
      <c r="B115" s="85" t="s">
        <v>326</v>
      </c>
      <c r="C115" s="82">
        <v>43804</v>
      </c>
      <c r="D115" s="85" t="s">
        <v>381</v>
      </c>
      <c r="E115" s="85">
        <v>124449</v>
      </c>
      <c r="F115" s="83" t="s">
        <v>423</v>
      </c>
      <c r="H115" s="86">
        <v>0</v>
      </c>
      <c r="I115" s="87" t="s">
        <v>329</v>
      </c>
      <c r="J115" s="88">
        <v>3.16</v>
      </c>
      <c r="L115" s="89">
        <v>417</v>
      </c>
      <c r="M115" s="90" t="s">
        <v>424</v>
      </c>
      <c r="N115" s="85">
        <v>244366</v>
      </c>
      <c r="O115" s="90" t="s">
        <v>656</v>
      </c>
      <c r="P115" s="90" t="s">
        <v>657</v>
      </c>
      <c r="Q115" s="91">
        <v>88.59</v>
      </c>
      <c r="S115" s="92"/>
    </row>
    <row r="116" spans="1:19" ht="14.4">
      <c r="A116" s="84">
        <v>754</v>
      </c>
      <c r="B116" s="85" t="s">
        <v>326</v>
      </c>
      <c r="C116" s="82">
        <v>43805</v>
      </c>
      <c r="D116" s="85" t="s">
        <v>332</v>
      </c>
      <c r="E116" s="85" t="s">
        <v>425</v>
      </c>
      <c r="F116" s="83" t="s">
        <v>426</v>
      </c>
      <c r="H116" s="86">
        <v>0</v>
      </c>
      <c r="I116" s="87" t="s">
        <v>329</v>
      </c>
      <c r="J116" s="88">
        <v>11.39</v>
      </c>
      <c r="L116" s="89">
        <v>436</v>
      </c>
      <c r="M116" s="90" t="s">
        <v>405</v>
      </c>
      <c r="N116" s="85">
        <v>245245</v>
      </c>
      <c r="O116" s="132">
        <v>43952</v>
      </c>
      <c r="P116" s="90" t="s">
        <v>427</v>
      </c>
      <c r="Q116" s="91">
        <v>28.13</v>
      </c>
      <c r="S116" s="92"/>
    </row>
    <row r="117" spans="1:19" ht="14.4">
      <c r="A117" s="84">
        <v>797</v>
      </c>
      <c r="B117" s="85" t="s">
        <v>326</v>
      </c>
      <c r="C117" s="82">
        <v>43805</v>
      </c>
      <c r="D117" s="85" t="s">
        <v>332</v>
      </c>
      <c r="E117" s="85">
        <v>130513</v>
      </c>
      <c r="F117" s="83" t="s">
        <v>428</v>
      </c>
      <c r="H117" s="86">
        <v>0</v>
      </c>
      <c r="I117" s="87" t="s">
        <v>329</v>
      </c>
      <c r="J117" s="88">
        <v>1.6</v>
      </c>
      <c r="L117" s="89">
        <v>438</v>
      </c>
      <c r="M117" s="90" t="s">
        <v>337</v>
      </c>
      <c r="N117" s="85">
        <v>245248</v>
      </c>
      <c r="O117" s="132">
        <v>43952</v>
      </c>
      <c r="P117" s="90" t="s">
        <v>429</v>
      </c>
      <c r="Q117" s="91">
        <v>0.37</v>
      </c>
      <c r="S117" s="92"/>
    </row>
    <row r="118" spans="1:19" ht="14.4">
      <c r="A118" s="84">
        <v>816</v>
      </c>
      <c r="B118" s="85" t="s">
        <v>326</v>
      </c>
      <c r="C118" s="82">
        <v>43805</v>
      </c>
      <c r="D118" s="85" t="s">
        <v>348</v>
      </c>
      <c r="E118" s="85">
        <v>144</v>
      </c>
      <c r="F118" s="83" t="s">
        <v>402</v>
      </c>
      <c r="H118" s="86">
        <v>0</v>
      </c>
      <c r="I118" s="87" t="s">
        <v>329</v>
      </c>
      <c r="J118" s="88">
        <v>42.96</v>
      </c>
      <c r="L118" s="89">
        <v>460</v>
      </c>
      <c r="M118" s="90" t="s">
        <v>345</v>
      </c>
      <c r="N118" s="85">
        <v>245249</v>
      </c>
      <c r="O118" s="90" t="s">
        <v>670</v>
      </c>
      <c r="P118" s="90" t="s">
        <v>401</v>
      </c>
      <c r="Q118" s="91">
        <v>0.5</v>
      </c>
      <c r="S118" s="92"/>
    </row>
    <row r="119" spans="1:19" ht="14.4">
      <c r="A119" s="84">
        <v>787</v>
      </c>
      <c r="B119" s="85" t="s">
        <v>326</v>
      </c>
      <c r="C119" s="82">
        <v>43806</v>
      </c>
      <c r="D119" s="85" t="s">
        <v>379</v>
      </c>
      <c r="E119" s="85" t="s">
        <v>430</v>
      </c>
      <c r="F119" s="83" t="s">
        <v>419</v>
      </c>
      <c r="H119" s="86">
        <v>0</v>
      </c>
      <c r="I119" s="87" t="s">
        <v>329</v>
      </c>
      <c r="J119" s="88">
        <v>0.36</v>
      </c>
      <c r="L119" s="89">
        <v>471</v>
      </c>
      <c r="M119" s="90" t="s">
        <v>431</v>
      </c>
      <c r="N119" s="85">
        <v>247536</v>
      </c>
      <c r="O119" s="132">
        <v>43832</v>
      </c>
      <c r="P119" s="90" t="s">
        <v>432</v>
      </c>
      <c r="Q119" s="91">
        <v>3.33</v>
      </c>
      <c r="S119" s="92"/>
    </row>
    <row r="120" spans="1:19" ht="14.4">
      <c r="A120" s="84">
        <v>803</v>
      </c>
      <c r="B120" s="85" t="s">
        <v>326</v>
      </c>
      <c r="C120" s="82">
        <v>43806</v>
      </c>
      <c r="D120" s="85" t="s">
        <v>342</v>
      </c>
      <c r="E120" s="85">
        <v>131</v>
      </c>
      <c r="F120" s="83" t="s">
        <v>433</v>
      </c>
      <c r="H120" s="86">
        <v>0</v>
      </c>
      <c r="I120" s="87" t="s">
        <v>329</v>
      </c>
      <c r="J120" s="88">
        <v>31.23</v>
      </c>
      <c r="L120" s="89">
        <v>473</v>
      </c>
      <c r="M120" s="90" t="s">
        <v>337</v>
      </c>
      <c r="N120" s="85">
        <v>2569</v>
      </c>
      <c r="O120" s="90" t="s">
        <v>658</v>
      </c>
      <c r="P120" s="90" t="s">
        <v>434</v>
      </c>
      <c r="Q120" s="91">
        <v>2</v>
      </c>
      <c r="S120" s="92"/>
    </row>
    <row r="121" spans="1:19" ht="14.4">
      <c r="A121" s="84">
        <v>804</v>
      </c>
      <c r="B121" s="85" t="s">
        <v>326</v>
      </c>
      <c r="C121" s="82">
        <v>43806</v>
      </c>
      <c r="D121" s="85" t="s">
        <v>342</v>
      </c>
      <c r="E121" s="85">
        <v>132</v>
      </c>
      <c r="F121" s="83" t="s">
        <v>435</v>
      </c>
      <c r="H121" s="86">
        <v>0</v>
      </c>
      <c r="I121" s="87" t="s">
        <v>329</v>
      </c>
      <c r="J121" s="88">
        <v>2</v>
      </c>
      <c r="L121" s="89">
        <v>549</v>
      </c>
      <c r="M121" s="90" t="s">
        <v>405</v>
      </c>
      <c r="N121" s="85">
        <v>310482</v>
      </c>
      <c r="O121" s="90" t="s">
        <v>656</v>
      </c>
      <c r="P121" s="90" t="s">
        <v>436</v>
      </c>
      <c r="Q121" s="91">
        <v>3.1</v>
      </c>
      <c r="S121" s="92"/>
    </row>
    <row r="122" spans="1:19" ht="14.4">
      <c r="A122" s="84">
        <v>805</v>
      </c>
      <c r="B122" s="85" t="s">
        <v>326</v>
      </c>
      <c r="C122" s="82">
        <v>43806</v>
      </c>
      <c r="D122" s="85" t="s">
        <v>342</v>
      </c>
      <c r="E122" s="85">
        <v>133</v>
      </c>
      <c r="F122" s="83" t="s">
        <v>435</v>
      </c>
      <c r="H122" s="86">
        <v>0</v>
      </c>
      <c r="I122" s="87" t="s">
        <v>329</v>
      </c>
      <c r="J122" s="88">
        <v>24.8</v>
      </c>
      <c r="L122" s="89">
        <v>551</v>
      </c>
      <c r="M122" s="90" t="s">
        <v>405</v>
      </c>
      <c r="N122" s="85">
        <v>337170</v>
      </c>
      <c r="O122" s="90" t="s">
        <v>656</v>
      </c>
      <c r="P122" s="90" t="s">
        <v>436</v>
      </c>
      <c r="Q122" s="91">
        <v>59.38</v>
      </c>
      <c r="S122" s="92"/>
    </row>
    <row r="123" spans="1:19" ht="14.4">
      <c r="A123" s="84">
        <v>806</v>
      </c>
      <c r="B123" s="85" t="s">
        <v>326</v>
      </c>
      <c r="C123" s="82">
        <v>43806</v>
      </c>
      <c r="D123" s="85" t="s">
        <v>342</v>
      </c>
      <c r="E123" s="85">
        <v>134</v>
      </c>
      <c r="F123" s="83" t="s">
        <v>435</v>
      </c>
      <c r="H123" s="86">
        <v>0</v>
      </c>
      <c r="I123" s="87" t="s">
        <v>329</v>
      </c>
      <c r="J123" s="88">
        <v>21.619999999999997</v>
      </c>
      <c r="L123" s="89">
        <v>553</v>
      </c>
      <c r="M123" s="90" t="s">
        <v>405</v>
      </c>
      <c r="N123" s="85">
        <v>338521</v>
      </c>
      <c r="O123" s="90" t="s">
        <v>656</v>
      </c>
      <c r="P123" s="90" t="s">
        <v>436</v>
      </c>
      <c r="Q123" s="91">
        <v>9.14</v>
      </c>
      <c r="S123" s="92"/>
    </row>
    <row r="124" spans="1:19" ht="14.4">
      <c r="A124" s="84">
        <v>807</v>
      </c>
      <c r="B124" s="85" t="s">
        <v>326</v>
      </c>
      <c r="C124" s="82">
        <v>43806</v>
      </c>
      <c r="D124" s="85" t="s">
        <v>342</v>
      </c>
      <c r="E124" s="85">
        <v>134</v>
      </c>
      <c r="F124" s="83" t="s">
        <v>435</v>
      </c>
      <c r="H124" s="86">
        <v>0</v>
      </c>
      <c r="I124" s="87" t="s">
        <v>329</v>
      </c>
      <c r="J124" s="88">
        <v>198.64</v>
      </c>
      <c r="L124" s="89">
        <v>556</v>
      </c>
      <c r="M124" s="90" t="s">
        <v>405</v>
      </c>
      <c r="N124" s="85">
        <v>338945</v>
      </c>
      <c r="O124" s="90" t="s">
        <v>659</v>
      </c>
      <c r="P124" s="90" t="s">
        <v>436</v>
      </c>
      <c r="Q124" s="91">
        <v>3.28</v>
      </c>
      <c r="S124" s="92"/>
    </row>
    <row r="125" spans="1:19" ht="14.4">
      <c r="A125" s="84">
        <v>3322</v>
      </c>
      <c r="B125" s="85" t="s">
        <v>326</v>
      </c>
      <c r="C125" s="82">
        <v>43806</v>
      </c>
      <c r="D125" s="85" t="s">
        <v>350</v>
      </c>
      <c r="E125" s="85" t="s">
        <v>437</v>
      </c>
      <c r="F125" s="83" t="s">
        <v>438</v>
      </c>
      <c r="H125" s="86">
        <v>0</v>
      </c>
      <c r="I125" s="87" t="s">
        <v>329</v>
      </c>
      <c r="J125" s="88">
        <v>60</v>
      </c>
      <c r="L125" s="89">
        <v>557</v>
      </c>
      <c r="M125" s="90" t="s">
        <v>405</v>
      </c>
      <c r="N125" s="85">
        <v>338945</v>
      </c>
      <c r="O125" s="90" t="s">
        <v>659</v>
      </c>
      <c r="P125" s="90" t="s">
        <v>436</v>
      </c>
      <c r="Q125" s="91">
        <v>3.14</v>
      </c>
      <c r="S125" s="92"/>
    </row>
    <row r="126" spans="1:19" ht="14.4">
      <c r="A126" s="84">
        <v>808</v>
      </c>
      <c r="B126" s="85" t="s">
        <v>326</v>
      </c>
      <c r="C126" s="82">
        <v>43808</v>
      </c>
      <c r="D126" s="85" t="s">
        <v>342</v>
      </c>
      <c r="E126" s="85">
        <v>1355</v>
      </c>
      <c r="F126" s="83" t="s">
        <v>435</v>
      </c>
      <c r="H126" s="86">
        <v>0</v>
      </c>
      <c r="I126" s="87" t="s">
        <v>329</v>
      </c>
      <c r="J126" s="88">
        <v>45.6</v>
      </c>
      <c r="L126" s="89">
        <v>558</v>
      </c>
      <c r="M126" s="90" t="s">
        <v>405</v>
      </c>
      <c r="N126" s="85">
        <v>340633</v>
      </c>
      <c r="O126" s="90" t="s">
        <v>659</v>
      </c>
      <c r="P126" s="90" t="s">
        <v>436</v>
      </c>
      <c r="Q126" s="91">
        <v>45.58</v>
      </c>
      <c r="S126" s="92"/>
    </row>
    <row r="127" spans="1:19" ht="14.4">
      <c r="A127" s="84">
        <v>819</v>
      </c>
      <c r="B127" s="85" t="s">
        <v>326</v>
      </c>
      <c r="C127" s="82">
        <v>43809</v>
      </c>
      <c r="D127" s="85" t="s">
        <v>348</v>
      </c>
      <c r="E127" s="85">
        <v>150513</v>
      </c>
      <c r="F127" s="83" t="s">
        <v>402</v>
      </c>
      <c r="H127" s="86">
        <v>0</v>
      </c>
      <c r="I127" s="87" t="s">
        <v>329</v>
      </c>
      <c r="J127" s="88">
        <v>143.62</v>
      </c>
      <c r="L127" s="89">
        <v>560</v>
      </c>
      <c r="M127" s="90" t="s">
        <v>405</v>
      </c>
      <c r="N127" s="85">
        <v>341362</v>
      </c>
      <c r="O127" s="90" t="s">
        <v>654</v>
      </c>
      <c r="P127" s="90" t="s">
        <v>436</v>
      </c>
      <c r="Q127" s="91">
        <v>17.829999999999998</v>
      </c>
      <c r="S127" s="92"/>
    </row>
    <row r="128" spans="1:19" ht="14.4">
      <c r="A128" s="84">
        <v>280</v>
      </c>
      <c r="B128" s="85" t="s">
        <v>326</v>
      </c>
      <c r="C128" s="82">
        <v>43810</v>
      </c>
      <c r="D128" s="85" t="s">
        <v>354</v>
      </c>
      <c r="E128" s="85">
        <v>238180</v>
      </c>
      <c r="F128" s="83" t="s">
        <v>399</v>
      </c>
      <c r="H128" s="86">
        <v>0</v>
      </c>
      <c r="I128" s="87" t="s">
        <v>329</v>
      </c>
      <c r="J128" s="88">
        <v>2</v>
      </c>
      <c r="L128" s="89">
        <v>562</v>
      </c>
      <c r="M128" s="90" t="s">
        <v>405</v>
      </c>
      <c r="N128" s="85">
        <v>341805</v>
      </c>
      <c r="O128" s="90" t="s">
        <v>654</v>
      </c>
      <c r="P128" s="90" t="s">
        <v>436</v>
      </c>
      <c r="Q128" s="91">
        <v>200.84</v>
      </c>
      <c r="S128" s="92"/>
    </row>
    <row r="129" spans="1:19" ht="14.4">
      <c r="A129" s="84">
        <v>632</v>
      </c>
      <c r="B129" s="85" t="s">
        <v>326</v>
      </c>
      <c r="C129" s="82">
        <v>43811</v>
      </c>
      <c r="D129" s="85" t="s">
        <v>394</v>
      </c>
      <c r="E129" s="85">
        <v>78116</v>
      </c>
      <c r="F129" s="83" t="s">
        <v>395</v>
      </c>
      <c r="H129" s="86">
        <v>0</v>
      </c>
      <c r="I129" s="87" t="s">
        <v>329</v>
      </c>
      <c r="J129" s="88">
        <v>2.2000000000000002</v>
      </c>
      <c r="L129" s="89">
        <v>564</v>
      </c>
      <c r="M129" s="90" t="s">
        <v>405</v>
      </c>
      <c r="N129" s="85">
        <v>343873</v>
      </c>
      <c r="O129" s="90" t="s">
        <v>651</v>
      </c>
      <c r="P129" s="90" t="s">
        <v>436</v>
      </c>
      <c r="Q129" s="91">
        <v>102.73</v>
      </c>
      <c r="S129" s="92"/>
    </row>
    <row r="130" spans="1:19" ht="14.4">
      <c r="A130" s="84">
        <v>809</v>
      </c>
      <c r="B130" s="85" t="s">
        <v>326</v>
      </c>
      <c r="C130" s="82">
        <v>43812</v>
      </c>
      <c r="D130" s="85" t="s">
        <v>342</v>
      </c>
      <c r="E130" s="85">
        <v>1355</v>
      </c>
      <c r="F130" s="83" t="s">
        <v>435</v>
      </c>
      <c r="H130" s="86">
        <v>0</v>
      </c>
      <c r="I130" s="87" t="s">
        <v>329</v>
      </c>
      <c r="J130" s="88">
        <v>30.46</v>
      </c>
      <c r="L130" s="89">
        <v>566</v>
      </c>
      <c r="M130" s="90" t="s">
        <v>405</v>
      </c>
      <c r="N130" s="85">
        <v>344444</v>
      </c>
      <c r="O130" s="90" t="s">
        <v>651</v>
      </c>
      <c r="P130" s="90" t="s">
        <v>436</v>
      </c>
      <c r="Q130" s="91">
        <v>31.77</v>
      </c>
      <c r="S130" s="92"/>
    </row>
    <row r="131" spans="1:19" ht="14.4">
      <c r="A131" s="84">
        <v>679</v>
      </c>
      <c r="B131" s="85" t="s">
        <v>326</v>
      </c>
      <c r="C131" s="82">
        <v>43813</v>
      </c>
      <c r="D131" s="85" t="s">
        <v>348</v>
      </c>
      <c r="E131" s="85">
        <v>106283</v>
      </c>
      <c r="F131" s="83" t="s">
        <v>439</v>
      </c>
      <c r="H131" s="86">
        <v>0</v>
      </c>
      <c r="I131" s="87" t="s">
        <v>329</v>
      </c>
      <c r="J131" s="88">
        <v>71.72</v>
      </c>
      <c r="L131" s="89">
        <v>567</v>
      </c>
      <c r="M131" s="90" t="s">
        <v>405</v>
      </c>
      <c r="N131" s="85">
        <v>344445</v>
      </c>
      <c r="O131" s="132">
        <v>43891</v>
      </c>
      <c r="P131" s="90" t="s">
        <v>436</v>
      </c>
      <c r="Q131" s="91">
        <v>34.69</v>
      </c>
      <c r="S131" s="92"/>
    </row>
    <row r="132" spans="1:19" ht="14.4">
      <c r="A132" s="84">
        <v>759</v>
      </c>
      <c r="B132" s="85" t="s">
        <v>326</v>
      </c>
      <c r="C132" s="82">
        <v>43813</v>
      </c>
      <c r="D132" s="85" t="s">
        <v>364</v>
      </c>
      <c r="E132" s="85">
        <v>1219</v>
      </c>
      <c r="F132" s="83" t="s">
        <v>411</v>
      </c>
      <c r="H132" s="86">
        <v>0</v>
      </c>
      <c r="I132" s="87" t="s">
        <v>329</v>
      </c>
      <c r="J132" s="88">
        <v>2.08</v>
      </c>
      <c r="L132" s="89">
        <v>569</v>
      </c>
      <c r="M132" s="90" t="s">
        <v>405</v>
      </c>
      <c r="N132" s="85">
        <v>345394</v>
      </c>
      <c r="O132" s="132">
        <v>43891</v>
      </c>
      <c r="P132" s="90" t="s">
        <v>436</v>
      </c>
      <c r="Q132" s="91">
        <v>14.96</v>
      </c>
      <c r="S132" s="92"/>
    </row>
    <row r="133" spans="1:19" ht="14.4">
      <c r="A133" s="84">
        <v>760</v>
      </c>
      <c r="B133" s="85" t="s">
        <v>326</v>
      </c>
      <c r="C133" s="82">
        <v>43813</v>
      </c>
      <c r="D133" s="85" t="s">
        <v>364</v>
      </c>
      <c r="E133" s="85">
        <v>1227</v>
      </c>
      <c r="F133" s="83" t="s">
        <v>411</v>
      </c>
      <c r="H133" s="86">
        <v>0</v>
      </c>
      <c r="I133" s="87" t="s">
        <v>329</v>
      </c>
      <c r="J133" s="88">
        <v>1.25</v>
      </c>
      <c r="L133" s="89">
        <v>571</v>
      </c>
      <c r="M133" s="90" t="s">
        <v>405</v>
      </c>
      <c r="N133" s="85">
        <v>345806</v>
      </c>
      <c r="O133" s="132">
        <v>43891</v>
      </c>
      <c r="P133" s="90" t="s">
        <v>436</v>
      </c>
      <c r="Q133" s="91">
        <v>16.48</v>
      </c>
      <c r="S133" s="92"/>
    </row>
    <row r="134" spans="1:19" ht="14.4">
      <c r="A134" s="84">
        <v>761</v>
      </c>
      <c r="B134" s="85" t="s">
        <v>326</v>
      </c>
      <c r="C134" s="82">
        <v>43813</v>
      </c>
      <c r="D134" s="85" t="s">
        <v>375</v>
      </c>
      <c r="E134" s="85">
        <v>123071</v>
      </c>
      <c r="F134" s="83" t="s">
        <v>440</v>
      </c>
      <c r="H134" s="86">
        <v>0</v>
      </c>
      <c r="I134" s="87" t="s">
        <v>329</v>
      </c>
      <c r="J134" s="88">
        <v>18.419999999999998</v>
      </c>
      <c r="L134" s="89">
        <v>574</v>
      </c>
      <c r="M134" s="90" t="s">
        <v>405</v>
      </c>
      <c r="N134" s="85">
        <v>346200</v>
      </c>
      <c r="O134" s="132">
        <v>44136</v>
      </c>
      <c r="P134" s="90" t="s">
        <v>436</v>
      </c>
      <c r="Q134" s="91">
        <v>8.82</v>
      </c>
      <c r="S134" s="92"/>
    </row>
    <row r="135" spans="1:19" ht="14.4">
      <c r="A135" s="84">
        <v>826</v>
      </c>
      <c r="B135" s="85" t="s">
        <v>361</v>
      </c>
      <c r="C135" s="82">
        <v>43813</v>
      </c>
      <c r="D135" s="85" t="s">
        <v>327</v>
      </c>
      <c r="E135" s="85">
        <v>156496</v>
      </c>
      <c r="F135" s="83" t="s">
        <v>441</v>
      </c>
      <c r="H135" s="86">
        <v>0</v>
      </c>
      <c r="I135" s="87" t="s">
        <v>329</v>
      </c>
      <c r="J135" s="88">
        <v>492.72</v>
      </c>
      <c r="L135" s="89">
        <v>575</v>
      </c>
      <c r="M135" s="90" t="s">
        <v>405</v>
      </c>
      <c r="N135" s="85">
        <v>347056</v>
      </c>
      <c r="O135" s="132">
        <v>44136</v>
      </c>
      <c r="P135" s="90" t="s">
        <v>436</v>
      </c>
      <c r="Q135" s="91">
        <v>30.96</v>
      </c>
      <c r="S135" s="92"/>
    </row>
    <row r="136" spans="1:19" ht="14.4">
      <c r="A136" s="84">
        <v>762</v>
      </c>
      <c r="B136" s="85" t="s">
        <v>326</v>
      </c>
      <c r="C136" s="82">
        <v>43814</v>
      </c>
      <c r="D136" s="85" t="s">
        <v>442</v>
      </c>
      <c r="E136" s="85">
        <v>124</v>
      </c>
      <c r="F136" s="83" t="s">
        <v>443</v>
      </c>
      <c r="H136" s="86">
        <v>0</v>
      </c>
      <c r="I136" s="87" t="s">
        <v>329</v>
      </c>
      <c r="J136" s="88">
        <v>33.67</v>
      </c>
      <c r="L136" s="89">
        <v>577</v>
      </c>
      <c r="M136" s="90" t="s">
        <v>405</v>
      </c>
      <c r="N136" s="85">
        <v>347436</v>
      </c>
      <c r="O136" s="132">
        <v>44136</v>
      </c>
      <c r="P136" s="90" t="s">
        <v>436</v>
      </c>
      <c r="Q136" s="91">
        <v>95.72</v>
      </c>
      <c r="S136" s="92"/>
    </row>
    <row r="137" spans="1:19" ht="14.4">
      <c r="A137" s="84">
        <v>794</v>
      </c>
      <c r="B137" s="85" t="s">
        <v>326</v>
      </c>
      <c r="C137" s="82">
        <v>43814</v>
      </c>
      <c r="D137" s="85" t="s">
        <v>332</v>
      </c>
      <c r="E137" s="85">
        <v>130070</v>
      </c>
      <c r="F137" s="83" t="s">
        <v>444</v>
      </c>
      <c r="H137" s="86">
        <v>0</v>
      </c>
      <c r="I137" s="87" t="s">
        <v>329</v>
      </c>
      <c r="J137" s="88">
        <v>9.91</v>
      </c>
      <c r="L137" s="89">
        <v>578</v>
      </c>
      <c r="M137" s="90" t="s">
        <v>405</v>
      </c>
      <c r="N137" s="85">
        <v>347560</v>
      </c>
      <c r="O137" s="90" t="s">
        <v>656</v>
      </c>
      <c r="P137" s="90" t="s">
        <v>436</v>
      </c>
      <c r="Q137" s="91">
        <v>131.02000000000001</v>
      </c>
      <c r="S137" s="92"/>
    </row>
    <row r="138" spans="1:19" ht="14.4">
      <c r="A138" s="84">
        <v>810</v>
      </c>
      <c r="B138" s="85" t="s">
        <v>326</v>
      </c>
      <c r="C138" s="82">
        <v>43815</v>
      </c>
      <c r="D138" s="85" t="s">
        <v>342</v>
      </c>
      <c r="E138" s="85">
        <v>141</v>
      </c>
      <c r="F138" s="83" t="s">
        <v>435</v>
      </c>
      <c r="H138" s="86">
        <v>0</v>
      </c>
      <c r="I138" s="87" t="s">
        <v>329</v>
      </c>
      <c r="J138" s="88">
        <v>37.739999999999995</v>
      </c>
      <c r="L138" s="89">
        <v>582</v>
      </c>
      <c r="M138" s="90" t="s">
        <v>405</v>
      </c>
      <c r="N138" s="85">
        <v>347864</v>
      </c>
      <c r="O138" s="90" t="s">
        <v>671</v>
      </c>
      <c r="P138" s="90" t="s">
        <v>436</v>
      </c>
      <c r="Q138" s="91">
        <v>46.31</v>
      </c>
      <c r="S138" s="92"/>
    </row>
    <row r="139" spans="1:19" ht="14.4">
      <c r="A139" s="84">
        <v>811</v>
      </c>
      <c r="B139" s="85" t="s">
        <v>326</v>
      </c>
      <c r="C139" s="82">
        <v>43815</v>
      </c>
      <c r="D139" s="85" t="s">
        <v>342</v>
      </c>
      <c r="E139" s="85" t="s">
        <v>445</v>
      </c>
      <c r="F139" s="83" t="s">
        <v>435</v>
      </c>
      <c r="H139" s="86">
        <v>0</v>
      </c>
      <c r="I139" s="87" t="s">
        <v>329</v>
      </c>
      <c r="J139" s="88">
        <v>37.260000000000005</v>
      </c>
      <c r="L139" s="89">
        <v>584</v>
      </c>
      <c r="M139" s="90" t="s">
        <v>405</v>
      </c>
      <c r="N139" s="85">
        <v>348886</v>
      </c>
      <c r="O139" s="90" t="s">
        <v>671</v>
      </c>
      <c r="P139" s="90" t="s">
        <v>436</v>
      </c>
      <c r="Q139" s="91">
        <v>20.67</v>
      </c>
      <c r="S139" s="92"/>
    </row>
    <row r="140" spans="1:19" ht="14.4">
      <c r="A140" s="84">
        <v>815</v>
      </c>
      <c r="B140" s="85" t="s">
        <v>326</v>
      </c>
      <c r="C140" s="82">
        <v>43817</v>
      </c>
      <c r="D140" s="85" t="s">
        <v>348</v>
      </c>
      <c r="E140" s="85">
        <v>141212</v>
      </c>
      <c r="F140" s="83" t="s">
        <v>402</v>
      </c>
      <c r="H140" s="86">
        <v>0</v>
      </c>
      <c r="I140" s="87" t="s">
        <v>329</v>
      </c>
      <c r="J140" s="88">
        <v>76.960000000000008</v>
      </c>
      <c r="L140" s="89">
        <v>586</v>
      </c>
      <c r="M140" s="90" t="s">
        <v>405</v>
      </c>
      <c r="N140" s="85">
        <v>348889</v>
      </c>
      <c r="O140" s="90" t="s">
        <v>671</v>
      </c>
      <c r="P140" s="90" t="s">
        <v>436</v>
      </c>
      <c r="Q140" s="91">
        <v>97.69</v>
      </c>
      <c r="S140" s="92"/>
    </row>
    <row r="141" spans="1:19" ht="14.4">
      <c r="A141" s="84">
        <v>412</v>
      </c>
      <c r="B141" s="85" t="s">
        <v>326</v>
      </c>
      <c r="C141" s="82">
        <v>43818</v>
      </c>
      <c r="D141" s="85" t="s">
        <v>446</v>
      </c>
      <c r="E141" s="85">
        <v>243523</v>
      </c>
      <c r="F141" s="83" t="s">
        <v>667</v>
      </c>
      <c r="H141" s="86">
        <v>0</v>
      </c>
      <c r="I141" s="87" t="s">
        <v>329</v>
      </c>
      <c r="J141" s="88">
        <v>4625</v>
      </c>
      <c r="L141" s="89">
        <v>588</v>
      </c>
      <c r="M141" s="90" t="s">
        <v>405</v>
      </c>
      <c r="N141" s="85">
        <v>349408</v>
      </c>
      <c r="O141" s="90" t="s">
        <v>671</v>
      </c>
      <c r="P141" s="90" t="s">
        <v>436</v>
      </c>
      <c r="Q141" s="91">
        <v>8.81</v>
      </c>
      <c r="S141" s="92"/>
    </row>
    <row r="142" spans="1:19" ht="14.4">
      <c r="A142" s="84">
        <v>413</v>
      </c>
      <c r="B142" s="85" t="s">
        <v>326</v>
      </c>
      <c r="C142" s="82">
        <v>43818</v>
      </c>
      <c r="D142" s="85" t="s">
        <v>446</v>
      </c>
      <c r="E142" s="85">
        <v>243525</v>
      </c>
      <c r="F142" s="83" t="s">
        <v>668</v>
      </c>
      <c r="H142" s="86">
        <v>0</v>
      </c>
      <c r="I142" s="87" t="s">
        <v>329</v>
      </c>
      <c r="J142" s="88">
        <v>9.629999999999999</v>
      </c>
      <c r="L142" s="89">
        <v>589</v>
      </c>
      <c r="M142" s="90" t="s">
        <v>405</v>
      </c>
      <c r="N142" s="85">
        <v>349638</v>
      </c>
      <c r="O142" s="90" t="s">
        <v>666</v>
      </c>
      <c r="P142" s="90" t="s">
        <v>436</v>
      </c>
      <c r="Q142" s="91">
        <v>38.229999999999997</v>
      </c>
      <c r="S142" s="92"/>
    </row>
    <row r="143" spans="1:19" ht="14.4">
      <c r="A143" s="84">
        <v>627</v>
      </c>
      <c r="B143" s="85" t="s">
        <v>326</v>
      </c>
      <c r="C143" s="82">
        <v>43818</v>
      </c>
      <c r="D143" s="85" t="s">
        <v>350</v>
      </c>
      <c r="E143" s="85">
        <v>61212</v>
      </c>
      <c r="F143" s="83" t="s">
        <v>447</v>
      </c>
      <c r="H143" s="86">
        <v>0</v>
      </c>
      <c r="I143" s="87" t="s">
        <v>329</v>
      </c>
      <c r="J143" s="88">
        <v>20</v>
      </c>
      <c r="L143" s="89">
        <v>591</v>
      </c>
      <c r="M143" s="90" t="s">
        <v>405</v>
      </c>
      <c r="N143" s="85">
        <v>349741</v>
      </c>
      <c r="O143" s="90" t="s">
        <v>666</v>
      </c>
      <c r="P143" s="90" t="s">
        <v>436</v>
      </c>
      <c r="Q143" s="91">
        <v>16.62</v>
      </c>
      <c r="S143" s="92"/>
    </row>
    <row r="144" spans="1:19" ht="14.4">
      <c r="A144" s="84">
        <v>755</v>
      </c>
      <c r="B144" s="85" t="s">
        <v>326</v>
      </c>
      <c r="C144" s="82">
        <v>43818</v>
      </c>
      <c r="D144" s="85" t="s">
        <v>332</v>
      </c>
      <c r="E144" s="85">
        <v>120313</v>
      </c>
      <c r="F144" s="83" t="s">
        <v>426</v>
      </c>
      <c r="H144" s="86">
        <v>0</v>
      </c>
      <c r="I144" s="87" t="s">
        <v>329</v>
      </c>
      <c r="J144" s="88">
        <v>11.190000000000001</v>
      </c>
      <c r="L144" s="89">
        <v>593</v>
      </c>
      <c r="M144" s="90" t="s">
        <v>405</v>
      </c>
      <c r="N144" s="85">
        <v>349892</v>
      </c>
      <c r="O144" s="90" t="s">
        <v>666</v>
      </c>
      <c r="P144" s="90" t="s">
        <v>436</v>
      </c>
      <c r="Q144" s="91">
        <v>14.59</v>
      </c>
      <c r="S144" s="92"/>
    </row>
    <row r="145" spans="1:19" ht="14.4">
      <c r="A145" s="84">
        <v>473</v>
      </c>
      <c r="B145" s="85" t="s">
        <v>326</v>
      </c>
      <c r="C145" s="82">
        <v>43819</v>
      </c>
      <c r="D145" s="85" t="s">
        <v>354</v>
      </c>
      <c r="E145" s="85">
        <v>2569</v>
      </c>
      <c r="F145" s="83" t="s">
        <v>434</v>
      </c>
      <c r="H145" s="86">
        <v>0</v>
      </c>
      <c r="I145" s="87" t="s">
        <v>329</v>
      </c>
      <c r="J145" s="88">
        <v>2</v>
      </c>
      <c r="L145" s="89">
        <v>597</v>
      </c>
      <c r="M145" s="90" t="s">
        <v>405</v>
      </c>
      <c r="N145" s="85">
        <v>351167</v>
      </c>
      <c r="O145" s="132">
        <v>43832</v>
      </c>
      <c r="P145" s="90" t="s">
        <v>436</v>
      </c>
      <c r="Q145" s="91">
        <v>41.16</v>
      </c>
      <c r="S145" s="92"/>
    </row>
    <row r="146" spans="1:19" ht="14.4">
      <c r="A146" s="84">
        <v>417</v>
      </c>
      <c r="B146" s="85" t="s">
        <v>326</v>
      </c>
      <c r="C146" s="82">
        <v>43820</v>
      </c>
      <c r="D146" s="85" t="s">
        <v>448</v>
      </c>
      <c r="E146" s="85">
        <v>244366</v>
      </c>
      <c r="F146" s="83" t="s">
        <v>657</v>
      </c>
      <c r="H146" s="86">
        <v>0</v>
      </c>
      <c r="I146" s="87" t="s">
        <v>329</v>
      </c>
      <c r="J146" s="88">
        <v>88.59</v>
      </c>
      <c r="L146" s="89">
        <v>599</v>
      </c>
      <c r="M146" s="90" t="s">
        <v>405</v>
      </c>
      <c r="N146" s="85">
        <v>352211</v>
      </c>
      <c r="O146" s="132">
        <v>43832</v>
      </c>
      <c r="P146" s="90" t="s">
        <v>436</v>
      </c>
      <c r="Q146" s="91">
        <v>111.81</v>
      </c>
      <c r="S146" s="92"/>
    </row>
    <row r="147" spans="1:19" ht="14.4">
      <c r="A147" s="84">
        <v>549</v>
      </c>
      <c r="B147" s="85" t="s">
        <v>326</v>
      </c>
      <c r="C147" s="82">
        <v>43820</v>
      </c>
      <c r="D147" s="85" t="s">
        <v>342</v>
      </c>
      <c r="E147" s="85">
        <v>310482</v>
      </c>
      <c r="F147" s="83" t="s">
        <v>436</v>
      </c>
      <c r="H147" s="86">
        <v>0</v>
      </c>
      <c r="I147" s="87" t="s">
        <v>329</v>
      </c>
      <c r="J147" s="88">
        <v>3.1</v>
      </c>
      <c r="L147" s="89">
        <v>605</v>
      </c>
      <c r="M147" s="90" t="s">
        <v>405</v>
      </c>
      <c r="N147" s="85">
        <v>352506</v>
      </c>
      <c r="O147" s="132">
        <v>44045</v>
      </c>
      <c r="P147" s="90" t="s">
        <v>436</v>
      </c>
      <c r="Q147" s="91">
        <v>29</v>
      </c>
      <c r="S147" s="92"/>
    </row>
    <row r="148" spans="1:19" ht="14.4">
      <c r="A148" s="84">
        <v>551</v>
      </c>
      <c r="B148" s="85" t="s">
        <v>326</v>
      </c>
      <c r="C148" s="82">
        <v>43820</v>
      </c>
      <c r="D148" s="85" t="s">
        <v>342</v>
      </c>
      <c r="E148" s="85">
        <v>337170</v>
      </c>
      <c r="F148" s="83" t="s">
        <v>436</v>
      </c>
      <c r="H148" s="86">
        <v>0</v>
      </c>
      <c r="I148" s="87" t="s">
        <v>329</v>
      </c>
      <c r="J148" s="88">
        <v>59.38</v>
      </c>
      <c r="L148" s="89">
        <v>606</v>
      </c>
      <c r="M148" s="90" t="s">
        <v>405</v>
      </c>
      <c r="N148" s="85">
        <v>409487</v>
      </c>
      <c r="O148" s="132">
        <v>44045</v>
      </c>
      <c r="P148" s="90" t="s">
        <v>436</v>
      </c>
      <c r="Q148" s="91">
        <v>109.76</v>
      </c>
      <c r="S148" s="92"/>
    </row>
    <row r="149" spans="1:19" ht="14.4">
      <c r="A149" s="84">
        <v>553</v>
      </c>
      <c r="B149" s="85" t="s">
        <v>326</v>
      </c>
      <c r="C149" s="82">
        <v>43820</v>
      </c>
      <c r="D149" s="85" t="s">
        <v>342</v>
      </c>
      <c r="E149" s="85">
        <v>338521</v>
      </c>
      <c r="F149" s="83" t="s">
        <v>436</v>
      </c>
      <c r="H149" s="86">
        <v>0</v>
      </c>
      <c r="I149" s="87" t="s">
        <v>329</v>
      </c>
      <c r="J149" s="88">
        <v>9.14</v>
      </c>
      <c r="L149" s="89">
        <v>608</v>
      </c>
      <c r="M149" s="90" t="s">
        <v>405</v>
      </c>
      <c r="N149" s="85">
        <v>409487</v>
      </c>
      <c r="O149" s="132">
        <v>44045</v>
      </c>
      <c r="P149" s="90" t="s">
        <v>436</v>
      </c>
      <c r="Q149" s="91">
        <v>17.77</v>
      </c>
      <c r="S149" s="92"/>
    </row>
    <row r="150" spans="1:19" ht="14.4">
      <c r="A150" s="84">
        <v>578</v>
      </c>
      <c r="B150" s="85" t="s">
        <v>326</v>
      </c>
      <c r="C150" s="82">
        <v>43820</v>
      </c>
      <c r="D150" s="85" t="s">
        <v>342</v>
      </c>
      <c r="E150" s="85">
        <v>347560</v>
      </c>
      <c r="F150" s="83" t="s">
        <v>436</v>
      </c>
      <c r="H150" s="86">
        <v>0</v>
      </c>
      <c r="I150" s="87" t="s">
        <v>329</v>
      </c>
      <c r="J150" s="88">
        <v>131.02000000000001</v>
      </c>
      <c r="L150" s="89">
        <v>610</v>
      </c>
      <c r="M150" s="90" t="s">
        <v>405</v>
      </c>
      <c r="N150" s="85">
        <v>410281</v>
      </c>
      <c r="O150" s="132">
        <v>44045</v>
      </c>
      <c r="P150" s="90" t="s">
        <v>436</v>
      </c>
      <c r="Q150" s="91">
        <v>16.37</v>
      </c>
      <c r="S150" s="92"/>
    </row>
    <row r="151" spans="1:19" ht="14.4">
      <c r="A151" s="84">
        <v>681</v>
      </c>
      <c r="B151" s="85" t="s">
        <v>326</v>
      </c>
      <c r="C151" s="82">
        <v>43820</v>
      </c>
      <c r="D151" s="85" t="s">
        <v>348</v>
      </c>
      <c r="E151" s="85">
        <v>106645</v>
      </c>
      <c r="F151" s="83" t="s">
        <v>439</v>
      </c>
      <c r="H151" s="86">
        <v>0</v>
      </c>
      <c r="I151" s="87" t="s">
        <v>329</v>
      </c>
      <c r="J151" s="88">
        <v>6.82</v>
      </c>
      <c r="L151" s="89">
        <v>612</v>
      </c>
      <c r="M151" s="90" t="s">
        <v>405</v>
      </c>
      <c r="N151" s="85">
        <v>410283</v>
      </c>
      <c r="O151" s="90" t="s">
        <v>672</v>
      </c>
      <c r="P151" s="90" t="s">
        <v>436</v>
      </c>
      <c r="Q151" s="91">
        <v>95.19</v>
      </c>
      <c r="S151" s="92"/>
    </row>
    <row r="152" spans="1:19" ht="14.4">
      <c r="A152" s="84">
        <v>682</v>
      </c>
      <c r="B152" s="85" t="s">
        <v>326</v>
      </c>
      <c r="C152" s="82">
        <v>43820</v>
      </c>
      <c r="D152" s="85" t="s">
        <v>348</v>
      </c>
      <c r="E152" s="85">
        <v>107582</v>
      </c>
      <c r="F152" s="83" t="s">
        <v>439</v>
      </c>
      <c r="H152" s="86">
        <v>0</v>
      </c>
      <c r="I152" s="87" t="s">
        <v>329</v>
      </c>
      <c r="J152" s="88">
        <v>84.89</v>
      </c>
      <c r="L152" s="89">
        <v>614</v>
      </c>
      <c r="M152" s="90" t="s">
        <v>405</v>
      </c>
      <c r="N152" s="85">
        <v>410524</v>
      </c>
      <c r="O152" s="90" t="s">
        <v>672</v>
      </c>
      <c r="P152" s="90" t="s">
        <v>436</v>
      </c>
      <c r="Q152" s="91">
        <v>21.66</v>
      </c>
      <c r="S152" s="92"/>
    </row>
    <row r="153" spans="1:19" ht="14.4">
      <c r="A153" s="84">
        <v>684</v>
      </c>
      <c r="B153" s="85" t="s">
        <v>326</v>
      </c>
      <c r="C153" s="82">
        <v>43820</v>
      </c>
      <c r="D153" s="85" t="s">
        <v>348</v>
      </c>
      <c r="E153" s="85">
        <v>108</v>
      </c>
      <c r="F153" s="83" t="s">
        <v>439</v>
      </c>
      <c r="H153" s="86">
        <v>0</v>
      </c>
      <c r="I153" s="87" t="s">
        <v>329</v>
      </c>
      <c r="J153" s="88">
        <v>6.82</v>
      </c>
      <c r="L153" s="89">
        <v>615</v>
      </c>
      <c r="M153" s="90" t="s">
        <v>405</v>
      </c>
      <c r="N153" s="85">
        <v>412494</v>
      </c>
      <c r="O153" s="90" t="s">
        <v>672</v>
      </c>
      <c r="P153" s="90" t="s">
        <v>436</v>
      </c>
      <c r="Q153" s="91">
        <v>85.82</v>
      </c>
      <c r="S153" s="92"/>
    </row>
    <row r="154" spans="1:19" ht="14.4">
      <c r="A154" s="84">
        <v>556</v>
      </c>
      <c r="B154" s="85" t="s">
        <v>326</v>
      </c>
      <c r="C154" s="82">
        <v>43821</v>
      </c>
      <c r="D154" s="85" t="s">
        <v>342</v>
      </c>
      <c r="E154" s="85">
        <v>338945</v>
      </c>
      <c r="F154" s="83" t="s">
        <v>436</v>
      </c>
      <c r="H154" s="86">
        <v>0</v>
      </c>
      <c r="I154" s="87" t="s">
        <v>329</v>
      </c>
      <c r="J154" s="88">
        <v>3.28</v>
      </c>
      <c r="L154" s="89">
        <v>617</v>
      </c>
      <c r="M154" s="90" t="s">
        <v>405</v>
      </c>
      <c r="N154" s="85">
        <v>412665</v>
      </c>
      <c r="O154" s="90" t="s">
        <v>672</v>
      </c>
      <c r="P154" s="90" t="s">
        <v>436</v>
      </c>
      <c r="Q154" s="91">
        <v>19.13</v>
      </c>
      <c r="S154" s="92"/>
    </row>
    <row r="155" spans="1:19" ht="14.4">
      <c r="A155" s="84">
        <v>557</v>
      </c>
      <c r="B155" s="85" t="s">
        <v>326</v>
      </c>
      <c r="C155" s="82">
        <v>43821</v>
      </c>
      <c r="D155" s="85" t="s">
        <v>342</v>
      </c>
      <c r="E155" s="85">
        <v>338945</v>
      </c>
      <c r="F155" s="83" t="s">
        <v>436</v>
      </c>
      <c r="H155" s="86">
        <v>0</v>
      </c>
      <c r="I155" s="87" t="s">
        <v>329</v>
      </c>
      <c r="J155" s="88">
        <v>3.1399999999999997</v>
      </c>
      <c r="L155" s="89">
        <v>619</v>
      </c>
      <c r="M155" s="90" t="s">
        <v>405</v>
      </c>
      <c r="N155" s="85">
        <v>412820</v>
      </c>
      <c r="O155" s="90" t="s">
        <v>673</v>
      </c>
      <c r="P155" s="90" t="s">
        <v>436</v>
      </c>
      <c r="Q155" s="91">
        <v>31.13</v>
      </c>
      <c r="S155" s="92"/>
    </row>
    <row r="156" spans="1:19" ht="14.4">
      <c r="A156" s="84">
        <v>558</v>
      </c>
      <c r="B156" s="85" t="s">
        <v>326</v>
      </c>
      <c r="C156" s="82">
        <v>43821</v>
      </c>
      <c r="D156" s="85" t="s">
        <v>342</v>
      </c>
      <c r="E156" s="85">
        <v>340633</v>
      </c>
      <c r="F156" s="83" t="s">
        <v>436</v>
      </c>
      <c r="H156" s="86">
        <v>0</v>
      </c>
      <c r="I156" s="87" t="s">
        <v>329</v>
      </c>
      <c r="J156" s="88">
        <v>45.58</v>
      </c>
      <c r="L156" s="89">
        <v>621</v>
      </c>
      <c r="M156" s="90" t="s">
        <v>405</v>
      </c>
      <c r="N156" s="85">
        <v>413056</v>
      </c>
      <c r="O156" s="90" t="s">
        <v>673</v>
      </c>
      <c r="P156" s="90" t="s">
        <v>436</v>
      </c>
      <c r="Q156" s="91">
        <v>1.68</v>
      </c>
      <c r="S156" s="92"/>
    </row>
    <row r="157" spans="1:19" ht="14.4">
      <c r="A157" s="84">
        <v>414</v>
      </c>
      <c r="B157" s="85" t="s">
        <v>326</v>
      </c>
      <c r="C157" s="82">
        <v>43827</v>
      </c>
      <c r="D157" s="85" t="s">
        <v>327</v>
      </c>
      <c r="E157" s="85">
        <v>243529</v>
      </c>
      <c r="F157" s="83" t="s">
        <v>655</v>
      </c>
      <c r="H157" s="86">
        <v>0</v>
      </c>
      <c r="I157" s="87" t="s">
        <v>329</v>
      </c>
      <c r="J157" s="88">
        <v>873.99</v>
      </c>
      <c r="L157" s="89">
        <v>622</v>
      </c>
      <c r="M157" s="90" t="s">
        <v>405</v>
      </c>
      <c r="N157" s="85">
        <v>413175</v>
      </c>
      <c r="O157" s="90" t="s">
        <v>670</v>
      </c>
      <c r="P157" s="90" t="s">
        <v>436</v>
      </c>
      <c r="Q157" s="91">
        <v>71.39</v>
      </c>
      <c r="S157" s="92"/>
    </row>
    <row r="158" spans="1:19" ht="14.4">
      <c r="A158" s="84">
        <v>560</v>
      </c>
      <c r="B158" s="85" t="s">
        <v>326</v>
      </c>
      <c r="C158" s="82">
        <v>43827</v>
      </c>
      <c r="D158" s="85" t="s">
        <v>342</v>
      </c>
      <c r="E158" s="85">
        <v>341362</v>
      </c>
      <c r="F158" s="83" t="s">
        <v>436</v>
      </c>
      <c r="H158" s="86">
        <v>0</v>
      </c>
      <c r="I158" s="87" t="s">
        <v>329</v>
      </c>
      <c r="J158" s="88">
        <v>17.830000000000002</v>
      </c>
      <c r="L158" s="89">
        <v>624</v>
      </c>
      <c r="M158" s="90" t="s">
        <v>405</v>
      </c>
      <c r="N158" s="85">
        <v>413590</v>
      </c>
      <c r="O158" s="90" t="s">
        <v>670</v>
      </c>
      <c r="P158" s="90" t="s">
        <v>436</v>
      </c>
      <c r="Q158" s="91">
        <v>15.12</v>
      </c>
      <c r="S158" s="92"/>
    </row>
    <row r="159" spans="1:19" ht="14.4">
      <c r="A159" s="84">
        <v>562</v>
      </c>
      <c r="B159" s="85" t="s">
        <v>326</v>
      </c>
      <c r="C159" s="82">
        <v>43827</v>
      </c>
      <c r="D159" s="85" t="s">
        <v>342</v>
      </c>
      <c r="E159" s="85">
        <v>341805</v>
      </c>
      <c r="F159" s="83" t="s">
        <v>436</v>
      </c>
      <c r="H159" s="86">
        <v>0</v>
      </c>
      <c r="I159" s="87" t="s">
        <v>329</v>
      </c>
      <c r="J159" s="88">
        <v>200.84</v>
      </c>
      <c r="L159" s="89">
        <v>626</v>
      </c>
      <c r="M159" s="90" t="s">
        <v>405</v>
      </c>
      <c r="N159" s="85">
        <v>413638</v>
      </c>
      <c r="O159" s="90" t="s">
        <v>670</v>
      </c>
      <c r="P159" s="90" t="s">
        <v>436</v>
      </c>
      <c r="Q159" s="91">
        <v>86.42</v>
      </c>
      <c r="S159" s="92"/>
    </row>
    <row r="160" spans="1:19" ht="14.4">
      <c r="A160" s="84">
        <v>685</v>
      </c>
      <c r="B160" s="85" t="s">
        <v>326</v>
      </c>
      <c r="C160" s="82">
        <v>43827</v>
      </c>
      <c r="D160" s="85" t="s">
        <v>348</v>
      </c>
      <c r="E160" s="85">
        <v>11</v>
      </c>
      <c r="F160" s="83" t="s">
        <v>439</v>
      </c>
      <c r="H160" s="86">
        <v>0</v>
      </c>
      <c r="I160" s="87" t="s">
        <v>329</v>
      </c>
      <c r="J160" s="88">
        <v>52.67</v>
      </c>
      <c r="L160" s="89">
        <v>627</v>
      </c>
      <c r="M160" s="90" t="s">
        <v>357</v>
      </c>
      <c r="N160" s="85">
        <v>61212</v>
      </c>
      <c r="O160" s="90" t="s">
        <v>653</v>
      </c>
      <c r="P160" s="90" t="s">
        <v>447</v>
      </c>
      <c r="Q160" s="91">
        <v>20</v>
      </c>
      <c r="S160" s="92"/>
    </row>
    <row r="161" spans="1:19" ht="14.4">
      <c r="A161" s="84">
        <v>306</v>
      </c>
      <c r="B161" s="85" t="s">
        <v>326</v>
      </c>
      <c r="C161" s="82">
        <v>43828</v>
      </c>
      <c r="D161" s="85" t="s">
        <v>375</v>
      </c>
      <c r="E161" s="85">
        <v>239115</v>
      </c>
      <c r="F161" s="83" t="s">
        <v>400</v>
      </c>
      <c r="H161" s="86">
        <v>0</v>
      </c>
      <c r="I161" s="87" t="s">
        <v>329</v>
      </c>
      <c r="J161" s="88">
        <v>2.8899999999999997</v>
      </c>
      <c r="L161" s="89">
        <v>628</v>
      </c>
      <c r="M161" s="90" t="s">
        <v>405</v>
      </c>
      <c r="N161" s="85">
        <v>730</v>
      </c>
      <c r="O161" s="90" t="s">
        <v>642</v>
      </c>
      <c r="P161" s="90" t="s">
        <v>395</v>
      </c>
      <c r="Q161" s="91">
        <v>3.51</v>
      </c>
      <c r="S161" s="92"/>
    </row>
    <row r="162" spans="1:19" ht="14.4">
      <c r="A162" s="84">
        <v>314</v>
      </c>
      <c r="B162" s="85" t="s">
        <v>326</v>
      </c>
      <c r="C162" s="82">
        <v>43830</v>
      </c>
      <c r="D162" s="85" t="s">
        <v>379</v>
      </c>
      <c r="E162" s="85">
        <v>239913</v>
      </c>
      <c r="F162" s="83" t="s">
        <v>401</v>
      </c>
      <c r="H162" s="86">
        <v>0</v>
      </c>
      <c r="I162" s="87" t="s">
        <v>329</v>
      </c>
      <c r="J162" s="88">
        <v>4.17</v>
      </c>
      <c r="L162" s="89">
        <v>630</v>
      </c>
      <c r="M162" s="90" t="s">
        <v>405</v>
      </c>
      <c r="N162" s="85">
        <v>768</v>
      </c>
      <c r="O162" s="132">
        <v>43597</v>
      </c>
      <c r="P162" s="90" t="s">
        <v>395</v>
      </c>
      <c r="Q162" s="91">
        <v>9.2200000000000006</v>
      </c>
      <c r="S162" s="92"/>
    </row>
    <row r="163" spans="1:19" ht="14.4">
      <c r="A163" s="84">
        <v>564</v>
      </c>
      <c r="B163" s="85" t="s">
        <v>326</v>
      </c>
      <c r="C163" s="82">
        <v>43830</v>
      </c>
      <c r="D163" s="85" t="s">
        <v>342</v>
      </c>
      <c r="E163" s="85">
        <v>343873</v>
      </c>
      <c r="F163" s="83" t="s">
        <v>436</v>
      </c>
      <c r="H163" s="86">
        <v>0</v>
      </c>
      <c r="I163" s="87" t="s">
        <v>329</v>
      </c>
      <c r="J163" s="88">
        <v>102.72999999999999</v>
      </c>
      <c r="L163" s="89">
        <v>632</v>
      </c>
      <c r="M163" s="90" t="s">
        <v>405</v>
      </c>
      <c r="N163" s="85">
        <v>78116</v>
      </c>
      <c r="O163" s="132">
        <v>43811</v>
      </c>
      <c r="P163" s="90" t="s">
        <v>395</v>
      </c>
      <c r="Q163" s="91">
        <v>2.2000000000000002</v>
      </c>
      <c r="S163" s="92"/>
    </row>
    <row r="164" spans="1:19" ht="14.4">
      <c r="A164" s="84">
        <v>566</v>
      </c>
      <c r="B164" s="85" t="s">
        <v>326</v>
      </c>
      <c r="C164" s="82">
        <v>43830</v>
      </c>
      <c r="D164" s="85" t="s">
        <v>342</v>
      </c>
      <c r="E164" s="85">
        <v>344444</v>
      </c>
      <c r="F164" s="83" t="s">
        <v>436</v>
      </c>
      <c r="H164" s="86">
        <v>0</v>
      </c>
      <c r="I164" s="87" t="s">
        <v>329</v>
      </c>
      <c r="J164" s="88">
        <v>31.77</v>
      </c>
      <c r="L164" s="89">
        <v>634</v>
      </c>
      <c r="M164" s="90" t="s">
        <v>405</v>
      </c>
      <c r="N164" s="85">
        <v>80113</v>
      </c>
      <c r="O164" s="132">
        <v>43862</v>
      </c>
      <c r="P164" s="90" t="s">
        <v>395</v>
      </c>
      <c r="Q164" s="91">
        <v>9.2200000000000006</v>
      </c>
      <c r="S164" s="92"/>
    </row>
    <row r="165" spans="1:19" ht="14.4">
      <c r="A165" s="84">
        <v>664</v>
      </c>
      <c r="B165" s="85" t="s">
        <v>326</v>
      </c>
      <c r="C165" s="82">
        <v>43830</v>
      </c>
      <c r="D165" s="85" t="s">
        <v>358</v>
      </c>
      <c r="E165" s="85">
        <v>1</v>
      </c>
      <c r="F165" s="83" t="s">
        <v>449</v>
      </c>
      <c r="H165" s="86">
        <v>0</v>
      </c>
      <c r="I165" s="87" t="s">
        <v>329</v>
      </c>
      <c r="J165" s="88">
        <v>116.67</v>
      </c>
      <c r="L165" s="89">
        <v>636</v>
      </c>
      <c r="M165" s="90" t="s">
        <v>405</v>
      </c>
      <c r="N165" s="85">
        <v>80213</v>
      </c>
      <c r="O165" s="132">
        <v>44075</v>
      </c>
      <c r="P165" s="90" t="s">
        <v>395</v>
      </c>
      <c r="Q165" s="91">
        <v>2.2000000000000002</v>
      </c>
      <c r="S165" s="92"/>
    </row>
    <row r="166" spans="1:19" ht="14.4">
      <c r="A166" s="84">
        <v>1890</v>
      </c>
      <c r="B166" s="85" t="s">
        <v>361</v>
      </c>
      <c r="C166" s="82">
        <v>43830</v>
      </c>
      <c r="D166" s="85" t="s">
        <v>358</v>
      </c>
      <c r="E166" s="85">
        <v>998797</v>
      </c>
      <c r="F166" s="83" t="s">
        <v>450</v>
      </c>
      <c r="H166" s="86">
        <v>0</v>
      </c>
      <c r="I166" s="87" t="s">
        <v>329</v>
      </c>
      <c r="J166" s="88">
        <v>116.67</v>
      </c>
      <c r="L166" s="89">
        <v>639</v>
      </c>
      <c r="M166" s="90" t="s">
        <v>405</v>
      </c>
      <c r="N166" s="85">
        <v>80313</v>
      </c>
      <c r="O166" s="132">
        <v>43984</v>
      </c>
      <c r="P166" s="90" t="s">
        <v>395</v>
      </c>
      <c r="Q166" s="91">
        <v>9.2200000000000006</v>
      </c>
      <c r="S166" s="92"/>
    </row>
    <row r="167" spans="1:19" ht="14.4">
      <c r="A167" s="84">
        <v>1891</v>
      </c>
      <c r="B167" s="85" t="s">
        <v>326</v>
      </c>
      <c r="C167" s="82">
        <v>43830</v>
      </c>
      <c r="D167" s="85" t="s">
        <v>358</v>
      </c>
      <c r="E167" s="85">
        <v>998797</v>
      </c>
      <c r="F167" s="83" t="s">
        <v>449</v>
      </c>
      <c r="H167" s="86">
        <v>0</v>
      </c>
      <c r="I167" s="87" t="s">
        <v>329</v>
      </c>
      <c r="J167" s="88">
        <v>116.67</v>
      </c>
      <c r="L167" s="89">
        <v>641</v>
      </c>
      <c r="M167" s="90" t="s">
        <v>405</v>
      </c>
      <c r="N167" s="85">
        <v>8506</v>
      </c>
      <c r="O167" s="90" t="s">
        <v>674</v>
      </c>
      <c r="P167" s="90" t="s">
        <v>395</v>
      </c>
      <c r="Q167" s="91">
        <v>3.51</v>
      </c>
      <c r="S167" s="92"/>
    </row>
    <row r="168" spans="1:19" ht="14.4">
      <c r="A168" s="84">
        <v>668</v>
      </c>
      <c r="B168" s="85" t="s">
        <v>326</v>
      </c>
      <c r="C168" s="82">
        <v>43831</v>
      </c>
      <c r="D168" s="85" t="s">
        <v>366</v>
      </c>
      <c r="E168" s="85">
        <v>101902885</v>
      </c>
      <c r="F168" s="83" t="s">
        <v>451</v>
      </c>
      <c r="H168" s="86">
        <v>0</v>
      </c>
      <c r="I168" s="87" t="s">
        <v>329</v>
      </c>
      <c r="J168" s="88">
        <v>8</v>
      </c>
      <c r="L168" s="89">
        <v>643</v>
      </c>
      <c r="M168" s="90" t="s">
        <v>405</v>
      </c>
      <c r="N168" s="85">
        <v>8755522</v>
      </c>
      <c r="O168" s="90" t="s">
        <v>675</v>
      </c>
      <c r="P168" s="90" t="s">
        <v>395</v>
      </c>
      <c r="Q168" s="91">
        <v>7.91</v>
      </c>
      <c r="S168" s="92"/>
    </row>
    <row r="169" spans="1:19" ht="14.4">
      <c r="A169" s="84">
        <v>669</v>
      </c>
      <c r="B169" s="85" t="s">
        <v>326</v>
      </c>
      <c r="C169" s="82">
        <v>43831</v>
      </c>
      <c r="D169" s="85" t="s">
        <v>366</v>
      </c>
      <c r="E169" s="85">
        <v>103400</v>
      </c>
      <c r="F169" s="83" t="s">
        <v>451</v>
      </c>
      <c r="H169" s="86">
        <v>0</v>
      </c>
      <c r="I169" s="87" t="s">
        <v>329</v>
      </c>
      <c r="J169" s="88">
        <v>18.05</v>
      </c>
      <c r="L169" s="89">
        <v>645</v>
      </c>
      <c r="M169" s="90" t="s">
        <v>405</v>
      </c>
      <c r="N169" s="85">
        <v>999013</v>
      </c>
      <c r="O169" s="90" t="s">
        <v>676</v>
      </c>
      <c r="P169" s="90" t="s">
        <v>395</v>
      </c>
      <c r="Q169" s="91">
        <v>3.51</v>
      </c>
      <c r="S169" s="92"/>
    </row>
    <row r="170" spans="1:19" ht="14.4">
      <c r="A170" s="84">
        <v>831</v>
      </c>
      <c r="B170" s="85" t="s">
        <v>326</v>
      </c>
      <c r="C170" s="82">
        <v>43831</v>
      </c>
      <c r="D170" s="85" t="s">
        <v>368</v>
      </c>
      <c r="E170" s="85">
        <v>1575</v>
      </c>
      <c r="F170" s="83" t="s">
        <v>452</v>
      </c>
      <c r="H170" s="86">
        <v>0</v>
      </c>
      <c r="I170" s="87" t="s">
        <v>329</v>
      </c>
      <c r="J170" s="88">
        <v>85</v>
      </c>
      <c r="L170" s="89">
        <v>664</v>
      </c>
      <c r="M170" s="90" t="s">
        <v>357</v>
      </c>
      <c r="N170" s="85">
        <v>1</v>
      </c>
      <c r="O170" s="90" t="s">
        <v>651</v>
      </c>
      <c r="P170" s="90" t="s">
        <v>449</v>
      </c>
      <c r="Q170" s="91">
        <v>116.67</v>
      </c>
      <c r="S170" s="92"/>
    </row>
    <row r="171" spans="1:19" ht="14.4">
      <c r="A171" s="84">
        <v>634</v>
      </c>
      <c r="B171" s="85" t="s">
        <v>326</v>
      </c>
      <c r="C171" s="82">
        <v>43832</v>
      </c>
      <c r="D171" s="85" t="s">
        <v>394</v>
      </c>
      <c r="E171" s="85">
        <v>80113</v>
      </c>
      <c r="F171" s="83" t="s">
        <v>395</v>
      </c>
      <c r="H171" s="86">
        <v>0</v>
      </c>
      <c r="I171" s="87" t="s">
        <v>329</v>
      </c>
      <c r="J171" s="88">
        <v>9.2200000000000006</v>
      </c>
      <c r="L171" s="89">
        <v>665</v>
      </c>
      <c r="M171" s="90" t="s">
        <v>357</v>
      </c>
      <c r="N171" s="85">
        <v>10</v>
      </c>
      <c r="O171" s="90" t="s">
        <v>677</v>
      </c>
      <c r="P171" s="90" t="s">
        <v>449</v>
      </c>
      <c r="Q171" s="91">
        <v>116.67</v>
      </c>
      <c r="S171" s="92"/>
    </row>
    <row r="172" spans="1:19" ht="14.4">
      <c r="A172" s="84">
        <v>686</v>
      </c>
      <c r="B172" s="85" t="s">
        <v>326</v>
      </c>
      <c r="C172" s="82">
        <v>43832</v>
      </c>
      <c r="D172" s="85" t="s">
        <v>348</v>
      </c>
      <c r="E172" s="85">
        <v>110487</v>
      </c>
      <c r="F172" s="83" t="s">
        <v>439</v>
      </c>
      <c r="H172" s="86">
        <v>0</v>
      </c>
      <c r="I172" s="87" t="s">
        <v>329</v>
      </c>
      <c r="J172" s="88">
        <v>130.19999999999999</v>
      </c>
      <c r="L172" s="89">
        <v>666</v>
      </c>
      <c r="M172" s="90" t="s">
        <v>357</v>
      </c>
      <c r="N172" s="85">
        <v>1001</v>
      </c>
      <c r="O172" s="90" t="s">
        <v>678</v>
      </c>
      <c r="P172" s="90" t="s">
        <v>449</v>
      </c>
      <c r="Q172" s="91">
        <v>116.67</v>
      </c>
      <c r="S172" s="92"/>
    </row>
    <row r="173" spans="1:19" ht="14.4">
      <c r="A173" s="84">
        <v>315</v>
      </c>
      <c r="B173" s="85" t="s">
        <v>326</v>
      </c>
      <c r="C173" s="82">
        <v>43833</v>
      </c>
      <c r="D173" s="85" t="s">
        <v>379</v>
      </c>
      <c r="E173" s="85">
        <v>240120</v>
      </c>
      <c r="F173" s="83" t="s">
        <v>401</v>
      </c>
      <c r="H173" s="86">
        <v>0</v>
      </c>
      <c r="I173" s="87" t="s">
        <v>329</v>
      </c>
      <c r="J173" s="88">
        <v>0.41</v>
      </c>
      <c r="L173" s="89">
        <v>667</v>
      </c>
      <c r="M173" s="90" t="s">
        <v>388</v>
      </c>
      <c r="N173" s="85">
        <v>1002815</v>
      </c>
      <c r="O173" s="132">
        <v>43477</v>
      </c>
      <c r="P173" s="90" t="s">
        <v>407</v>
      </c>
      <c r="Q173" s="91">
        <v>2</v>
      </c>
      <c r="S173" s="92"/>
    </row>
    <row r="174" spans="1:19" ht="14.4">
      <c r="A174" s="84">
        <v>567</v>
      </c>
      <c r="B174" s="85" t="s">
        <v>326</v>
      </c>
      <c r="C174" s="82">
        <v>43833</v>
      </c>
      <c r="D174" s="85" t="s">
        <v>342</v>
      </c>
      <c r="E174" s="85">
        <v>344445</v>
      </c>
      <c r="F174" s="83" t="s">
        <v>436</v>
      </c>
      <c r="H174" s="86">
        <v>0</v>
      </c>
      <c r="I174" s="87" t="s">
        <v>329</v>
      </c>
      <c r="J174" s="88">
        <v>34.69</v>
      </c>
      <c r="L174" s="89">
        <v>668</v>
      </c>
      <c r="M174" s="90" t="s">
        <v>388</v>
      </c>
      <c r="N174" s="85">
        <v>101902885</v>
      </c>
      <c r="O174" s="132">
        <v>43831</v>
      </c>
      <c r="P174" s="90" t="s">
        <v>451</v>
      </c>
      <c r="Q174" s="91">
        <v>8</v>
      </c>
      <c r="S174" s="92"/>
    </row>
    <row r="175" spans="1:19" ht="14.4">
      <c r="A175" s="84">
        <v>569</v>
      </c>
      <c r="B175" s="85" t="s">
        <v>326</v>
      </c>
      <c r="C175" s="82">
        <v>43833</v>
      </c>
      <c r="D175" s="85" t="s">
        <v>342</v>
      </c>
      <c r="E175" s="85">
        <v>345394</v>
      </c>
      <c r="F175" s="83" t="s">
        <v>436</v>
      </c>
      <c r="H175" s="86">
        <v>0</v>
      </c>
      <c r="I175" s="87" t="s">
        <v>329</v>
      </c>
      <c r="J175" s="88">
        <v>14.96</v>
      </c>
      <c r="L175" s="89">
        <v>669</v>
      </c>
      <c r="M175" s="90" t="s">
        <v>388</v>
      </c>
      <c r="N175" s="85">
        <v>103400</v>
      </c>
      <c r="O175" s="132">
        <v>43831</v>
      </c>
      <c r="P175" s="90" t="s">
        <v>451</v>
      </c>
      <c r="Q175" s="91">
        <v>18.05</v>
      </c>
      <c r="S175" s="92"/>
    </row>
    <row r="176" spans="1:19" ht="14.4">
      <c r="A176" s="84">
        <v>571</v>
      </c>
      <c r="B176" s="85" t="s">
        <v>326</v>
      </c>
      <c r="C176" s="82">
        <v>43833</v>
      </c>
      <c r="D176" s="85" t="s">
        <v>342</v>
      </c>
      <c r="E176" s="85">
        <v>345806</v>
      </c>
      <c r="F176" s="83" t="s">
        <v>436</v>
      </c>
      <c r="H176" s="86">
        <v>0</v>
      </c>
      <c r="I176" s="87" t="s">
        <v>329</v>
      </c>
      <c r="J176" s="88">
        <v>16.48</v>
      </c>
      <c r="L176" s="89">
        <v>671</v>
      </c>
      <c r="M176" s="90" t="s">
        <v>388</v>
      </c>
      <c r="N176" s="85">
        <v>105478</v>
      </c>
      <c r="O176" s="132">
        <v>43832</v>
      </c>
      <c r="P176" s="90" t="s">
        <v>453</v>
      </c>
      <c r="Q176" s="91">
        <v>16.010000000000002</v>
      </c>
      <c r="S176" s="92"/>
    </row>
    <row r="177" spans="1:19" ht="14.4">
      <c r="A177" s="84">
        <v>416</v>
      </c>
      <c r="B177" s="85" t="s">
        <v>326</v>
      </c>
      <c r="C177" s="82">
        <v>43834</v>
      </c>
      <c r="D177" s="85" t="s">
        <v>454</v>
      </c>
      <c r="E177" s="85">
        <v>244051</v>
      </c>
      <c r="F177" s="83" t="s">
        <v>422</v>
      </c>
      <c r="H177" s="86">
        <v>0</v>
      </c>
      <c r="I177" s="87" t="s">
        <v>329</v>
      </c>
      <c r="J177" s="88">
        <v>237.88000000000002</v>
      </c>
      <c r="L177" s="89">
        <v>673</v>
      </c>
      <c r="M177" s="90" t="s">
        <v>388</v>
      </c>
      <c r="N177" s="85">
        <v>106128</v>
      </c>
      <c r="O177" s="132">
        <v>43832</v>
      </c>
      <c r="P177" s="90" t="s">
        <v>453</v>
      </c>
      <c r="Q177" s="91">
        <v>2</v>
      </c>
      <c r="S177" s="92"/>
    </row>
    <row r="178" spans="1:19" ht="14.4">
      <c r="A178" s="84">
        <v>688</v>
      </c>
      <c r="B178" s="85" t="s">
        <v>326</v>
      </c>
      <c r="C178" s="82">
        <v>43834</v>
      </c>
      <c r="D178" s="85" t="s">
        <v>348</v>
      </c>
      <c r="E178" s="85">
        <v>110488</v>
      </c>
      <c r="F178" s="83" t="s">
        <v>439</v>
      </c>
      <c r="H178" s="86">
        <v>0</v>
      </c>
      <c r="I178" s="87" t="s">
        <v>329</v>
      </c>
      <c r="J178" s="88">
        <v>71.78</v>
      </c>
      <c r="L178" s="89">
        <v>679</v>
      </c>
      <c r="M178" s="90" t="s">
        <v>405</v>
      </c>
      <c r="N178" s="85">
        <v>106283</v>
      </c>
      <c r="O178" s="90" t="s">
        <v>660</v>
      </c>
      <c r="P178" s="90" t="s">
        <v>439</v>
      </c>
      <c r="Q178" s="91">
        <v>71.72</v>
      </c>
      <c r="S178" s="92"/>
    </row>
    <row r="179" spans="1:19" ht="14.4">
      <c r="A179" s="84">
        <v>741</v>
      </c>
      <c r="B179" s="85" t="s">
        <v>326</v>
      </c>
      <c r="C179" s="82">
        <v>43834</v>
      </c>
      <c r="D179" s="85" t="s">
        <v>375</v>
      </c>
      <c r="E179" s="85">
        <v>117591</v>
      </c>
      <c r="F179" s="83" t="s">
        <v>440</v>
      </c>
      <c r="H179" s="86">
        <v>0</v>
      </c>
      <c r="I179" s="87" t="s">
        <v>329</v>
      </c>
      <c r="J179" s="88">
        <v>33.989999999999995</v>
      </c>
      <c r="L179" s="89">
        <v>681</v>
      </c>
      <c r="M179" s="90" t="s">
        <v>405</v>
      </c>
      <c r="N179" s="85">
        <v>106645</v>
      </c>
      <c r="O179" s="90" t="s">
        <v>656</v>
      </c>
      <c r="P179" s="90" t="s">
        <v>439</v>
      </c>
      <c r="Q179" s="91">
        <v>6.82</v>
      </c>
      <c r="S179" s="92"/>
    </row>
    <row r="180" spans="1:19" ht="14.4">
      <c r="A180" s="84">
        <v>330</v>
      </c>
      <c r="B180" s="85" t="s">
        <v>326</v>
      </c>
      <c r="C180" s="82">
        <v>43835</v>
      </c>
      <c r="D180" s="85" t="s">
        <v>332</v>
      </c>
      <c r="E180" s="85">
        <v>240123</v>
      </c>
      <c r="F180" s="83" t="s">
        <v>406</v>
      </c>
      <c r="H180" s="86">
        <v>0</v>
      </c>
      <c r="I180" s="87" t="s">
        <v>329</v>
      </c>
      <c r="J180" s="88">
        <v>0.37</v>
      </c>
      <c r="L180" s="89">
        <v>682</v>
      </c>
      <c r="M180" s="90" t="s">
        <v>405</v>
      </c>
      <c r="N180" s="85">
        <v>107582</v>
      </c>
      <c r="O180" s="90" t="s">
        <v>656</v>
      </c>
      <c r="P180" s="90" t="s">
        <v>439</v>
      </c>
      <c r="Q180" s="91">
        <v>84.89</v>
      </c>
      <c r="S180" s="92"/>
    </row>
    <row r="181" spans="1:19" ht="14.4">
      <c r="A181" s="84">
        <v>436</v>
      </c>
      <c r="B181" s="85" t="s">
        <v>326</v>
      </c>
      <c r="C181" s="82">
        <v>43835</v>
      </c>
      <c r="D181" s="85" t="s">
        <v>455</v>
      </c>
      <c r="E181" s="85">
        <v>245245</v>
      </c>
      <c r="F181" s="83" t="s">
        <v>427</v>
      </c>
      <c r="H181" s="86">
        <v>0</v>
      </c>
      <c r="I181" s="87" t="s">
        <v>329</v>
      </c>
      <c r="J181" s="88">
        <v>28.130000000000003</v>
      </c>
      <c r="L181" s="89">
        <v>684</v>
      </c>
      <c r="M181" s="90" t="s">
        <v>405</v>
      </c>
      <c r="N181" s="85">
        <v>108</v>
      </c>
      <c r="O181" s="90" t="s">
        <v>656</v>
      </c>
      <c r="P181" s="90" t="s">
        <v>439</v>
      </c>
      <c r="Q181" s="91">
        <v>6.82</v>
      </c>
      <c r="S181" s="92"/>
    </row>
    <row r="182" spans="1:19" ht="14.4">
      <c r="A182" s="84">
        <v>438</v>
      </c>
      <c r="B182" s="85" t="s">
        <v>326</v>
      </c>
      <c r="C182" s="82">
        <v>43835</v>
      </c>
      <c r="D182" s="85" t="s">
        <v>364</v>
      </c>
      <c r="E182" s="85">
        <v>245248</v>
      </c>
      <c r="F182" s="83" t="s">
        <v>429</v>
      </c>
      <c r="H182" s="86">
        <v>0</v>
      </c>
      <c r="I182" s="87" t="s">
        <v>329</v>
      </c>
      <c r="J182" s="88">
        <v>0.37</v>
      </c>
      <c r="L182" s="89">
        <v>685</v>
      </c>
      <c r="M182" s="90" t="s">
        <v>405</v>
      </c>
      <c r="N182" s="85">
        <v>11</v>
      </c>
      <c r="O182" s="90" t="s">
        <v>654</v>
      </c>
      <c r="P182" s="90" t="s">
        <v>439</v>
      </c>
      <c r="Q182" s="91">
        <v>52.67</v>
      </c>
      <c r="S182" s="92"/>
    </row>
    <row r="183" spans="1:19" ht="14.4">
      <c r="A183" s="84">
        <v>334</v>
      </c>
      <c r="B183" s="85" t="s">
        <v>326</v>
      </c>
      <c r="C183" s="82">
        <v>43838</v>
      </c>
      <c r="D183" s="85" t="s">
        <v>379</v>
      </c>
      <c r="E183" s="85">
        <v>240131</v>
      </c>
      <c r="F183" s="83" t="s">
        <v>401</v>
      </c>
      <c r="H183" s="86">
        <v>0</v>
      </c>
      <c r="I183" s="87" t="s">
        <v>329</v>
      </c>
      <c r="J183" s="88">
        <v>0.65999999999999992</v>
      </c>
      <c r="L183" s="89">
        <v>686</v>
      </c>
      <c r="M183" s="90" t="s">
        <v>405</v>
      </c>
      <c r="N183" s="85">
        <v>110487</v>
      </c>
      <c r="O183" s="132">
        <v>43862</v>
      </c>
      <c r="P183" s="90" t="s">
        <v>439</v>
      </c>
      <c r="Q183" s="91">
        <v>130.19999999999999</v>
      </c>
      <c r="S183" s="92"/>
    </row>
    <row r="184" spans="1:19" ht="14.4">
      <c r="A184" s="84">
        <v>689</v>
      </c>
      <c r="B184" s="85" t="s">
        <v>326</v>
      </c>
      <c r="C184" s="82">
        <v>43838</v>
      </c>
      <c r="D184" s="85" t="s">
        <v>348</v>
      </c>
      <c r="E184" s="85">
        <v>1114585</v>
      </c>
      <c r="F184" s="83" t="s">
        <v>439</v>
      </c>
      <c r="H184" s="86">
        <v>0</v>
      </c>
      <c r="I184" s="87" t="s">
        <v>329</v>
      </c>
      <c r="J184" s="88">
        <v>34.42</v>
      </c>
      <c r="L184" s="89">
        <v>688</v>
      </c>
      <c r="M184" s="90" t="s">
        <v>405</v>
      </c>
      <c r="N184" s="85">
        <v>110488</v>
      </c>
      <c r="O184" s="132">
        <v>43922</v>
      </c>
      <c r="P184" s="90" t="s">
        <v>439</v>
      </c>
      <c r="Q184" s="91">
        <v>71.78</v>
      </c>
      <c r="S184" s="92"/>
    </row>
    <row r="185" spans="1:19" ht="14.4">
      <c r="A185" s="84">
        <v>722</v>
      </c>
      <c r="B185" s="85" t="s">
        <v>326</v>
      </c>
      <c r="C185" s="82">
        <v>43838</v>
      </c>
      <c r="D185" s="85" t="s">
        <v>332</v>
      </c>
      <c r="E185" s="85">
        <v>116930</v>
      </c>
      <c r="F185" s="83" t="s">
        <v>456</v>
      </c>
      <c r="H185" s="86">
        <v>0</v>
      </c>
      <c r="I185" s="87" t="s">
        <v>329</v>
      </c>
      <c r="J185" s="88">
        <v>1.03</v>
      </c>
      <c r="L185" s="89">
        <v>689</v>
      </c>
      <c r="M185" s="90" t="s">
        <v>405</v>
      </c>
      <c r="N185" s="85">
        <v>1114585</v>
      </c>
      <c r="O185" s="132">
        <v>44044</v>
      </c>
      <c r="P185" s="90" t="s">
        <v>439</v>
      </c>
      <c r="Q185" s="91">
        <v>34.42</v>
      </c>
      <c r="S185" s="92"/>
    </row>
    <row r="186" spans="1:19" ht="14.4">
      <c r="A186" s="84">
        <v>401</v>
      </c>
      <c r="B186" s="85" t="s">
        <v>326</v>
      </c>
      <c r="C186" s="82">
        <v>43839</v>
      </c>
      <c r="D186" s="85" t="s">
        <v>354</v>
      </c>
      <c r="E186" s="85">
        <v>240809</v>
      </c>
      <c r="F186" s="83" t="s">
        <v>410</v>
      </c>
      <c r="H186" s="86">
        <v>0</v>
      </c>
      <c r="I186" s="87" t="s">
        <v>329</v>
      </c>
      <c r="J186" s="88">
        <v>2</v>
      </c>
      <c r="L186" s="89">
        <v>690</v>
      </c>
      <c r="M186" s="90" t="s">
        <v>405</v>
      </c>
      <c r="N186" s="85">
        <v>1119</v>
      </c>
      <c r="O186" s="132">
        <v>44136</v>
      </c>
      <c r="P186" s="90" t="s">
        <v>439</v>
      </c>
      <c r="Q186" s="91">
        <v>52.24</v>
      </c>
      <c r="S186" s="92"/>
    </row>
    <row r="187" spans="1:19" ht="14.4">
      <c r="A187" s="84">
        <v>636</v>
      </c>
      <c r="B187" s="85" t="s">
        <v>326</v>
      </c>
      <c r="C187" s="82">
        <v>43839</v>
      </c>
      <c r="D187" s="85" t="s">
        <v>394</v>
      </c>
      <c r="E187" s="85">
        <v>80213</v>
      </c>
      <c r="F187" s="83" t="s">
        <v>395</v>
      </c>
      <c r="H187" s="86">
        <v>0</v>
      </c>
      <c r="I187" s="87" t="s">
        <v>329</v>
      </c>
      <c r="J187" s="88">
        <v>2.2000000000000002</v>
      </c>
      <c r="L187" s="89">
        <v>692</v>
      </c>
      <c r="M187" s="90" t="s">
        <v>330</v>
      </c>
      <c r="N187" s="85">
        <v>115223</v>
      </c>
      <c r="O187" s="90" t="s">
        <v>671</v>
      </c>
      <c r="P187" s="90" t="s">
        <v>402</v>
      </c>
      <c r="Q187" s="91">
        <v>56.97</v>
      </c>
      <c r="S187" s="92"/>
    </row>
    <row r="188" spans="1:19" ht="14.4">
      <c r="A188" s="84">
        <v>574</v>
      </c>
      <c r="B188" s="85" t="s">
        <v>326</v>
      </c>
      <c r="C188" s="82">
        <v>43841</v>
      </c>
      <c r="D188" s="85" t="s">
        <v>342</v>
      </c>
      <c r="E188" s="85">
        <v>346200</v>
      </c>
      <c r="F188" s="83" t="s">
        <v>436</v>
      </c>
      <c r="H188" s="86">
        <v>0</v>
      </c>
      <c r="I188" s="87" t="s">
        <v>329</v>
      </c>
      <c r="J188" s="88">
        <v>8.82</v>
      </c>
      <c r="L188" s="89">
        <v>694</v>
      </c>
      <c r="M188" s="90" t="s">
        <v>330</v>
      </c>
      <c r="N188" s="85">
        <v>115435</v>
      </c>
      <c r="O188" s="90" t="s">
        <v>679</v>
      </c>
      <c r="P188" s="90" t="s">
        <v>402</v>
      </c>
      <c r="Q188" s="91">
        <v>28.63</v>
      </c>
      <c r="S188" s="92"/>
    </row>
    <row r="189" spans="1:19" ht="14.4">
      <c r="A189" s="84">
        <v>575</v>
      </c>
      <c r="B189" s="85" t="s">
        <v>326</v>
      </c>
      <c r="C189" s="82">
        <v>43841</v>
      </c>
      <c r="D189" s="85" t="s">
        <v>342</v>
      </c>
      <c r="E189" s="85">
        <v>347056</v>
      </c>
      <c r="F189" s="83" t="s">
        <v>436</v>
      </c>
      <c r="H189" s="86">
        <v>0</v>
      </c>
      <c r="I189" s="87" t="s">
        <v>329</v>
      </c>
      <c r="J189" s="88">
        <v>30.96</v>
      </c>
      <c r="L189" s="89">
        <v>695</v>
      </c>
      <c r="M189" s="90" t="s">
        <v>330</v>
      </c>
      <c r="N189" s="85">
        <v>115453</v>
      </c>
      <c r="O189" s="90" t="s">
        <v>665</v>
      </c>
      <c r="P189" s="90" t="s">
        <v>402</v>
      </c>
      <c r="Q189" s="91">
        <v>47.82</v>
      </c>
      <c r="S189" s="92"/>
    </row>
    <row r="190" spans="1:19" ht="14.4">
      <c r="A190" s="84">
        <v>577</v>
      </c>
      <c r="B190" s="85" t="s">
        <v>326</v>
      </c>
      <c r="C190" s="82">
        <v>43841</v>
      </c>
      <c r="D190" s="85" t="s">
        <v>342</v>
      </c>
      <c r="E190" s="85">
        <v>347436</v>
      </c>
      <c r="F190" s="83" t="s">
        <v>436</v>
      </c>
      <c r="H190" s="86">
        <v>0</v>
      </c>
      <c r="I190" s="87" t="s">
        <v>329</v>
      </c>
      <c r="J190" s="88">
        <v>95.72</v>
      </c>
      <c r="L190" s="89">
        <v>696</v>
      </c>
      <c r="M190" s="90" t="s">
        <v>330</v>
      </c>
      <c r="N190" s="85">
        <v>115583</v>
      </c>
      <c r="O190" s="90" t="s">
        <v>680</v>
      </c>
      <c r="P190" s="90" t="s">
        <v>402</v>
      </c>
      <c r="Q190" s="91">
        <v>42.32</v>
      </c>
      <c r="S190" s="92"/>
    </row>
    <row r="191" spans="1:19" ht="14.4">
      <c r="A191" s="84">
        <v>690</v>
      </c>
      <c r="B191" s="85" t="s">
        <v>326</v>
      </c>
      <c r="C191" s="82">
        <v>43841</v>
      </c>
      <c r="D191" s="85" t="s">
        <v>348</v>
      </c>
      <c r="E191" s="85">
        <v>1119</v>
      </c>
      <c r="F191" s="83" t="s">
        <v>439</v>
      </c>
      <c r="H191" s="86">
        <v>0</v>
      </c>
      <c r="I191" s="87" t="s">
        <v>329</v>
      </c>
      <c r="J191" s="88">
        <v>52.239999999999995</v>
      </c>
      <c r="L191" s="89">
        <v>697</v>
      </c>
      <c r="M191" s="90" t="s">
        <v>330</v>
      </c>
      <c r="N191" s="85">
        <v>115770</v>
      </c>
      <c r="O191" s="90" t="s">
        <v>681</v>
      </c>
      <c r="P191" s="90" t="s">
        <v>402</v>
      </c>
      <c r="Q191" s="91">
        <v>76.22</v>
      </c>
      <c r="S191" s="92"/>
    </row>
    <row r="192" spans="1:19" ht="14.4">
      <c r="A192" s="84">
        <v>582</v>
      </c>
      <c r="B192" s="85" t="s">
        <v>326</v>
      </c>
      <c r="C192" s="82">
        <v>43845</v>
      </c>
      <c r="D192" s="85" t="s">
        <v>342</v>
      </c>
      <c r="E192" s="85">
        <v>347864</v>
      </c>
      <c r="F192" s="83" t="s">
        <v>436</v>
      </c>
      <c r="H192" s="86">
        <v>0</v>
      </c>
      <c r="I192" s="87" t="s">
        <v>329</v>
      </c>
      <c r="J192" s="88">
        <v>46.31</v>
      </c>
      <c r="L192" s="89">
        <v>698</v>
      </c>
      <c r="M192" s="90" t="s">
        <v>330</v>
      </c>
      <c r="N192" s="85">
        <v>115945</v>
      </c>
      <c r="O192" s="90" t="s">
        <v>637</v>
      </c>
      <c r="P192" s="90" t="s">
        <v>402</v>
      </c>
      <c r="Q192" s="91">
        <v>66.16</v>
      </c>
      <c r="S192" s="92"/>
    </row>
    <row r="193" spans="1:19" ht="14.4">
      <c r="A193" s="84">
        <v>584</v>
      </c>
      <c r="B193" s="85" t="s">
        <v>326</v>
      </c>
      <c r="C193" s="82">
        <v>43845</v>
      </c>
      <c r="D193" s="85" t="s">
        <v>342</v>
      </c>
      <c r="E193" s="85">
        <v>348886</v>
      </c>
      <c r="F193" s="83" t="s">
        <v>436</v>
      </c>
      <c r="H193" s="86">
        <v>0</v>
      </c>
      <c r="I193" s="87" t="s">
        <v>329</v>
      </c>
      <c r="J193" s="88">
        <v>20.67</v>
      </c>
      <c r="L193" s="89">
        <v>699</v>
      </c>
      <c r="M193" s="90" t="s">
        <v>330</v>
      </c>
      <c r="N193" s="85">
        <v>116155</v>
      </c>
      <c r="O193" s="132">
        <v>43832</v>
      </c>
      <c r="P193" s="90" t="s">
        <v>402</v>
      </c>
      <c r="Q193" s="91">
        <v>78.88</v>
      </c>
      <c r="S193" s="92"/>
    </row>
    <row r="194" spans="1:19" ht="14.4">
      <c r="A194" s="84">
        <v>586</v>
      </c>
      <c r="B194" s="85" t="s">
        <v>326</v>
      </c>
      <c r="C194" s="82">
        <v>43845</v>
      </c>
      <c r="D194" s="85" t="s">
        <v>342</v>
      </c>
      <c r="E194" s="85">
        <v>348889</v>
      </c>
      <c r="F194" s="83" t="s">
        <v>436</v>
      </c>
      <c r="H194" s="86">
        <v>0</v>
      </c>
      <c r="I194" s="87" t="s">
        <v>329</v>
      </c>
      <c r="J194" s="88">
        <v>97.69</v>
      </c>
      <c r="L194" s="89">
        <v>700</v>
      </c>
      <c r="M194" s="90" t="s">
        <v>330</v>
      </c>
      <c r="N194" s="85">
        <v>116316</v>
      </c>
      <c r="O194" s="132">
        <v>43923</v>
      </c>
      <c r="P194" s="90" t="s">
        <v>402</v>
      </c>
      <c r="Q194" s="91">
        <v>62.94</v>
      </c>
      <c r="S194" s="92"/>
    </row>
    <row r="195" spans="1:19" ht="14.4">
      <c r="A195" s="84">
        <v>588</v>
      </c>
      <c r="B195" s="85" t="s">
        <v>326</v>
      </c>
      <c r="C195" s="82">
        <v>43845</v>
      </c>
      <c r="D195" s="85" t="s">
        <v>342</v>
      </c>
      <c r="E195" s="85">
        <v>349408</v>
      </c>
      <c r="F195" s="83" t="s">
        <v>436</v>
      </c>
      <c r="H195" s="86">
        <v>0</v>
      </c>
      <c r="I195" s="87" t="s">
        <v>329</v>
      </c>
      <c r="J195" s="88">
        <v>8.8099999999999987</v>
      </c>
      <c r="L195" s="89">
        <v>701</v>
      </c>
      <c r="M195" s="90" t="s">
        <v>330</v>
      </c>
      <c r="N195" s="85">
        <v>116534</v>
      </c>
      <c r="O195" s="132">
        <v>44045</v>
      </c>
      <c r="P195" s="90" t="s">
        <v>402</v>
      </c>
      <c r="Q195" s="91">
        <v>42.17</v>
      </c>
      <c r="S195" s="92"/>
    </row>
    <row r="196" spans="1:19" ht="14.4">
      <c r="A196" s="84">
        <v>692</v>
      </c>
      <c r="B196" s="85" t="s">
        <v>326</v>
      </c>
      <c r="C196" s="82">
        <v>43845</v>
      </c>
      <c r="D196" s="85" t="s">
        <v>348</v>
      </c>
      <c r="E196" s="85">
        <v>115223</v>
      </c>
      <c r="F196" s="83" t="s">
        <v>402</v>
      </c>
      <c r="H196" s="86">
        <v>0</v>
      </c>
      <c r="I196" s="87" t="s">
        <v>329</v>
      </c>
      <c r="J196" s="88">
        <v>56.970000000000006</v>
      </c>
      <c r="L196" s="89">
        <v>702</v>
      </c>
      <c r="M196" s="90" t="s">
        <v>330</v>
      </c>
      <c r="N196" s="85">
        <v>116729</v>
      </c>
      <c r="O196" s="132">
        <v>44167</v>
      </c>
      <c r="P196" s="90" t="s">
        <v>402</v>
      </c>
      <c r="Q196" s="91">
        <v>41.4</v>
      </c>
      <c r="S196" s="92"/>
    </row>
    <row r="197" spans="1:19" ht="14.4">
      <c r="A197" s="84">
        <v>694</v>
      </c>
      <c r="B197" s="85" t="s">
        <v>326</v>
      </c>
      <c r="C197" s="82">
        <v>43848</v>
      </c>
      <c r="D197" s="85" t="s">
        <v>348</v>
      </c>
      <c r="E197" s="85">
        <v>115435</v>
      </c>
      <c r="F197" s="83" t="s">
        <v>402</v>
      </c>
      <c r="H197" s="86">
        <v>0</v>
      </c>
      <c r="I197" s="87" t="s">
        <v>329</v>
      </c>
      <c r="J197" s="88">
        <v>28.630000000000003</v>
      </c>
      <c r="L197" s="89">
        <v>703</v>
      </c>
      <c r="M197" s="90" t="s">
        <v>330</v>
      </c>
      <c r="N197" s="85">
        <v>116922</v>
      </c>
      <c r="O197" s="90" t="s">
        <v>672</v>
      </c>
      <c r="P197" s="90" t="s">
        <v>402</v>
      </c>
      <c r="Q197" s="91">
        <v>56.31</v>
      </c>
      <c r="S197" s="92"/>
    </row>
    <row r="198" spans="1:19" ht="14.4">
      <c r="A198" s="84">
        <v>403</v>
      </c>
      <c r="B198" s="85" t="s">
        <v>326</v>
      </c>
      <c r="C198" s="82">
        <v>43852</v>
      </c>
      <c r="D198" s="85" t="s">
        <v>354</v>
      </c>
      <c r="E198" s="85">
        <v>241446</v>
      </c>
      <c r="F198" s="83" t="s">
        <v>410</v>
      </c>
      <c r="H198" s="86">
        <v>0</v>
      </c>
      <c r="I198" s="87" t="s">
        <v>329</v>
      </c>
      <c r="J198" s="88">
        <v>2</v>
      </c>
      <c r="L198" s="89">
        <v>722</v>
      </c>
      <c r="M198" s="90" t="s">
        <v>337</v>
      </c>
      <c r="N198" s="85">
        <v>116930</v>
      </c>
      <c r="O198" s="132">
        <v>44044</v>
      </c>
      <c r="P198" s="90" t="s">
        <v>456</v>
      </c>
      <c r="Q198" s="91">
        <v>1.03</v>
      </c>
      <c r="S198" s="92"/>
    </row>
    <row r="199" spans="1:19" ht="14.4">
      <c r="A199" s="84">
        <v>695</v>
      </c>
      <c r="B199" s="85" t="s">
        <v>326</v>
      </c>
      <c r="C199" s="82">
        <v>43852</v>
      </c>
      <c r="D199" s="85" t="s">
        <v>348</v>
      </c>
      <c r="E199" s="85">
        <v>115453</v>
      </c>
      <c r="F199" s="83" t="s">
        <v>402</v>
      </c>
      <c r="H199" s="86">
        <v>0</v>
      </c>
      <c r="I199" s="87" t="s">
        <v>329</v>
      </c>
      <c r="J199" s="88">
        <v>47.82</v>
      </c>
      <c r="L199" s="89">
        <v>723</v>
      </c>
      <c r="M199" s="90" t="s">
        <v>337</v>
      </c>
      <c r="N199" s="85">
        <v>1173</v>
      </c>
      <c r="O199" s="132">
        <v>44045</v>
      </c>
      <c r="P199" s="90" t="s">
        <v>456</v>
      </c>
      <c r="Q199" s="91">
        <v>1.17</v>
      </c>
      <c r="S199" s="92"/>
    </row>
    <row r="200" spans="1:19" ht="14.4">
      <c r="A200" s="84">
        <v>410</v>
      </c>
      <c r="B200" s="85" t="s">
        <v>326</v>
      </c>
      <c r="C200" s="82">
        <v>43854</v>
      </c>
      <c r="D200" s="85" t="s">
        <v>340</v>
      </c>
      <c r="E200" s="85">
        <v>241447</v>
      </c>
      <c r="F200" s="83" t="s">
        <v>413</v>
      </c>
      <c r="H200" s="86">
        <v>0</v>
      </c>
      <c r="I200" s="87" t="s">
        <v>329</v>
      </c>
      <c r="J200" s="88">
        <v>41.12</v>
      </c>
      <c r="L200" s="89">
        <v>741</v>
      </c>
      <c r="M200" s="90" t="s">
        <v>334</v>
      </c>
      <c r="N200" s="85">
        <v>117591</v>
      </c>
      <c r="O200" s="132">
        <v>43922</v>
      </c>
      <c r="P200" s="90" t="s">
        <v>440</v>
      </c>
      <c r="Q200" s="91">
        <v>33.99</v>
      </c>
      <c r="S200" s="92"/>
    </row>
    <row r="201" spans="1:19" ht="14.4">
      <c r="A201" s="84">
        <v>411</v>
      </c>
      <c r="B201" s="85" t="s">
        <v>326</v>
      </c>
      <c r="C201" s="82">
        <v>43854</v>
      </c>
      <c r="D201" s="85" t="s">
        <v>340</v>
      </c>
      <c r="E201" s="85">
        <v>241903</v>
      </c>
      <c r="F201" s="83" t="s">
        <v>416</v>
      </c>
      <c r="H201" s="86">
        <v>0</v>
      </c>
      <c r="I201" s="87" t="s">
        <v>329</v>
      </c>
      <c r="J201" s="88">
        <v>12.67</v>
      </c>
      <c r="L201" s="89">
        <v>747</v>
      </c>
      <c r="M201" s="90" t="s">
        <v>330</v>
      </c>
      <c r="N201" s="85">
        <v>118693</v>
      </c>
      <c r="O201" s="90" t="s">
        <v>670</v>
      </c>
      <c r="P201" s="90" t="s">
        <v>433</v>
      </c>
      <c r="Q201" s="91">
        <v>16.23</v>
      </c>
      <c r="S201" s="92"/>
    </row>
    <row r="202" spans="1:19" ht="14.4">
      <c r="A202" s="84">
        <v>589</v>
      </c>
      <c r="B202" s="85" t="s">
        <v>326</v>
      </c>
      <c r="C202" s="82">
        <v>43854</v>
      </c>
      <c r="D202" s="85" t="s">
        <v>342</v>
      </c>
      <c r="E202" s="85">
        <v>349638</v>
      </c>
      <c r="F202" s="83" t="s">
        <v>436</v>
      </c>
      <c r="H202" s="86">
        <v>0</v>
      </c>
      <c r="I202" s="87" t="s">
        <v>329</v>
      </c>
      <c r="J202" s="88">
        <v>38.230000000000004</v>
      </c>
      <c r="L202" s="89">
        <v>748</v>
      </c>
      <c r="M202" s="90" t="s">
        <v>457</v>
      </c>
      <c r="N202" s="85">
        <v>12</v>
      </c>
      <c r="O202" s="132">
        <v>43477</v>
      </c>
      <c r="P202" s="90" t="s">
        <v>409</v>
      </c>
      <c r="Q202" s="91">
        <v>100</v>
      </c>
      <c r="S202" s="92"/>
    </row>
    <row r="203" spans="1:19" ht="14.4">
      <c r="A203" s="84">
        <v>591</v>
      </c>
      <c r="B203" s="85" t="s">
        <v>326</v>
      </c>
      <c r="C203" s="82">
        <v>43854</v>
      </c>
      <c r="D203" s="85" t="s">
        <v>342</v>
      </c>
      <c r="E203" s="85">
        <v>349741</v>
      </c>
      <c r="F203" s="83" t="s">
        <v>436</v>
      </c>
      <c r="H203" s="86">
        <v>0</v>
      </c>
      <c r="I203" s="87" t="s">
        <v>329</v>
      </c>
      <c r="J203" s="88">
        <v>16.619999999999997</v>
      </c>
      <c r="L203" s="89">
        <v>754</v>
      </c>
      <c r="M203" s="90" t="s">
        <v>345</v>
      </c>
      <c r="N203" s="85" t="s">
        <v>425</v>
      </c>
      <c r="O203" s="132">
        <v>43628</v>
      </c>
      <c r="P203" s="90" t="s">
        <v>426</v>
      </c>
      <c r="Q203" s="91">
        <v>11.39</v>
      </c>
      <c r="S203" s="92"/>
    </row>
    <row r="204" spans="1:19" ht="14.4">
      <c r="A204" s="84">
        <v>593</v>
      </c>
      <c r="B204" s="85" t="s">
        <v>326</v>
      </c>
      <c r="C204" s="82">
        <v>43854</v>
      </c>
      <c r="D204" s="85" t="s">
        <v>342</v>
      </c>
      <c r="E204" s="85">
        <v>349892</v>
      </c>
      <c r="F204" s="83" t="s">
        <v>436</v>
      </c>
      <c r="H204" s="86">
        <v>0</v>
      </c>
      <c r="I204" s="87" t="s">
        <v>329</v>
      </c>
      <c r="J204" s="88">
        <v>14.59</v>
      </c>
      <c r="L204" s="89">
        <v>755</v>
      </c>
      <c r="M204" s="90" t="s">
        <v>345</v>
      </c>
      <c r="N204" s="85">
        <v>120313</v>
      </c>
      <c r="O204" s="90" t="s">
        <v>653</v>
      </c>
      <c r="P204" s="90" t="s">
        <v>426</v>
      </c>
      <c r="Q204" s="91">
        <v>11.19</v>
      </c>
      <c r="S204" s="92"/>
    </row>
    <row r="205" spans="1:19" ht="14.4">
      <c r="A205" s="84">
        <v>3263</v>
      </c>
      <c r="B205" s="93" t="s">
        <v>361</v>
      </c>
      <c r="C205" s="97">
        <v>43854</v>
      </c>
      <c r="D205" s="93" t="s">
        <v>342</v>
      </c>
      <c r="E205" s="85" t="s">
        <v>458</v>
      </c>
      <c r="F205" s="98" t="s">
        <v>459</v>
      </c>
      <c r="G205" s="99"/>
      <c r="H205" s="100">
        <v>0</v>
      </c>
      <c r="I205" s="101" t="s">
        <v>329</v>
      </c>
      <c r="J205" s="102">
        <v>14.59</v>
      </c>
      <c r="L205" s="89">
        <v>756</v>
      </c>
      <c r="M205" s="90" t="s">
        <v>345</v>
      </c>
      <c r="N205" s="85">
        <v>120554</v>
      </c>
      <c r="O205" s="90" t="s">
        <v>682</v>
      </c>
      <c r="P205" s="90" t="s">
        <v>426</v>
      </c>
      <c r="Q205" s="91">
        <v>11.39</v>
      </c>
      <c r="S205" s="92"/>
    </row>
    <row r="206" spans="1:19" ht="14.4">
      <c r="A206" s="84">
        <v>3265</v>
      </c>
      <c r="B206" s="93" t="s">
        <v>326</v>
      </c>
      <c r="C206" s="97">
        <v>43854</v>
      </c>
      <c r="D206" s="93" t="s">
        <v>342</v>
      </c>
      <c r="E206" s="85" t="s">
        <v>460</v>
      </c>
      <c r="F206" s="98" t="s">
        <v>436</v>
      </c>
      <c r="G206" s="99"/>
      <c r="H206" s="100">
        <v>0</v>
      </c>
      <c r="I206" s="101" t="s">
        <v>329</v>
      </c>
      <c r="J206" s="102">
        <v>14.59</v>
      </c>
      <c r="L206" s="89">
        <v>757</v>
      </c>
      <c r="M206" s="90" t="s">
        <v>337</v>
      </c>
      <c r="N206" s="85">
        <v>121679</v>
      </c>
      <c r="O206" s="132">
        <v>43477</v>
      </c>
      <c r="P206" s="90" t="s">
        <v>411</v>
      </c>
      <c r="Q206" s="91">
        <v>4.24</v>
      </c>
      <c r="S206" s="92"/>
    </row>
    <row r="207" spans="1:19" ht="14.4">
      <c r="A207" s="84">
        <v>696</v>
      </c>
      <c r="B207" s="85" t="s">
        <v>326</v>
      </c>
      <c r="C207" s="82">
        <v>43855</v>
      </c>
      <c r="D207" s="85" t="s">
        <v>348</v>
      </c>
      <c r="E207" s="85">
        <v>115583</v>
      </c>
      <c r="F207" s="83" t="s">
        <v>402</v>
      </c>
      <c r="H207" s="86">
        <v>0</v>
      </c>
      <c r="I207" s="87" t="s">
        <v>329</v>
      </c>
      <c r="J207" s="88">
        <v>42.32</v>
      </c>
      <c r="L207" s="89">
        <v>759</v>
      </c>
      <c r="M207" s="90" t="s">
        <v>337</v>
      </c>
      <c r="N207" s="85">
        <v>1219</v>
      </c>
      <c r="O207" s="90" t="s">
        <v>660</v>
      </c>
      <c r="P207" s="90" t="s">
        <v>411</v>
      </c>
      <c r="Q207" s="91">
        <v>2.08</v>
      </c>
      <c r="S207" s="92"/>
    </row>
    <row r="208" spans="1:19" ht="14.4">
      <c r="A208" s="84">
        <v>697</v>
      </c>
      <c r="B208" s="85" t="s">
        <v>326</v>
      </c>
      <c r="C208" s="82">
        <v>43859</v>
      </c>
      <c r="D208" s="85" t="s">
        <v>348</v>
      </c>
      <c r="E208" s="85">
        <v>115770</v>
      </c>
      <c r="F208" s="83" t="s">
        <v>402</v>
      </c>
      <c r="H208" s="86">
        <v>0</v>
      </c>
      <c r="I208" s="87" t="s">
        <v>329</v>
      </c>
      <c r="J208" s="88">
        <v>76.22</v>
      </c>
      <c r="L208" s="89">
        <v>760</v>
      </c>
      <c r="M208" s="90" t="s">
        <v>337</v>
      </c>
      <c r="N208" s="85">
        <v>1227</v>
      </c>
      <c r="O208" s="90" t="s">
        <v>660</v>
      </c>
      <c r="P208" s="90" t="s">
        <v>411</v>
      </c>
      <c r="Q208" s="91">
        <v>1.25</v>
      </c>
      <c r="S208" s="92"/>
    </row>
    <row r="209" spans="1:19" ht="14.4">
      <c r="A209" s="84">
        <v>665</v>
      </c>
      <c r="B209" s="85" t="s">
        <v>326</v>
      </c>
      <c r="C209" s="82">
        <v>43860</v>
      </c>
      <c r="D209" s="85" t="s">
        <v>358</v>
      </c>
      <c r="E209" s="85">
        <v>10</v>
      </c>
      <c r="F209" s="83" t="s">
        <v>449</v>
      </c>
      <c r="H209" s="86">
        <v>0</v>
      </c>
      <c r="I209" s="87" t="s">
        <v>329</v>
      </c>
      <c r="J209" s="88">
        <v>116.67</v>
      </c>
      <c r="L209" s="89">
        <v>761</v>
      </c>
      <c r="M209" s="90" t="s">
        <v>334</v>
      </c>
      <c r="N209" s="85">
        <v>123071</v>
      </c>
      <c r="O209" s="90" t="s">
        <v>660</v>
      </c>
      <c r="P209" s="90" t="s">
        <v>440</v>
      </c>
      <c r="Q209" s="91">
        <v>18.420000000000002</v>
      </c>
      <c r="S209" s="92"/>
    </row>
    <row r="210" spans="1:19" ht="14.4">
      <c r="A210" s="84">
        <v>1888</v>
      </c>
      <c r="B210" s="85" t="s">
        <v>361</v>
      </c>
      <c r="C210" s="82">
        <v>43860</v>
      </c>
      <c r="D210" s="85" t="s">
        <v>358</v>
      </c>
      <c r="E210" s="85">
        <v>9428</v>
      </c>
      <c r="F210" s="83" t="s">
        <v>461</v>
      </c>
      <c r="H210" s="86">
        <v>0</v>
      </c>
      <c r="I210" s="87" t="s">
        <v>329</v>
      </c>
      <c r="J210" s="88">
        <v>116.67</v>
      </c>
      <c r="L210" s="89">
        <v>762</v>
      </c>
      <c r="M210" s="90" t="s">
        <v>337</v>
      </c>
      <c r="N210" s="85">
        <v>124</v>
      </c>
      <c r="O210" s="90" t="s">
        <v>661</v>
      </c>
      <c r="P210" s="90" t="s">
        <v>443</v>
      </c>
      <c r="Q210" s="91">
        <v>33.67</v>
      </c>
      <c r="S210" s="92"/>
    </row>
    <row r="211" spans="1:19" ht="14.4">
      <c r="A211" s="84">
        <v>1889</v>
      </c>
      <c r="B211" s="85" t="s">
        <v>326</v>
      </c>
      <c r="C211" s="82">
        <v>43860</v>
      </c>
      <c r="D211" s="85" t="s">
        <v>358</v>
      </c>
      <c r="E211" s="85">
        <v>9658</v>
      </c>
      <c r="F211" s="83" t="s">
        <v>449</v>
      </c>
      <c r="H211" s="86">
        <v>0</v>
      </c>
      <c r="I211" s="87" t="s">
        <v>329</v>
      </c>
      <c r="J211" s="88">
        <v>116.67</v>
      </c>
      <c r="L211" s="89">
        <v>763</v>
      </c>
      <c r="M211" s="90" t="s">
        <v>330</v>
      </c>
      <c r="N211" s="85">
        <v>124449</v>
      </c>
      <c r="O211" s="132">
        <v>43597</v>
      </c>
      <c r="P211" s="90" t="s">
        <v>423</v>
      </c>
      <c r="Q211" s="91">
        <v>3.16</v>
      </c>
      <c r="S211" s="92"/>
    </row>
    <row r="212" spans="1:19" ht="14.4">
      <c r="A212" s="84">
        <v>415</v>
      </c>
      <c r="B212" s="85" t="s">
        <v>326</v>
      </c>
      <c r="C212" s="82">
        <v>43861</v>
      </c>
      <c r="D212" s="85" t="s">
        <v>327</v>
      </c>
      <c r="E212" s="85">
        <v>243533</v>
      </c>
      <c r="F212" s="83" t="s">
        <v>420</v>
      </c>
      <c r="H212" s="86">
        <v>0</v>
      </c>
      <c r="I212" s="87" t="s">
        <v>329</v>
      </c>
      <c r="J212" s="88">
        <v>264.5</v>
      </c>
      <c r="L212" s="89">
        <v>771</v>
      </c>
      <c r="M212" s="90" t="s">
        <v>357</v>
      </c>
      <c r="N212" s="85">
        <v>1257</v>
      </c>
      <c r="O212" s="132">
        <v>43536</v>
      </c>
      <c r="P212" s="90" t="s">
        <v>417</v>
      </c>
      <c r="Q212" s="91">
        <v>0.5</v>
      </c>
      <c r="S212" s="92"/>
    </row>
    <row r="213" spans="1:19" ht="14.4">
      <c r="A213" s="84">
        <v>380</v>
      </c>
      <c r="B213" s="85" t="s">
        <v>326</v>
      </c>
      <c r="C213" s="82">
        <v>43862</v>
      </c>
      <c r="D213" s="85" t="s">
        <v>379</v>
      </c>
      <c r="E213" s="85">
        <v>240458</v>
      </c>
      <c r="F213" s="83" t="s">
        <v>401</v>
      </c>
      <c r="H213" s="86">
        <v>0</v>
      </c>
      <c r="I213" s="87" t="s">
        <v>329</v>
      </c>
      <c r="J213" s="88">
        <v>0.86999999999999988</v>
      </c>
      <c r="L213" s="89">
        <v>773</v>
      </c>
      <c r="M213" s="90" t="s">
        <v>345</v>
      </c>
      <c r="N213" s="85">
        <v>125936</v>
      </c>
      <c r="O213" s="132">
        <v>43536</v>
      </c>
      <c r="P213" s="90" t="s">
        <v>419</v>
      </c>
      <c r="Q213" s="91">
        <v>0.16</v>
      </c>
      <c r="S213" s="92"/>
    </row>
    <row r="214" spans="1:19" ht="14.4">
      <c r="A214" s="84">
        <v>471</v>
      </c>
      <c r="B214" s="85" t="s">
        <v>326</v>
      </c>
      <c r="C214" s="82">
        <v>43862</v>
      </c>
      <c r="D214" s="85" t="s">
        <v>365</v>
      </c>
      <c r="E214" s="85">
        <v>247536</v>
      </c>
      <c r="F214" s="83" t="s">
        <v>432</v>
      </c>
      <c r="H214" s="86">
        <v>0</v>
      </c>
      <c r="I214" s="87" t="s">
        <v>329</v>
      </c>
      <c r="J214" s="88">
        <v>3.3299999999999996</v>
      </c>
      <c r="L214" s="89">
        <v>787</v>
      </c>
      <c r="M214" s="90" t="s">
        <v>345</v>
      </c>
      <c r="N214" s="85" t="s">
        <v>430</v>
      </c>
      <c r="O214" s="132">
        <v>43658</v>
      </c>
      <c r="P214" s="90" t="s">
        <v>419</v>
      </c>
      <c r="Q214" s="91">
        <v>0.36</v>
      </c>
      <c r="S214" s="92"/>
    </row>
    <row r="215" spans="1:19" ht="14.4">
      <c r="A215" s="84">
        <v>597</v>
      </c>
      <c r="B215" s="85" t="s">
        <v>326</v>
      </c>
      <c r="C215" s="82">
        <v>43862</v>
      </c>
      <c r="D215" s="85" t="s">
        <v>342</v>
      </c>
      <c r="E215" s="85">
        <v>351167</v>
      </c>
      <c r="F215" s="83" t="s">
        <v>436</v>
      </c>
      <c r="H215" s="86">
        <v>0</v>
      </c>
      <c r="I215" s="87" t="s">
        <v>329</v>
      </c>
      <c r="J215" s="88">
        <v>41.16</v>
      </c>
      <c r="L215" s="89">
        <v>794</v>
      </c>
      <c r="M215" s="90" t="s">
        <v>431</v>
      </c>
      <c r="N215" s="85">
        <v>130070</v>
      </c>
      <c r="O215" s="90" t="s">
        <v>661</v>
      </c>
      <c r="P215" s="90" t="s">
        <v>444</v>
      </c>
      <c r="Q215" s="91">
        <v>9.91</v>
      </c>
      <c r="S215" s="92"/>
    </row>
    <row r="216" spans="1:19" ht="14.4">
      <c r="A216" s="84">
        <v>599</v>
      </c>
      <c r="B216" s="85" t="s">
        <v>326</v>
      </c>
      <c r="C216" s="82">
        <v>43862</v>
      </c>
      <c r="D216" s="85" t="s">
        <v>342</v>
      </c>
      <c r="E216" s="85">
        <v>352211</v>
      </c>
      <c r="F216" s="83" t="s">
        <v>436</v>
      </c>
      <c r="H216" s="86">
        <v>0</v>
      </c>
      <c r="I216" s="87" t="s">
        <v>329</v>
      </c>
      <c r="J216" s="88">
        <v>111.80999999999999</v>
      </c>
      <c r="L216" s="89">
        <v>797</v>
      </c>
      <c r="M216" s="90" t="s">
        <v>330</v>
      </c>
      <c r="N216" s="85">
        <v>130513</v>
      </c>
      <c r="O216" s="132">
        <v>43628</v>
      </c>
      <c r="P216" s="90" t="s">
        <v>428</v>
      </c>
      <c r="Q216" s="91">
        <v>1.6</v>
      </c>
      <c r="S216" s="92"/>
    </row>
    <row r="217" spans="1:19" ht="14.4">
      <c r="A217" s="84">
        <v>671</v>
      </c>
      <c r="B217" s="85" t="s">
        <v>326</v>
      </c>
      <c r="C217" s="82">
        <v>43862</v>
      </c>
      <c r="D217" s="85" t="s">
        <v>366</v>
      </c>
      <c r="E217" s="85">
        <v>105478</v>
      </c>
      <c r="F217" s="83" t="s">
        <v>453</v>
      </c>
      <c r="H217" s="86">
        <v>0</v>
      </c>
      <c r="I217" s="87" t="s">
        <v>329</v>
      </c>
      <c r="J217" s="88">
        <v>16.009999999999998</v>
      </c>
      <c r="L217" s="89">
        <v>803</v>
      </c>
      <c r="M217" s="90" t="s">
        <v>330</v>
      </c>
      <c r="N217" s="85">
        <v>131</v>
      </c>
      <c r="O217" s="132">
        <v>43658</v>
      </c>
      <c r="P217" s="90" t="s">
        <v>433</v>
      </c>
      <c r="Q217" s="91">
        <v>31.23</v>
      </c>
      <c r="S217" s="92"/>
    </row>
    <row r="218" spans="1:19" ht="14.4">
      <c r="A218" s="84">
        <v>673</v>
      </c>
      <c r="B218" s="85" t="s">
        <v>326</v>
      </c>
      <c r="C218" s="82">
        <v>43862</v>
      </c>
      <c r="D218" s="85" t="s">
        <v>366</v>
      </c>
      <c r="E218" s="85">
        <v>106128</v>
      </c>
      <c r="F218" s="83" t="s">
        <v>453</v>
      </c>
      <c r="H218" s="86">
        <v>0</v>
      </c>
      <c r="I218" s="87" t="s">
        <v>329</v>
      </c>
      <c r="J218" s="88">
        <v>2</v>
      </c>
      <c r="L218" s="89">
        <v>804</v>
      </c>
      <c r="M218" s="90" t="s">
        <v>330</v>
      </c>
      <c r="N218" s="85">
        <v>132</v>
      </c>
      <c r="O218" s="132">
        <v>43658</v>
      </c>
      <c r="P218" s="90" t="s">
        <v>435</v>
      </c>
      <c r="Q218" s="91">
        <v>2</v>
      </c>
      <c r="S218" s="92"/>
    </row>
    <row r="219" spans="1:19" ht="14.4">
      <c r="A219" s="84">
        <v>699</v>
      </c>
      <c r="B219" s="85" t="s">
        <v>326</v>
      </c>
      <c r="C219" s="82">
        <v>43862</v>
      </c>
      <c r="D219" s="85" t="s">
        <v>348</v>
      </c>
      <c r="E219" s="85">
        <v>116155</v>
      </c>
      <c r="F219" s="83" t="s">
        <v>402</v>
      </c>
      <c r="H219" s="86">
        <v>0</v>
      </c>
      <c r="I219" s="87" t="s">
        <v>329</v>
      </c>
      <c r="J219" s="88">
        <v>78.88</v>
      </c>
      <c r="L219" s="89">
        <v>805</v>
      </c>
      <c r="M219" s="90" t="s">
        <v>330</v>
      </c>
      <c r="N219" s="85">
        <v>133</v>
      </c>
      <c r="O219" s="132">
        <v>43658</v>
      </c>
      <c r="P219" s="90" t="s">
        <v>435</v>
      </c>
      <c r="Q219" s="91">
        <v>24.8</v>
      </c>
      <c r="S219" s="92"/>
    </row>
    <row r="220" spans="1:19" ht="14.4">
      <c r="A220" s="84">
        <v>821</v>
      </c>
      <c r="B220" s="85" t="s">
        <v>326</v>
      </c>
      <c r="C220" s="82">
        <v>43862</v>
      </c>
      <c r="D220" s="85" t="s">
        <v>342</v>
      </c>
      <c r="E220" s="85">
        <v>156</v>
      </c>
      <c r="F220" s="83" t="s">
        <v>433</v>
      </c>
      <c r="H220" s="86">
        <v>0</v>
      </c>
      <c r="I220" s="87" t="s">
        <v>329</v>
      </c>
      <c r="J220" s="88">
        <v>12.47</v>
      </c>
      <c r="L220" s="89">
        <v>806</v>
      </c>
      <c r="M220" s="90" t="s">
        <v>330</v>
      </c>
      <c r="N220" s="85">
        <v>134</v>
      </c>
      <c r="O220" s="132">
        <v>43658</v>
      </c>
      <c r="P220" s="90" t="s">
        <v>435</v>
      </c>
      <c r="Q220" s="91">
        <v>21.62</v>
      </c>
      <c r="S220" s="92"/>
    </row>
    <row r="221" spans="1:19" ht="14.4">
      <c r="A221" s="84">
        <v>830</v>
      </c>
      <c r="B221" s="85" t="s">
        <v>326</v>
      </c>
      <c r="C221" s="82">
        <v>43862</v>
      </c>
      <c r="D221" s="85" t="s">
        <v>368</v>
      </c>
      <c r="E221" s="85">
        <v>157</v>
      </c>
      <c r="F221" s="83" t="s">
        <v>462</v>
      </c>
      <c r="H221" s="86">
        <v>0</v>
      </c>
      <c r="I221" s="87" t="s">
        <v>329</v>
      </c>
      <c r="J221" s="88">
        <v>85</v>
      </c>
      <c r="L221" s="89">
        <v>807</v>
      </c>
      <c r="M221" s="90" t="s">
        <v>330</v>
      </c>
      <c r="N221" s="85">
        <v>134</v>
      </c>
      <c r="O221" s="132">
        <v>43658</v>
      </c>
      <c r="P221" s="90" t="s">
        <v>435</v>
      </c>
      <c r="Q221" s="91">
        <v>198.64</v>
      </c>
      <c r="S221" s="92"/>
    </row>
    <row r="222" spans="1:19" ht="14.4">
      <c r="A222" s="84">
        <v>700</v>
      </c>
      <c r="B222" s="85" t="s">
        <v>326</v>
      </c>
      <c r="C222" s="82">
        <v>43865</v>
      </c>
      <c r="D222" s="85" t="s">
        <v>348</v>
      </c>
      <c r="E222" s="85">
        <v>116316</v>
      </c>
      <c r="F222" s="83" t="s">
        <v>402</v>
      </c>
      <c r="H222" s="86">
        <v>0</v>
      </c>
      <c r="I222" s="87" t="s">
        <v>329</v>
      </c>
      <c r="J222" s="88">
        <v>62.94</v>
      </c>
      <c r="L222" s="89">
        <v>808</v>
      </c>
      <c r="M222" s="90" t="s">
        <v>330</v>
      </c>
      <c r="N222" s="85">
        <v>1355</v>
      </c>
      <c r="O222" s="132">
        <v>43720</v>
      </c>
      <c r="P222" s="90" t="s">
        <v>435</v>
      </c>
      <c r="Q222" s="91">
        <v>45.6</v>
      </c>
      <c r="S222" s="92"/>
    </row>
    <row r="223" spans="1:19" ht="14.4">
      <c r="A223" s="84">
        <v>402</v>
      </c>
      <c r="B223" s="85" t="s">
        <v>326</v>
      </c>
      <c r="C223" s="82">
        <v>43866</v>
      </c>
      <c r="D223" s="85" t="s">
        <v>354</v>
      </c>
      <c r="E223" s="85">
        <v>240816</v>
      </c>
      <c r="F223" s="83" t="s">
        <v>410</v>
      </c>
      <c r="H223" s="86">
        <v>0</v>
      </c>
      <c r="I223" s="87" t="s">
        <v>329</v>
      </c>
      <c r="J223" s="88">
        <v>2</v>
      </c>
      <c r="L223" s="89">
        <v>809</v>
      </c>
      <c r="M223" s="90" t="s">
        <v>330</v>
      </c>
      <c r="N223" s="85">
        <v>1355</v>
      </c>
      <c r="O223" s="90" t="s">
        <v>662</v>
      </c>
      <c r="P223" s="90" t="s">
        <v>435</v>
      </c>
      <c r="Q223" s="91">
        <v>30.46</v>
      </c>
      <c r="S223" s="92"/>
    </row>
    <row r="224" spans="1:19" ht="14.4">
      <c r="A224" s="84">
        <v>639</v>
      </c>
      <c r="B224" s="85" t="s">
        <v>326</v>
      </c>
      <c r="C224" s="82">
        <v>43867</v>
      </c>
      <c r="D224" s="85" t="s">
        <v>394</v>
      </c>
      <c r="E224" s="85">
        <v>80313</v>
      </c>
      <c r="F224" s="83" t="s">
        <v>395</v>
      </c>
      <c r="H224" s="86">
        <v>0</v>
      </c>
      <c r="I224" s="87" t="s">
        <v>329</v>
      </c>
      <c r="J224" s="88">
        <v>9.2200000000000006</v>
      </c>
      <c r="L224" s="89">
        <v>810</v>
      </c>
      <c r="M224" s="90" t="s">
        <v>330</v>
      </c>
      <c r="N224" s="85">
        <v>141</v>
      </c>
      <c r="O224" s="90" t="s">
        <v>663</v>
      </c>
      <c r="P224" s="90" t="s">
        <v>435</v>
      </c>
      <c r="Q224" s="91">
        <v>37.74</v>
      </c>
      <c r="S224" s="92"/>
    </row>
    <row r="225" spans="1:19" ht="14.4">
      <c r="A225" s="84">
        <v>605</v>
      </c>
      <c r="B225" s="85" t="s">
        <v>326</v>
      </c>
      <c r="C225" s="82">
        <v>43869</v>
      </c>
      <c r="D225" s="85" t="s">
        <v>342</v>
      </c>
      <c r="E225" s="85">
        <v>352506</v>
      </c>
      <c r="F225" s="83" t="s">
        <v>436</v>
      </c>
      <c r="H225" s="86">
        <v>0</v>
      </c>
      <c r="I225" s="87" t="s">
        <v>329</v>
      </c>
      <c r="J225" s="88">
        <v>29</v>
      </c>
      <c r="L225" s="89">
        <v>811</v>
      </c>
      <c r="M225" s="90" t="s">
        <v>330</v>
      </c>
      <c r="N225" s="85" t="s">
        <v>445</v>
      </c>
      <c r="O225" s="90" t="s">
        <v>663</v>
      </c>
      <c r="P225" s="90" t="s">
        <v>435</v>
      </c>
      <c r="Q225" s="91">
        <v>37.26</v>
      </c>
      <c r="S225" s="92"/>
    </row>
    <row r="226" spans="1:19" ht="14.4">
      <c r="A226" s="84">
        <v>606</v>
      </c>
      <c r="B226" s="85" t="s">
        <v>326</v>
      </c>
      <c r="C226" s="82">
        <v>43869</v>
      </c>
      <c r="D226" s="85" t="s">
        <v>342</v>
      </c>
      <c r="E226" s="85">
        <v>409487</v>
      </c>
      <c r="F226" s="83" t="s">
        <v>436</v>
      </c>
      <c r="H226" s="86">
        <v>0</v>
      </c>
      <c r="I226" s="87" t="s">
        <v>329</v>
      </c>
      <c r="J226" s="88">
        <v>109.76</v>
      </c>
      <c r="L226" s="89">
        <v>813</v>
      </c>
      <c r="M226" s="90" t="s">
        <v>388</v>
      </c>
      <c r="N226" s="85">
        <v>141095</v>
      </c>
      <c r="O226" s="132">
        <v>43477</v>
      </c>
      <c r="P226" s="90" t="s">
        <v>412</v>
      </c>
      <c r="Q226" s="91">
        <v>16.760000000000002</v>
      </c>
      <c r="S226" s="92"/>
    </row>
    <row r="227" spans="1:19" ht="14.4">
      <c r="A227" s="84">
        <v>608</v>
      </c>
      <c r="B227" s="85" t="s">
        <v>326</v>
      </c>
      <c r="C227" s="82">
        <v>43869</v>
      </c>
      <c r="D227" s="85" t="s">
        <v>342</v>
      </c>
      <c r="E227" s="85">
        <v>409487</v>
      </c>
      <c r="F227" s="83" t="s">
        <v>436</v>
      </c>
      <c r="H227" s="86">
        <v>0</v>
      </c>
      <c r="I227" s="87" t="s">
        <v>329</v>
      </c>
      <c r="J227" s="88">
        <v>17.77</v>
      </c>
      <c r="L227" s="89">
        <v>815</v>
      </c>
      <c r="M227" s="90" t="s">
        <v>330</v>
      </c>
      <c r="N227" s="85">
        <v>141212</v>
      </c>
      <c r="O227" s="90" t="s">
        <v>664</v>
      </c>
      <c r="P227" s="90" t="s">
        <v>402</v>
      </c>
      <c r="Q227" s="91">
        <v>76.959999999999994</v>
      </c>
      <c r="S227" s="92"/>
    </row>
    <row r="228" spans="1:19" ht="14.4">
      <c r="A228" s="84">
        <v>610</v>
      </c>
      <c r="B228" s="85" t="s">
        <v>326</v>
      </c>
      <c r="C228" s="82">
        <v>43869</v>
      </c>
      <c r="D228" s="85" t="s">
        <v>342</v>
      </c>
      <c r="E228" s="85">
        <v>410281</v>
      </c>
      <c r="F228" s="83" t="s">
        <v>436</v>
      </c>
      <c r="H228" s="86">
        <v>0</v>
      </c>
      <c r="I228" s="87" t="s">
        <v>329</v>
      </c>
      <c r="J228" s="88">
        <v>16.369999999999997</v>
      </c>
      <c r="L228" s="89">
        <v>816</v>
      </c>
      <c r="M228" s="90" t="s">
        <v>330</v>
      </c>
      <c r="N228" s="85">
        <v>144</v>
      </c>
      <c r="O228" s="132">
        <v>43628</v>
      </c>
      <c r="P228" s="90" t="s">
        <v>402</v>
      </c>
      <c r="Q228" s="91">
        <v>42.96</v>
      </c>
      <c r="S228" s="92"/>
    </row>
    <row r="229" spans="1:19" ht="14.4">
      <c r="A229" s="84">
        <v>701</v>
      </c>
      <c r="B229" s="85" t="s">
        <v>326</v>
      </c>
      <c r="C229" s="82">
        <v>43869</v>
      </c>
      <c r="D229" s="85" t="s">
        <v>348</v>
      </c>
      <c r="E229" s="85">
        <v>116534</v>
      </c>
      <c r="F229" s="83" t="s">
        <v>402</v>
      </c>
      <c r="H229" s="86">
        <v>0</v>
      </c>
      <c r="I229" s="87" t="s">
        <v>329</v>
      </c>
      <c r="J229" s="88">
        <v>42.17</v>
      </c>
      <c r="L229" s="89">
        <v>817</v>
      </c>
      <c r="M229" s="90" t="s">
        <v>330</v>
      </c>
      <c r="N229" s="85">
        <v>1457</v>
      </c>
      <c r="O229" s="132">
        <v>43567</v>
      </c>
      <c r="P229" s="90" t="s">
        <v>402</v>
      </c>
      <c r="Q229" s="91">
        <v>58.11</v>
      </c>
      <c r="S229" s="92"/>
    </row>
    <row r="230" spans="1:19" ht="14.4">
      <c r="A230" s="84">
        <v>723</v>
      </c>
      <c r="B230" s="85" t="s">
        <v>326</v>
      </c>
      <c r="C230" s="82">
        <v>43869</v>
      </c>
      <c r="D230" s="85" t="s">
        <v>332</v>
      </c>
      <c r="E230" s="85">
        <v>1173</v>
      </c>
      <c r="F230" s="83" t="s">
        <v>456</v>
      </c>
      <c r="H230" s="86">
        <v>0</v>
      </c>
      <c r="I230" s="87" t="s">
        <v>329</v>
      </c>
      <c r="J230" s="88">
        <v>1.17</v>
      </c>
      <c r="L230" s="89">
        <v>818</v>
      </c>
      <c r="M230" s="90" t="s">
        <v>330</v>
      </c>
      <c r="N230" s="85">
        <v>1474</v>
      </c>
      <c r="O230" s="132">
        <v>43567</v>
      </c>
      <c r="P230" s="90" t="s">
        <v>402</v>
      </c>
      <c r="Q230" s="91">
        <v>22.63</v>
      </c>
      <c r="S230" s="92"/>
    </row>
    <row r="231" spans="1:19" ht="14.4">
      <c r="A231" s="84">
        <v>702</v>
      </c>
      <c r="B231" s="85" t="s">
        <v>326</v>
      </c>
      <c r="C231" s="82">
        <v>43873</v>
      </c>
      <c r="D231" s="85" t="s">
        <v>348</v>
      </c>
      <c r="E231" s="85">
        <v>116729</v>
      </c>
      <c r="F231" s="83" t="s">
        <v>402</v>
      </c>
      <c r="H231" s="86">
        <v>0</v>
      </c>
      <c r="I231" s="87" t="s">
        <v>329</v>
      </c>
      <c r="J231" s="88">
        <v>41.4</v>
      </c>
      <c r="L231" s="89">
        <v>819</v>
      </c>
      <c r="M231" s="90" t="s">
        <v>330</v>
      </c>
      <c r="N231" s="85">
        <v>150513</v>
      </c>
      <c r="O231" s="132">
        <v>43750</v>
      </c>
      <c r="P231" s="90" t="s">
        <v>402</v>
      </c>
      <c r="Q231" s="91">
        <v>143.62</v>
      </c>
      <c r="S231" s="92"/>
    </row>
    <row r="232" spans="1:19" ht="14.4">
      <c r="A232" s="84">
        <v>641</v>
      </c>
      <c r="B232" s="85" t="s">
        <v>326</v>
      </c>
      <c r="C232" s="82">
        <v>43874</v>
      </c>
      <c r="D232" s="85" t="s">
        <v>394</v>
      </c>
      <c r="E232" s="85">
        <v>8506</v>
      </c>
      <c r="F232" s="83" t="s">
        <v>395</v>
      </c>
      <c r="H232" s="86">
        <v>0</v>
      </c>
      <c r="I232" s="87" t="s">
        <v>329</v>
      </c>
      <c r="J232" s="88">
        <v>3.51</v>
      </c>
      <c r="L232" s="89">
        <v>821</v>
      </c>
      <c r="M232" s="90" t="s">
        <v>330</v>
      </c>
      <c r="N232" s="85">
        <v>156</v>
      </c>
      <c r="O232" s="132">
        <v>43832</v>
      </c>
      <c r="P232" s="90" t="s">
        <v>433</v>
      </c>
      <c r="Q232" s="91">
        <v>12.47</v>
      </c>
      <c r="S232" s="92"/>
    </row>
    <row r="233" spans="1:19" ht="14.4">
      <c r="A233" s="84">
        <v>756</v>
      </c>
      <c r="B233" s="85" t="s">
        <v>326</v>
      </c>
      <c r="C233" s="82">
        <v>43875</v>
      </c>
      <c r="D233" s="85" t="s">
        <v>332</v>
      </c>
      <c r="E233" s="85">
        <v>120554</v>
      </c>
      <c r="F233" s="83" t="s">
        <v>426</v>
      </c>
      <c r="H233" s="86">
        <v>0</v>
      </c>
      <c r="I233" s="87" t="s">
        <v>329</v>
      </c>
      <c r="J233" s="88">
        <v>11.39</v>
      </c>
      <c r="L233" s="89">
        <v>826</v>
      </c>
      <c r="M233" s="90" t="s">
        <v>398</v>
      </c>
      <c r="N233" s="85">
        <v>156496</v>
      </c>
      <c r="O233" s="90" t="s">
        <v>660</v>
      </c>
      <c r="P233" s="90" t="s">
        <v>441</v>
      </c>
      <c r="Q233" s="91">
        <v>492.72</v>
      </c>
      <c r="S233" s="92"/>
    </row>
    <row r="234" spans="1:19" ht="14.4">
      <c r="A234" s="84">
        <v>612</v>
      </c>
      <c r="B234" s="85" t="s">
        <v>326</v>
      </c>
      <c r="C234" s="82">
        <v>43876</v>
      </c>
      <c r="D234" s="85" t="s">
        <v>342</v>
      </c>
      <c r="E234" s="85">
        <v>410283</v>
      </c>
      <c r="F234" s="83" t="s">
        <v>436</v>
      </c>
      <c r="H234" s="86">
        <v>0</v>
      </c>
      <c r="I234" s="87" t="s">
        <v>329</v>
      </c>
      <c r="J234" s="88">
        <v>95.19</v>
      </c>
      <c r="L234" s="89">
        <v>830</v>
      </c>
      <c r="M234" s="90" t="s">
        <v>396</v>
      </c>
      <c r="N234" s="85">
        <v>157</v>
      </c>
      <c r="O234" s="132">
        <v>43832</v>
      </c>
      <c r="P234" s="90" t="s">
        <v>462</v>
      </c>
      <c r="Q234" s="91">
        <v>85</v>
      </c>
      <c r="S234" s="92"/>
    </row>
    <row r="235" spans="1:19" ht="14.4">
      <c r="A235" s="84">
        <v>614</v>
      </c>
      <c r="B235" s="85" t="s">
        <v>326</v>
      </c>
      <c r="C235" s="82">
        <v>43876</v>
      </c>
      <c r="D235" s="85" t="s">
        <v>342</v>
      </c>
      <c r="E235" s="85">
        <v>410524</v>
      </c>
      <c r="F235" s="83" t="s">
        <v>436</v>
      </c>
      <c r="H235" s="86">
        <v>0</v>
      </c>
      <c r="I235" s="87" t="s">
        <v>329</v>
      </c>
      <c r="J235" s="88">
        <v>21.66</v>
      </c>
      <c r="L235" s="89">
        <v>831</v>
      </c>
      <c r="M235" s="90" t="s">
        <v>396</v>
      </c>
      <c r="N235" s="85">
        <v>1575</v>
      </c>
      <c r="O235" s="132">
        <v>43831</v>
      </c>
      <c r="P235" s="90" t="s">
        <v>452</v>
      </c>
      <c r="Q235" s="91">
        <v>85</v>
      </c>
      <c r="S235" s="92"/>
    </row>
    <row r="236" spans="1:19" ht="15" thickBot="1">
      <c r="A236" s="84">
        <v>615</v>
      </c>
      <c r="B236" s="85" t="s">
        <v>326</v>
      </c>
      <c r="C236" s="82">
        <v>43876</v>
      </c>
      <c r="D236" s="85" t="s">
        <v>342</v>
      </c>
      <c r="E236" s="85">
        <v>412494</v>
      </c>
      <c r="F236" s="83" t="s">
        <v>436</v>
      </c>
      <c r="H236" s="86">
        <v>0</v>
      </c>
      <c r="I236" s="87" t="s">
        <v>329</v>
      </c>
      <c r="J236" s="88">
        <v>85.82</v>
      </c>
      <c r="L236" s="94">
        <v>832</v>
      </c>
      <c r="M236" s="95" t="s">
        <v>396</v>
      </c>
      <c r="N236" s="85">
        <v>160713</v>
      </c>
      <c r="O236" s="133">
        <v>43477</v>
      </c>
      <c r="P236" s="95" t="s">
        <v>652</v>
      </c>
      <c r="Q236" s="96">
        <v>85</v>
      </c>
      <c r="S236" s="92"/>
    </row>
    <row r="237" spans="1:19" ht="15" thickBot="1">
      <c r="A237" s="84">
        <v>617</v>
      </c>
      <c r="B237" s="85" t="s">
        <v>326</v>
      </c>
      <c r="C237" s="82">
        <v>43876</v>
      </c>
      <c r="D237" s="85" t="s">
        <v>342</v>
      </c>
      <c r="E237" s="85">
        <v>412665</v>
      </c>
      <c r="F237" s="83" t="s">
        <v>436</v>
      </c>
      <c r="H237" s="86">
        <v>0</v>
      </c>
      <c r="I237" s="87" t="s">
        <v>329</v>
      </c>
      <c r="J237" s="88">
        <v>19.130000000000003</v>
      </c>
      <c r="L237" s="94">
        <v>833</v>
      </c>
      <c r="M237" s="95" t="s">
        <v>373</v>
      </c>
      <c r="N237" s="85">
        <v>164</v>
      </c>
      <c r="O237" s="133">
        <v>43477</v>
      </c>
      <c r="P237" s="95" t="s">
        <v>415</v>
      </c>
      <c r="Q237" s="96">
        <v>2000</v>
      </c>
      <c r="S237" s="92"/>
    </row>
    <row r="238" spans="1:19" ht="14.4">
      <c r="A238" s="84">
        <v>703</v>
      </c>
      <c r="B238" s="85" t="s">
        <v>326</v>
      </c>
      <c r="C238" s="82">
        <v>43876</v>
      </c>
      <c r="D238" s="85" t="s">
        <v>348</v>
      </c>
      <c r="E238" s="85">
        <v>116922</v>
      </c>
      <c r="F238" s="83" t="s">
        <v>402</v>
      </c>
      <c r="H238" s="86">
        <v>0</v>
      </c>
      <c r="I238" s="87" t="s">
        <v>329</v>
      </c>
      <c r="J238" s="88">
        <v>56.31</v>
      </c>
      <c r="L238" s="89">
        <v>984</v>
      </c>
      <c r="M238" s="90" t="s">
        <v>334</v>
      </c>
      <c r="N238" s="85">
        <v>171</v>
      </c>
      <c r="O238" s="90" t="s">
        <v>683</v>
      </c>
      <c r="P238" s="90" t="s">
        <v>463</v>
      </c>
      <c r="Q238" s="91">
        <v>4.16</v>
      </c>
      <c r="S238" s="92"/>
    </row>
    <row r="239" spans="1:19" ht="14.4">
      <c r="A239" s="84">
        <v>643</v>
      </c>
      <c r="B239" s="85" t="s">
        <v>326</v>
      </c>
      <c r="C239" s="82">
        <v>43881</v>
      </c>
      <c r="D239" s="85" t="s">
        <v>394</v>
      </c>
      <c r="E239" s="85">
        <v>8755522</v>
      </c>
      <c r="F239" s="83" t="s">
        <v>395</v>
      </c>
      <c r="H239" s="86">
        <v>0</v>
      </c>
      <c r="I239" s="87" t="s">
        <v>329</v>
      </c>
      <c r="J239" s="88">
        <v>7.9099999999999993</v>
      </c>
      <c r="L239" s="89">
        <v>985</v>
      </c>
      <c r="M239" s="90" t="s">
        <v>334</v>
      </c>
      <c r="N239" s="85">
        <v>177</v>
      </c>
      <c r="O239" s="90" t="s">
        <v>684</v>
      </c>
      <c r="P239" s="90" t="s">
        <v>464</v>
      </c>
      <c r="Q239" s="91">
        <v>5.82</v>
      </c>
      <c r="S239" s="92"/>
    </row>
    <row r="240" spans="1:19" ht="14.4">
      <c r="A240" s="84">
        <v>619</v>
      </c>
      <c r="B240" s="85" t="s">
        <v>326</v>
      </c>
      <c r="C240" s="82">
        <v>43882</v>
      </c>
      <c r="D240" s="85" t="s">
        <v>342</v>
      </c>
      <c r="E240" s="85">
        <v>412820</v>
      </c>
      <c r="F240" s="83" t="s">
        <v>436</v>
      </c>
      <c r="H240" s="86">
        <v>0</v>
      </c>
      <c r="I240" s="87" t="s">
        <v>329</v>
      </c>
      <c r="J240" s="88">
        <v>31.130000000000003</v>
      </c>
      <c r="L240" s="89">
        <v>987</v>
      </c>
      <c r="M240" s="90" t="s">
        <v>330</v>
      </c>
      <c r="N240" s="85">
        <v>178</v>
      </c>
      <c r="O240" s="90" t="s">
        <v>685</v>
      </c>
      <c r="P240" s="90" t="s">
        <v>465</v>
      </c>
      <c r="Q240" s="91">
        <v>31.84</v>
      </c>
      <c r="S240" s="92"/>
    </row>
    <row r="241" spans="1:19" ht="14.4">
      <c r="A241" s="84">
        <v>621</v>
      </c>
      <c r="B241" s="85" t="s">
        <v>326</v>
      </c>
      <c r="C241" s="82">
        <v>43882</v>
      </c>
      <c r="D241" s="85" t="s">
        <v>342</v>
      </c>
      <c r="E241" s="85">
        <v>413056</v>
      </c>
      <c r="F241" s="83" t="s">
        <v>436</v>
      </c>
      <c r="H241" s="86">
        <v>0</v>
      </c>
      <c r="I241" s="87" t="s">
        <v>329</v>
      </c>
      <c r="J241" s="88">
        <v>1.6800000000000002</v>
      </c>
      <c r="L241" s="89">
        <v>988</v>
      </c>
      <c r="M241" s="90" t="s">
        <v>431</v>
      </c>
      <c r="N241" s="85">
        <v>179</v>
      </c>
      <c r="O241" s="90" t="s">
        <v>686</v>
      </c>
      <c r="P241" s="90" t="s">
        <v>466</v>
      </c>
      <c r="Q241" s="91">
        <v>8.33</v>
      </c>
      <c r="S241" s="92"/>
    </row>
    <row r="242" spans="1:19" ht="14.4">
      <c r="A242" s="84">
        <v>460</v>
      </c>
      <c r="B242" s="85" t="s">
        <v>326</v>
      </c>
      <c r="C242" s="82">
        <v>43883</v>
      </c>
      <c r="D242" s="85" t="s">
        <v>379</v>
      </c>
      <c r="E242" s="85">
        <v>245249</v>
      </c>
      <c r="F242" s="83" t="s">
        <v>401</v>
      </c>
      <c r="H242" s="86">
        <v>0</v>
      </c>
      <c r="I242" s="87" t="s">
        <v>329</v>
      </c>
      <c r="J242" s="88">
        <v>0.5</v>
      </c>
      <c r="L242" s="89">
        <v>989</v>
      </c>
      <c r="M242" s="90" t="s">
        <v>337</v>
      </c>
      <c r="N242" s="85">
        <v>181</v>
      </c>
      <c r="O242" s="132">
        <v>43954</v>
      </c>
      <c r="P242" s="90" t="s">
        <v>467</v>
      </c>
      <c r="Q242" s="91">
        <v>2</v>
      </c>
      <c r="S242" s="92"/>
    </row>
    <row r="243" spans="1:19" ht="14.4">
      <c r="A243" s="84">
        <v>622</v>
      </c>
      <c r="B243" s="85" t="s">
        <v>326</v>
      </c>
      <c r="C243" s="82">
        <v>43883</v>
      </c>
      <c r="D243" s="85" t="s">
        <v>342</v>
      </c>
      <c r="E243" s="85">
        <v>413175</v>
      </c>
      <c r="F243" s="83" t="s">
        <v>436</v>
      </c>
      <c r="H243" s="86">
        <v>0</v>
      </c>
      <c r="I243" s="87" t="s">
        <v>329</v>
      </c>
      <c r="J243" s="88">
        <v>71.39</v>
      </c>
      <c r="L243" s="89">
        <v>990</v>
      </c>
      <c r="M243" s="90" t="s">
        <v>337</v>
      </c>
      <c r="N243" s="85">
        <v>182</v>
      </c>
      <c r="O243" s="90" t="s">
        <v>687</v>
      </c>
      <c r="P243" s="90" t="s">
        <v>467</v>
      </c>
      <c r="Q243" s="91">
        <v>2</v>
      </c>
      <c r="S243" s="92"/>
    </row>
    <row r="244" spans="1:19" ht="14.4">
      <c r="A244" s="84">
        <v>624</v>
      </c>
      <c r="B244" s="85" t="s">
        <v>326</v>
      </c>
      <c r="C244" s="82">
        <v>43883</v>
      </c>
      <c r="D244" s="85" t="s">
        <v>342</v>
      </c>
      <c r="E244" s="85">
        <v>413590</v>
      </c>
      <c r="F244" s="83" t="s">
        <v>436</v>
      </c>
      <c r="H244" s="86">
        <v>0</v>
      </c>
      <c r="I244" s="87" t="s">
        <v>329</v>
      </c>
      <c r="J244" s="88">
        <v>15.12</v>
      </c>
      <c r="L244" s="89">
        <v>991</v>
      </c>
      <c r="M244" s="90" t="s">
        <v>337</v>
      </c>
      <c r="N244" s="85">
        <v>1835</v>
      </c>
      <c r="O244" s="132">
        <v>43894</v>
      </c>
      <c r="P244" s="90" t="s">
        <v>467</v>
      </c>
      <c r="Q244" s="91">
        <v>2</v>
      </c>
      <c r="S244" s="92"/>
    </row>
    <row r="245" spans="1:19" ht="14.4">
      <c r="A245" s="84">
        <v>626</v>
      </c>
      <c r="B245" s="85" t="s">
        <v>326</v>
      </c>
      <c r="C245" s="82">
        <v>43883</v>
      </c>
      <c r="D245" s="85" t="s">
        <v>342</v>
      </c>
      <c r="E245" s="85">
        <v>413638</v>
      </c>
      <c r="F245" s="83" t="s">
        <v>436</v>
      </c>
      <c r="H245" s="86">
        <v>0</v>
      </c>
      <c r="I245" s="87" t="s">
        <v>329</v>
      </c>
      <c r="J245" s="88">
        <v>86.42</v>
      </c>
      <c r="L245" s="89">
        <v>992</v>
      </c>
      <c r="M245" s="90" t="s">
        <v>337</v>
      </c>
      <c r="N245" s="85">
        <v>18379</v>
      </c>
      <c r="O245" s="90" t="s">
        <v>688</v>
      </c>
      <c r="P245" s="90" t="s">
        <v>467</v>
      </c>
      <c r="Q245" s="91">
        <v>2</v>
      </c>
      <c r="S245" s="92"/>
    </row>
    <row r="246" spans="1:19" ht="14.4">
      <c r="A246" s="84">
        <v>747</v>
      </c>
      <c r="B246" s="85" t="s">
        <v>326</v>
      </c>
      <c r="C246" s="82">
        <v>43883</v>
      </c>
      <c r="D246" s="85" t="s">
        <v>342</v>
      </c>
      <c r="E246" s="85">
        <v>118693</v>
      </c>
      <c r="F246" s="83" t="s">
        <v>433</v>
      </c>
      <c r="H246" s="86">
        <v>0</v>
      </c>
      <c r="I246" s="87" t="s">
        <v>329</v>
      </c>
      <c r="J246" s="88">
        <v>16.23</v>
      </c>
      <c r="L246" s="89">
        <v>993</v>
      </c>
      <c r="M246" s="90" t="s">
        <v>337</v>
      </c>
      <c r="N246" s="85">
        <v>18601</v>
      </c>
      <c r="O246" s="90" t="s">
        <v>689</v>
      </c>
      <c r="P246" s="90" t="s">
        <v>467</v>
      </c>
      <c r="Q246" s="91">
        <v>2</v>
      </c>
      <c r="S246" s="92"/>
    </row>
    <row r="247" spans="1:19" ht="14.4">
      <c r="A247" s="84">
        <v>645</v>
      </c>
      <c r="B247" s="85" t="s">
        <v>326</v>
      </c>
      <c r="C247" s="82">
        <v>43888</v>
      </c>
      <c r="D247" s="85" t="s">
        <v>394</v>
      </c>
      <c r="E247" s="85">
        <v>999013</v>
      </c>
      <c r="F247" s="83" t="s">
        <v>395</v>
      </c>
      <c r="H247" s="86">
        <v>0</v>
      </c>
      <c r="I247" s="87" t="s">
        <v>329</v>
      </c>
      <c r="J247" s="88">
        <v>3.51</v>
      </c>
      <c r="L247" s="89">
        <v>994</v>
      </c>
      <c r="M247" s="90" t="s">
        <v>337</v>
      </c>
      <c r="N247" s="85">
        <v>18705</v>
      </c>
      <c r="O247" s="90" t="s">
        <v>690</v>
      </c>
      <c r="P247" s="90" t="s">
        <v>467</v>
      </c>
      <c r="Q247" s="91">
        <v>2</v>
      </c>
      <c r="S247" s="92"/>
    </row>
    <row r="248" spans="1:19" ht="14.4">
      <c r="A248" s="84">
        <v>666</v>
      </c>
      <c r="B248" s="85" t="s">
        <v>326</v>
      </c>
      <c r="C248" s="82">
        <v>43889</v>
      </c>
      <c r="D248" s="85" t="s">
        <v>358</v>
      </c>
      <c r="E248" s="85">
        <v>1001</v>
      </c>
      <c r="F248" s="83" t="s">
        <v>449</v>
      </c>
      <c r="H248" s="86">
        <v>0</v>
      </c>
      <c r="I248" s="87" t="s">
        <v>329</v>
      </c>
      <c r="J248" s="88">
        <v>116.67</v>
      </c>
      <c r="L248" s="89">
        <v>995</v>
      </c>
      <c r="M248" s="90" t="s">
        <v>337</v>
      </c>
      <c r="N248" s="85">
        <v>19145</v>
      </c>
      <c r="O248" s="90" t="s">
        <v>691</v>
      </c>
      <c r="P248" s="90" t="s">
        <v>467</v>
      </c>
      <c r="Q248" s="91">
        <v>2</v>
      </c>
      <c r="S248" s="92"/>
    </row>
    <row r="249" spans="1:19" ht="14.4">
      <c r="A249" s="84">
        <v>1886</v>
      </c>
      <c r="B249" s="85" t="s">
        <v>361</v>
      </c>
      <c r="C249" s="82">
        <v>43889</v>
      </c>
      <c r="D249" s="85" t="s">
        <v>358</v>
      </c>
      <c r="E249" s="85">
        <v>9024</v>
      </c>
      <c r="F249" s="83" t="s">
        <v>468</v>
      </c>
      <c r="H249" s="86">
        <v>0</v>
      </c>
      <c r="I249" s="87" t="s">
        <v>329</v>
      </c>
      <c r="J249" s="88">
        <v>116.67</v>
      </c>
      <c r="L249" s="89">
        <v>998</v>
      </c>
      <c r="M249" s="90" t="s">
        <v>330</v>
      </c>
      <c r="N249" s="85">
        <v>193</v>
      </c>
      <c r="O249" s="90" t="s">
        <v>692</v>
      </c>
      <c r="P249" s="90" t="s">
        <v>469</v>
      </c>
      <c r="Q249" s="91">
        <v>1.47</v>
      </c>
      <c r="S249" s="92"/>
    </row>
    <row r="250" spans="1:19" ht="14.4">
      <c r="A250" s="84">
        <v>1887</v>
      </c>
      <c r="B250" s="85" t="s">
        <v>326</v>
      </c>
      <c r="C250" s="82">
        <v>43889</v>
      </c>
      <c r="D250" s="85" t="s">
        <v>358</v>
      </c>
      <c r="E250" s="85">
        <v>92</v>
      </c>
      <c r="F250" s="83" t="s">
        <v>449</v>
      </c>
      <c r="H250" s="86">
        <v>0</v>
      </c>
      <c r="I250" s="87" t="s">
        <v>329</v>
      </c>
      <c r="J250" s="88">
        <v>116.67</v>
      </c>
      <c r="L250" s="89">
        <v>1000</v>
      </c>
      <c r="M250" s="90" t="s">
        <v>330</v>
      </c>
      <c r="N250" s="85">
        <v>193</v>
      </c>
      <c r="O250" s="132">
        <v>43865</v>
      </c>
      <c r="P250" s="90" t="s">
        <v>469</v>
      </c>
      <c r="Q250" s="91">
        <v>2.66</v>
      </c>
      <c r="S250" s="92"/>
    </row>
    <row r="251" spans="1:19" ht="14.4">
      <c r="A251" s="84">
        <v>1062</v>
      </c>
      <c r="B251" s="85" t="s">
        <v>326</v>
      </c>
      <c r="C251" s="82">
        <v>43891</v>
      </c>
      <c r="D251" s="85" t="s">
        <v>470</v>
      </c>
      <c r="E251" s="85">
        <v>234</v>
      </c>
      <c r="F251" s="83" t="s">
        <v>471</v>
      </c>
      <c r="H251" s="86">
        <v>0</v>
      </c>
      <c r="I251" s="87" t="s">
        <v>329</v>
      </c>
      <c r="J251" s="88">
        <v>3.3299999999999996</v>
      </c>
      <c r="L251" s="89">
        <v>1003</v>
      </c>
      <c r="M251" s="90" t="s">
        <v>357</v>
      </c>
      <c r="N251" s="85">
        <v>1932</v>
      </c>
      <c r="O251" s="90" t="s">
        <v>693</v>
      </c>
      <c r="P251" s="90" t="s">
        <v>472</v>
      </c>
      <c r="Q251" s="91">
        <v>0.55000000000000004</v>
      </c>
      <c r="S251" s="92"/>
    </row>
    <row r="252" spans="1:19" ht="14.4">
      <c r="A252" s="84">
        <v>1421</v>
      </c>
      <c r="B252" s="85" t="s">
        <v>326</v>
      </c>
      <c r="C252" s="82">
        <v>43891</v>
      </c>
      <c r="D252" s="85" t="s">
        <v>348</v>
      </c>
      <c r="E252" s="85">
        <v>402877</v>
      </c>
      <c r="F252" s="83" t="s">
        <v>402</v>
      </c>
      <c r="H252" s="86">
        <v>0</v>
      </c>
      <c r="I252" s="87" t="s">
        <v>329</v>
      </c>
      <c r="J252" s="88">
        <v>58.679999999999993</v>
      </c>
      <c r="L252" s="89">
        <v>1007</v>
      </c>
      <c r="M252" s="90" t="s">
        <v>330</v>
      </c>
      <c r="N252" s="85">
        <v>198</v>
      </c>
      <c r="O252" s="132">
        <v>44140</v>
      </c>
      <c r="P252" s="90" t="s">
        <v>473</v>
      </c>
      <c r="Q252" s="91">
        <v>0.23</v>
      </c>
      <c r="S252" s="92"/>
    </row>
    <row r="253" spans="1:19" ht="14.4">
      <c r="A253" s="84">
        <v>1428</v>
      </c>
      <c r="B253" s="85" t="s">
        <v>326</v>
      </c>
      <c r="C253" s="82">
        <v>43891</v>
      </c>
      <c r="D253" s="85" t="s">
        <v>448</v>
      </c>
      <c r="E253" s="85">
        <v>414835</v>
      </c>
      <c r="F253" s="83" t="s">
        <v>474</v>
      </c>
      <c r="H253" s="86">
        <v>0</v>
      </c>
      <c r="I253" s="87" t="s">
        <v>329</v>
      </c>
      <c r="J253" s="88">
        <v>50.22</v>
      </c>
      <c r="L253" s="89">
        <v>1009</v>
      </c>
      <c r="M253" s="90" t="s">
        <v>337</v>
      </c>
      <c r="N253" s="85">
        <v>199</v>
      </c>
      <c r="O253" s="90" t="s">
        <v>684</v>
      </c>
      <c r="P253" s="90" t="s">
        <v>475</v>
      </c>
      <c r="Q253" s="91">
        <v>1.91</v>
      </c>
      <c r="S253" s="92"/>
    </row>
    <row r="254" spans="1:19" ht="14.4">
      <c r="A254" s="84">
        <v>1430</v>
      </c>
      <c r="B254" s="85" t="s">
        <v>326</v>
      </c>
      <c r="C254" s="82">
        <v>43891</v>
      </c>
      <c r="D254" s="85" t="s">
        <v>368</v>
      </c>
      <c r="E254" s="85">
        <v>4171952</v>
      </c>
      <c r="F254" s="83" t="s">
        <v>476</v>
      </c>
      <c r="H254" s="86">
        <v>0</v>
      </c>
      <c r="I254" s="87" t="s">
        <v>329</v>
      </c>
      <c r="J254" s="88">
        <v>85</v>
      </c>
      <c r="L254" s="89">
        <v>1010</v>
      </c>
      <c r="M254" s="90" t="s">
        <v>337</v>
      </c>
      <c r="N254" s="85">
        <v>2</v>
      </c>
      <c r="O254" s="132">
        <v>43835</v>
      </c>
      <c r="P254" s="90" t="s">
        <v>475</v>
      </c>
      <c r="Q254" s="91">
        <v>11.5</v>
      </c>
      <c r="S254" s="92"/>
    </row>
    <row r="255" spans="1:19" ht="14.4">
      <c r="A255" s="84">
        <v>1445</v>
      </c>
      <c r="B255" s="85" t="s">
        <v>326</v>
      </c>
      <c r="C255" s="82">
        <v>43891</v>
      </c>
      <c r="D255" s="85" t="s">
        <v>342</v>
      </c>
      <c r="E255" s="85">
        <v>4525423</v>
      </c>
      <c r="F255" s="83" t="s">
        <v>433</v>
      </c>
      <c r="H255" s="86">
        <v>0</v>
      </c>
      <c r="I255" s="87" t="s">
        <v>329</v>
      </c>
      <c r="J255" s="88">
        <v>84.1</v>
      </c>
      <c r="L255" s="89">
        <v>1011</v>
      </c>
      <c r="M255" s="90" t="s">
        <v>337</v>
      </c>
      <c r="N255" s="85">
        <v>200</v>
      </c>
      <c r="O255" s="132">
        <v>44079</v>
      </c>
      <c r="P255" s="90" t="s">
        <v>475</v>
      </c>
      <c r="Q255" s="91">
        <v>2.4300000000000002</v>
      </c>
      <c r="S255" s="92"/>
    </row>
    <row r="256" spans="1:19" ht="14.4">
      <c r="A256" s="84">
        <v>1446</v>
      </c>
      <c r="B256" s="85" t="s">
        <v>326</v>
      </c>
      <c r="C256" s="82">
        <v>43891</v>
      </c>
      <c r="D256" s="85" t="s">
        <v>342</v>
      </c>
      <c r="E256" s="85">
        <v>45815</v>
      </c>
      <c r="F256" s="83" t="s">
        <v>435</v>
      </c>
      <c r="H256" s="86">
        <v>0</v>
      </c>
      <c r="I256" s="87" t="s">
        <v>329</v>
      </c>
      <c r="J256" s="88">
        <v>17.68</v>
      </c>
      <c r="L256" s="89">
        <v>1012</v>
      </c>
      <c r="M256" s="90" t="s">
        <v>337</v>
      </c>
      <c r="N256" s="85">
        <v>201</v>
      </c>
      <c r="O256" s="132">
        <v>44079</v>
      </c>
      <c r="P256" s="90" t="s">
        <v>475</v>
      </c>
      <c r="Q256" s="91">
        <v>0.79</v>
      </c>
      <c r="S256" s="92"/>
    </row>
    <row r="257" spans="1:19" ht="14.4">
      <c r="A257" s="84">
        <v>1451</v>
      </c>
      <c r="B257" s="85" t="s">
        <v>326</v>
      </c>
      <c r="C257" s="82">
        <v>43891</v>
      </c>
      <c r="D257" s="85" t="s">
        <v>366</v>
      </c>
      <c r="E257" s="85">
        <v>4879206</v>
      </c>
      <c r="F257" s="83" t="s">
        <v>412</v>
      </c>
      <c r="H257" s="86">
        <v>0</v>
      </c>
      <c r="I257" s="87" t="s">
        <v>329</v>
      </c>
      <c r="J257" s="88">
        <v>16.11</v>
      </c>
      <c r="L257" s="89">
        <v>1013</v>
      </c>
      <c r="M257" s="90" t="s">
        <v>337</v>
      </c>
      <c r="N257" s="85">
        <v>2076</v>
      </c>
      <c r="O257" s="90" t="s">
        <v>694</v>
      </c>
      <c r="P257" s="90" t="s">
        <v>475</v>
      </c>
      <c r="Q257" s="91">
        <v>0.46</v>
      </c>
      <c r="S257" s="92"/>
    </row>
    <row r="258" spans="1:19" ht="14.4">
      <c r="A258" s="84">
        <v>1454</v>
      </c>
      <c r="B258" s="85" t="s">
        <v>326</v>
      </c>
      <c r="C258" s="82">
        <v>43891</v>
      </c>
      <c r="D258" s="85" t="s">
        <v>446</v>
      </c>
      <c r="E258" s="85">
        <v>49</v>
      </c>
      <c r="F258" s="83" t="s">
        <v>477</v>
      </c>
      <c r="H258" s="86">
        <v>0</v>
      </c>
      <c r="I258" s="87" t="s">
        <v>329</v>
      </c>
      <c r="J258" s="88">
        <v>4625</v>
      </c>
      <c r="L258" s="89">
        <v>1014</v>
      </c>
      <c r="M258" s="90" t="s">
        <v>337</v>
      </c>
      <c r="N258" s="85">
        <v>210313</v>
      </c>
      <c r="O258" s="90" t="s">
        <v>695</v>
      </c>
      <c r="P258" s="90" t="s">
        <v>475</v>
      </c>
      <c r="Q258" s="91">
        <v>0.72</v>
      </c>
      <c r="S258" s="92"/>
    </row>
    <row r="259" spans="1:19" ht="14.4">
      <c r="A259" s="84">
        <v>1455</v>
      </c>
      <c r="B259" s="85" t="s">
        <v>326</v>
      </c>
      <c r="C259" s="82">
        <v>43891</v>
      </c>
      <c r="D259" s="85" t="s">
        <v>446</v>
      </c>
      <c r="E259" s="85">
        <v>49</v>
      </c>
      <c r="F259" s="83" t="s">
        <v>478</v>
      </c>
      <c r="H259" s="86">
        <v>0</v>
      </c>
      <c r="I259" s="87" t="s">
        <v>329</v>
      </c>
      <c r="J259" s="88">
        <v>2140</v>
      </c>
      <c r="L259" s="89">
        <v>1015</v>
      </c>
      <c r="M259" s="90" t="s">
        <v>337</v>
      </c>
      <c r="N259" s="85">
        <v>210513</v>
      </c>
      <c r="O259" s="90" t="s">
        <v>695</v>
      </c>
      <c r="P259" s="90" t="s">
        <v>475</v>
      </c>
      <c r="Q259" s="91">
        <v>0.35</v>
      </c>
      <c r="S259" s="92"/>
    </row>
    <row r="260" spans="1:19" ht="14.4">
      <c r="A260" s="84">
        <v>989</v>
      </c>
      <c r="B260" s="85" t="s">
        <v>326</v>
      </c>
      <c r="C260" s="82">
        <v>43895</v>
      </c>
      <c r="D260" s="85" t="s">
        <v>354</v>
      </c>
      <c r="E260" s="85">
        <v>181</v>
      </c>
      <c r="F260" s="83" t="s">
        <v>467</v>
      </c>
      <c r="H260" s="86">
        <v>0</v>
      </c>
      <c r="I260" s="87" t="s">
        <v>329</v>
      </c>
      <c r="J260" s="88">
        <v>2</v>
      </c>
      <c r="L260" s="89">
        <v>1016</v>
      </c>
      <c r="M260" s="90" t="s">
        <v>337</v>
      </c>
      <c r="N260" s="85">
        <v>210513</v>
      </c>
      <c r="O260" s="90" t="s">
        <v>695</v>
      </c>
      <c r="P260" s="90" t="s">
        <v>475</v>
      </c>
      <c r="Q260" s="91">
        <v>0.56000000000000005</v>
      </c>
      <c r="S260" s="92"/>
    </row>
    <row r="261" spans="1:19" ht="14.4">
      <c r="A261" s="84">
        <v>1422</v>
      </c>
      <c r="B261" s="85" t="s">
        <v>326</v>
      </c>
      <c r="C261" s="82">
        <v>43895</v>
      </c>
      <c r="D261" s="85" t="s">
        <v>348</v>
      </c>
      <c r="E261" s="85">
        <v>402877</v>
      </c>
      <c r="F261" s="83" t="s">
        <v>402</v>
      </c>
      <c r="H261" s="86">
        <v>0</v>
      </c>
      <c r="I261" s="87" t="s">
        <v>329</v>
      </c>
      <c r="J261" s="88">
        <v>50.39</v>
      </c>
      <c r="L261" s="89">
        <v>1017</v>
      </c>
      <c r="M261" s="90" t="s">
        <v>337</v>
      </c>
      <c r="N261" s="85">
        <v>212884</v>
      </c>
      <c r="O261" s="90" t="s">
        <v>696</v>
      </c>
      <c r="P261" s="90" t="s">
        <v>475</v>
      </c>
      <c r="Q261" s="91">
        <v>0.75</v>
      </c>
      <c r="S261" s="92"/>
    </row>
    <row r="262" spans="1:19" ht="14.4">
      <c r="A262" s="84">
        <v>1447</v>
      </c>
      <c r="B262" s="85" t="s">
        <v>326</v>
      </c>
      <c r="C262" s="82">
        <v>43897</v>
      </c>
      <c r="D262" s="85" t="s">
        <v>342</v>
      </c>
      <c r="E262" s="85">
        <v>46</v>
      </c>
      <c r="F262" s="83" t="s">
        <v>435</v>
      </c>
      <c r="H262" s="86">
        <v>0</v>
      </c>
      <c r="I262" s="87" t="s">
        <v>329</v>
      </c>
      <c r="J262" s="88">
        <v>82.57</v>
      </c>
      <c r="L262" s="89">
        <v>1032</v>
      </c>
      <c r="M262" s="90" t="s">
        <v>479</v>
      </c>
      <c r="N262" s="85">
        <v>213</v>
      </c>
      <c r="O262" s="90" t="s">
        <v>697</v>
      </c>
      <c r="P262" s="90" t="s">
        <v>480</v>
      </c>
      <c r="Q262" s="91">
        <v>13.55</v>
      </c>
      <c r="S262" s="92"/>
    </row>
    <row r="263" spans="1:19" ht="14.4">
      <c r="A263" s="84">
        <v>1448</v>
      </c>
      <c r="B263" s="85" t="s">
        <v>326</v>
      </c>
      <c r="C263" s="82">
        <v>43897</v>
      </c>
      <c r="D263" s="85" t="s">
        <v>342</v>
      </c>
      <c r="E263" s="85">
        <v>46299</v>
      </c>
      <c r="F263" s="83" t="s">
        <v>435</v>
      </c>
      <c r="H263" s="86">
        <v>0</v>
      </c>
      <c r="I263" s="87" t="s">
        <v>329</v>
      </c>
      <c r="J263" s="88">
        <v>18.2</v>
      </c>
      <c r="L263" s="89">
        <v>1033</v>
      </c>
      <c r="M263" s="90" t="s">
        <v>479</v>
      </c>
      <c r="N263" s="85">
        <v>2154</v>
      </c>
      <c r="O263" s="132">
        <v>43865</v>
      </c>
      <c r="P263" s="90" t="s">
        <v>480</v>
      </c>
      <c r="Q263" s="91">
        <v>1</v>
      </c>
      <c r="S263" s="92"/>
    </row>
    <row r="264" spans="1:19" ht="14.4">
      <c r="A264" s="84">
        <v>1449</v>
      </c>
      <c r="B264" s="85" t="s">
        <v>326</v>
      </c>
      <c r="C264" s="82">
        <v>43897</v>
      </c>
      <c r="D264" s="85" t="s">
        <v>342</v>
      </c>
      <c r="E264" s="85">
        <v>46299</v>
      </c>
      <c r="F264" s="83" t="s">
        <v>435</v>
      </c>
      <c r="H264" s="86">
        <v>0</v>
      </c>
      <c r="I264" s="87" t="s">
        <v>329</v>
      </c>
      <c r="J264" s="88">
        <v>13.7</v>
      </c>
      <c r="L264" s="89">
        <v>1034</v>
      </c>
      <c r="M264" s="90" t="s">
        <v>479</v>
      </c>
      <c r="N264" s="85">
        <v>21942</v>
      </c>
      <c r="O264" s="132">
        <v>43986</v>
      </c>
      <c r="P264" s="90" t="s">
        <v>480</v>
      </c>
      <c r="Q264" s="91">
        <v>31.87</v>
      </c>
      <c r="S264" s="92"/>
    </row>
    <row r="265" spans="1:19" ht="14.4">
      <c r="A265" s="84">
        <v>1450</v>
      </c>
      <c r="B265" s="85" t="s">
        <v>326</v>
      </c>
      <c r="C265" s="82">
        <v>43897</v>
      </c>
      <c r="D265" s="85" t="s">
        <v>342</v>
      </c>
      <c r="E265" s="85">
        <v>4796226</v>
      </c>
      <c r="F265" s="83" t="s">
        <v>435</v>
      </c>
      <c r="H265" s="86">
        <v>0</v>
      </c>
      <c r="I265" s="87" t="s">
        <v>329</v>
      </c>
      <c r="J265" s="88">
        <v>70.16</v>
      </c>
      <c r="L265" s="89">
        <v>1035</v>
      </c>
      <c r="M265" s="90" t="s">
        <v>479</v>
      </c>
      <c r="N265" s="85">
        <v>221705</v>
      </c>
      <c r="O265" s="90" t="s">
        <v>683</v>
      </c>
      <c r="P265" s="90" t="s">
        <v>480</v>
      </c>
      <c r="Q265" s="91">
        <v>3.32</v>
      </c>
      <c r="S265" s="92"/>
    </row>
    <row r="266" spans="1:19" ht="14.4">
      <c r="A266" s="84">
        <v>1222</v>
      </c>
      <c r="B266" s="85" t="s">
        <v>326</v>
      </c>
      <c r="C266" s="82">
        <v>43898</v>
      </c>
      <c r="D266" s="85" t="s">
        <v>332</v>
      </c>
      <c r="E266" s="85">
        <v>252188</v>
      </c>
      <c r="F266" s="83" t="s">
        <v>481</v>
      </c>
      <c r="H266" s="86">
        <v>0</v>
      </c>
      <c r="I266" s="87" t="s">
        <v>329</v>
      </c>
      <c r="J266" s="88">
        <v>0.83</v>
      </c>
      <c r="L266" s="89">
        <v>1036</v>
      </c>
      <c r="M266" s="90" t="s">
        <v>337</v>
      </c>
      <c r="N266" s="85">
        <v>2242020</v>
      </c>
      <c r="O266" s="90" t="s">
        <v>698</v>
      </c>
      <c r="P266" s="90" t="s">
        <v>482</v>
      </c>
      <c r="Q266" s="91">
        <v>1.6</v>
      </c>
      <c r="S266" s="92"/>
    </row>
    <row r="267" spans="1:19" ht="14.4">
      <c r="A267" s="84">
        <v>1382</v>
      </c>
      <c r="B267" s="85" t="s">
        <v>326</v>
      </c>
      <c r="C267" s="82">
        <v>43898</v>
      </c>
      <c r="D267" s="85" t="s">
        <v>348</v>
      </c>
      <c r="E267" s="85">
        <v>357340</v>
      </c>
      <c r="F267" s="83" t="s">
        <v>402</v>
      </c>
      <c r="H267" s="86">
        <v>0</v>
      </c>
      <c r="I267" s="87" t="s">
        <v>329</v>
      </c>
      <c r="J267" s="88">
        <v>4.18</v>
      </c>
      <c r="L267" s="89">
        <v>1037</v>
      </c>
      <c r="M267" s="90" t="s">
        <v>337</v>
      </c>
      <c r="N267" s="85">
        <v>2271</v>
      </c>
      <c r="O267" s="132">
        <v>43866</v>
      </c>
      <c r="P267" s="90" t="s">
        <v>482</v>
      </c>
      <c r="Q267" s="91">
        <v>1.8</v>
      </c>
      <c r="S267" s="92"/>
    </row>
    <row r="268" spans="1:19" ht="14.4">
      <c r="A268" s="84">
        <v>1423</v>
      </c>
      <c r="B268" s="85" t="s">
        <v>326</v>
      </c>
      <c r="C268" s="82">
        <v>43898</v>
      </c>
      <c r="D268" s="85" t="s">
        <v>348</v>
      </c>
      <c r="E268" s="85">
        <v>403346</v>
      </c>
      <c r="F268" s="83" t="s">
        <v>402</v>
      </c>
      <c r="H268" s="86">
        <v>0</v>
      </c>
      <c r="I268" s="87" t="s">
        <v>329</v>
      </c>
      <c r="J268" s="88">
        <v>68.36</v>
      </c>
      <c r="L268" s="89">
        <v>1038</v>
      </c>
      <c r="M268" s="90" t="s">
        <v>337</v>
      </c>
      <c r="N268" s="85">
        <v>2299</v>
      </c>
      <c r="O268" s="90" t="s">
        <v>699</v>
      </c>
      <c r="P268" s="90" t="s">
        <v>482</v>
      </c>
      <c r="Q268" s="91">
        <v>1.8</v>
      </c>
      <c r="S268" s="92"/>
    </row>
    <row r="269" spans="1:19" ht="14.4">
      <c r="A269" s="84">
        <v>1045</v>
      </c>
      <c r="B269" s="85" t="s">
        <v>326</v>
      </c>
      <c r="C269" s="82">
        <v>43899</v>
      </c>
      <c r="D269" s="85" t="s">
        <v>379</v>
      </c>
      <c r="E269" s="85">
        <v>230413</v>
      </c>
      <c r="F269" s="83" t="s">
        <v>419</v>
      </c>
      <c r="H269" s="86">
        <v>0</v>
      </c>
      <c r="I269" s="87" t="s">
        <v>329</v>
      </c>
      <c r="J269" s="88">
        <v>0.17</v>
      </c>
      <c r="L269" s="89">
        <v>1045</v>
      </c>
      <c r="M269" s="90" t="s">
        <v>345</v>
      </c>
      <c r="N269" s="85">
        <v>230413</v>
      </c>
      <c r="O269" s="132">
        <v>44077</v>
      </c>
      <c r="P269" s="90" t="s">
        <v>419</v>
      </c>
      <c r="Q269" s="91">
        <v>0.17</v>
      </c>
      <c r="S269" s="92"/>
    </row>
    <row r="270" spans="1:19" ht="14.4">
      <c r="A270" s="84">
        <v>1223</v>
      </c>
      <c r="B270" s="85" t="s">
        <v>326</v>
      </c>
      <c r="C270" s="82">
        <v>43902</v>
      </c>
      <c r="D270" s="85" t="s">
        <v>332</v>
      </c>
      <c r="E270" s="85">
        <v>253992</v>
      </c>
      <c r="F270" s="83" t="s">
        <v>481</v>
      </c>
      <c r="H270" s="86">
        <v>0</v>
      </c>
      <c r="I270" s="87" t="s">
        <v>329</v>
      </c>
      <c r="J270" s="88">
        <v>0.83</v>
      </c>
      <c r="L270" s="89">
        <v>1046</v>
      </c>
      <c r="M270" s="90" t="s">
        <v>345</v>
      </c>
      <c r="N270" s="85">
        <v>231</v>
      </c>
      <c r="O270" s="90" t="s">
        <v>700</v>
      </c>
      <c r="P270" s="90" t="s">
        <v>419</v>
      </c>
      <c r="Q270" s="91">
        <v>0.33</v>
      </c>
      <c r="S270" s="92"/>
    </row>
    <row r="271" spans="1:19" ht="14.4">
      <c r="A271" s="84">
        <v>1383</v>
      </c>
      <c r="B271" s="85" t="s">
        <v>326</v>
      </c>
      <c r="C271" s="82">
        <v>43902</v>
      </c>
      <c r="D271" s="85" t="s">
        <v>348</v>
      </c>
      <c r="E271" s="85">
        <v>357352</v>
      </c>
      <c r="F271" s="83" t="s">
        <v>402</v>
      </c>
      <c r="H271" s="86">
        <v>0</v>
      </c>
      <c r="I271" s="87" t="s">
        <v>329</v>
      </c>
      <c r="J271" s="88">
        <v>56.88</v>
      </c>
      <c r="L271" s="89">
        <v>1047</v>
      </c>
      <c r="M271" s="90" t="s">
        <v>345</v>
      </c>
      <c r="N271" s="85">
        <v>232</v>
      </c>
      <c r="O271" s="132">
        <v>43925</v>
      </c>
      <c r="P271" s="90" t="s">
        <v>419</v>
      </c>
      <c r="Q271" s="91">
        <v>0.5</v>
      </c>
      <c r="S271" s="92"/>
    </row>
    <row r="272" spans="1:19" ht="14.4">
      <c r="A272" s="84">
        <v>1297</v>
      </c>
      <c r="B272" s="85" t="s">
        <v>326</v>
      </c>
      <c r="C272" s="82">
        <v>43903</v>
      </c>
      <c r="D272" s="85" t="s">
        <v>394</v>
      </c>
      <c r="E272" s="85">
        <v>352992</v>
      </c>
      <c r="F272" s="83" t="s">
        <v>483</v>
      </c>
      <c r="H272" s="86">
        <v>0</v>
      </c>
      <c r="I272" s="87" t="s">
        <v>329</v>
      </c>
      <c r="J272" s="88">
        <v>7.9099999999999993</v>
      </c>
      <c r="L272" s="89">
        <v>1048</v>
      </c>
      <c r="M272" s="90" t="s">
        <v>345</v>
      </c>
      <c r="N272" s="85">
        <v>232805</v>
      </c>
      <c r="O272" s="132">
        <v>43986</v>
      </c>
      <c r="P272" s="90" t="s">
        <v>419</v>
      </c>
      <c r="Q272" s="91">
        <v>0.64</v>
      </c>
      <c r="S272" s="92"/>
    </row>
    <row r="273" spans="1:19" ht="14.4">
      <c r="A273" s="84">
        <v>1237</v>
      </c>
      <c r="B273" s="85" t="s">
        <v>326</v>
      </c>
      <c r="C273" s="82">
        <v>43905</v>
      </c>
      <c r="D273" s="85" t="s">
        <v>342</v>
      </c>
      <c r="E273" s="85">
        <v>255867</v>
      </c>
      <c r="F273" s="83" t="s">
        <v>435</v>
      </c>
      <c r="H273" s="86">
        <v>0</v>
      </c>
      <c r="I273" s="87" t="s">
        <v>329</v>
      </c>
      <c r="J273" s="88">
        <v>36.33</v>
      </c>
      <c r="L273" s="89">
        <v>1049</v>
      </c>
      <c r="M273" s="90" t="s">
        <v>345</v>
      </c>
      <c r="N273" s="85">
        <v>233</v>
      </c>
      <c r="O273" s="90" t="s">
        <v>695</v>
      </c>
      <c r="P273" s="90" t="s">
        <v>419</v>
      </c>
      <c r="Q273" s="91">
        <v>0.45</v>
      </c>
      <c r="S273" s="92"/>
    </row>
    <row r="274" spans="1:19" ht="14.4">
      <c r="A274" s="84">
        <v>1238</v>
      </c>
      <c r="B274" s="85" t="s">
        <v>326</v>
      </c>
      <c r="C274" s="82">
        <v>43905</v>
      </c>
      <c r="D274" s="85" t="s">
        <v>342</v>
      </c>
      <c r="E274" s="85">
        <v>256721</v>
      </c>
      <c r="F274" s="83" t="s">
        <v>435</v>
      </c>
      <c r="H274" s="86">
        <v>0</v>
      </c>
      <c r="I274" s="87" t="s">
        <v>329</v>
      </c>
      <c r="J274" s="88">
        <v>143.70999999999998</v>
      </c>
      <c r="L274" s="89">
        <v>1062</v>
      </c>
      <c r="M274" s="90" t="s">
        <v>431</v>
      </c>
      <c r="N274" s="85">
        <v>234</v>
      </c>
      <c r="O274" s="132">
        <v>43833</v>
      </c>
      <c r="P274" s="90" t="s">
        <v>471</v>
      </c>
      <c r="Q274" s="91">
        <v>3.33</v>
      </c>
      <c r="S274" s="92"/>
    </row>
    <row r="275" spans="1:19" ht="14.4">
      <c r="A275" s="84">
        <v>1385</v>
      </c>
      <c r="B275" s="85" t="s">
        <v>326</v>
      </c>
      <c r="C275" s="82">
        <v>43905</v>
      </c>
      <c r="D275" s="85" t="s">
        <v>348</v>
      </c>
      <c r="E275" s="85">
        <v>358219</v>
      </c>
      <c r="F275" s="83" t="s">
        <v>402</v>
      </c>
      <c r="H275" s="86">
        <v>0</v>
      </c>
      <c r="I275" s="87" t="s">
        <v>329</v>
      </c>
      <c r="J275" s="88">
        <v>39.56</v>
      </c>
      <c r="L275" s="89">
        <v>1103</v>
      </c>
      <c r="M275" s="90" t="s">
        <v>330</v>
      </c>
      <c r="N275" s="85">
        <v>235</v>
      </c>
      <c r="O275" s="90" t="s">
        <v>686</v>
      </c>
      <c r="P275" s="90" t="s">
        <v>484</v>
      </c>
      <c r="Q275" s="91">
        <v>0.83</v>
      </c>
      <c r="S275" s="92"/>
    </row>
    <row r="276" spans="1:19" ht="14.4">
      <c r="A276" s="84">
        <v>990</v>
      </c>
      <c r="B276" s="85" t="s">
        <v>326</v>
      </c>
      <c r="C276" s="82">
        <v>43909</v>
      </c>
      <c r="D276" s="85" t="s">
        <v>354</v>
      </c>
      <c r="E276" s="85">
        <v>182</v>
      </c>
      <c r="F276" s="83" t="s">
        <v>467</v>
      </c>
      <c r="H276" s="86">
        <v>0</v>
      </c>
      <c r="I276" s="87" t="s">
        <v>329</v>
      </c>
      <c r="J276" s="88">
        <v>2</v>
      </c>
      <c r="L276" s="89">
        <v>1177</v>
      </c>
      <c r="M276" s="90" t="s">
        <v>334</v>
      </c>
      <c r="N276" s="85">
        <v>236</v>
      </c>
      <c r="O276" s="90" t="s">
        <v>700</v>
      </c>
      <c r="P276" s="90" t="s">
        <v>485</v>
      </c>
      <c r="Q276" s="91">
        <v>1.1000000000000001</v>
      </c>
      <c r="S276" s="92"/>
    </row>
    <row r="277" spans="1:19" ht="14.4">
      <c r="A277" s="84">
        <v>1387</v>
      </c>
      <c r="B277" s="85" t="s">
        <v>326</v>
      </c>
      <c r="C277" s="82">
        <v>43909</v>
      </c>
      <c r="D277" s="85" t="s">
        <v>348</v>
      </c>
      <c r="E277" s="85">
        <v>358423</v>
      </c>
      <c r="F277" s="83" t="s">
        <v>402</v>
      </c>
      <c r="H277" s="86">
        <v>0</v>
      </c>
      <c r="I277" s="87" t="s">
        <v>329</v>
      </c>
      <c r="J277" s="88">
        <v>47.489999999999995</v>
      </c>
      <c r="L277" s="89">
        <v>1180</v>
      </c>
      <c r="M277" s="90" t="s">
        <v>330</v>
      </c>
      <c r="N277" s="85">
        <v>238</v>
      </c>
      <c r="O277" s="90" t="s">
        <v>697</v>
      </c>
      <c r="P277" s="90" t="s">
        <v>486</v>
      </c>
      <c r="Q277" s="91">
        <v>2.0099999999999998</v>
      </c>
      <c r="S277" s="92"/>
    </row>
    <row r="278" spans="1:19" ht="14.4">
      <c r="A278" s="84">
        <v>1440</v>
      </c>
      <c r="B278" s="85" t="s">
        <v>326</v>
      </c>
      <c r="C278" s="82">
        <v>43909</v>
      </c>
      <c r="D278" s="85" t="s">
        <v>354</v>
      </c>
      <c r="E278" s="85">
        <v>44801</v>
      </c>
      <c r="F278" s="83" t="s">
        <v>487</v>
      </c>
      <c r="H278" s="86">
        <v>0</v>
      </c>
      <c r="I278" s="87" t="s">
        <v>329</v>
      </c>
      <c r="J278" s="88">
        <v>2</v>
      </c>
      <c r="L278" s="89">
        <v>1182</v>
      </c>
      <c r="M278" s="90" t="s">
        <v>330</v>
      </c>
      <c r="N278" s="85">
        <v>246845</v>
      </c>
      <c r="O278" s="90" t="s">
        <v>701</v>
      </c>
      <c r="P278" s="90" t="s">
        <v>486</v>
      </c>
      <c r="Q278" s="91">
        <v>0.52</v>
      </c>
      <c r="S278" s="92"/>
    </row>
    <row r="279" spans="1:19" ht="14.4">
      <c r="A279" s="84">
        <v>1046</v>
      </c>
      <c r="B279" s="85" t="s">
        <v>326</v>
      </c>
      <c r="C279" s="82">
        <v>43910</v>
      </c>
      <c r="D279" s="85" t="s">
        <v>379</v>
      </c>
      <c r="E279" s="85">
        <v>231</v>
      </c>
      <c r="F279" s="83" t="s">
        <v>419</v>
      </c>
      <c r="H279" s="86">
        <v>0</v>
      </c>
      <c r="I279" s="87" t="s">
        <v>329</v>
      </c>
      <c r="J279" s="88">
        <v>0.32999999999999996</v>
      </c>
      <c r="L279" s="89">
        <v>1198</v>
      </c>
      <c r="M279" s="90" t="s">
        <v>330</v>
      </c>
      <c r="N279" s="85">
        <v>246846</v>
      </c>
      <c r="O279" s="132">
        <v>44078</v>
      </c>
      <c r="P279" s="90" t="s">
        <v>486</v>
      </c>
      <c r="Q279" s="91">
        <v>1.57</v>
      </c>
      <c r="S279" s="92"/>
    </row>
    <row r="280" spans="1:19" ht="14.4">
      <c r="A280" s="84">
        <v>1177</v>
      </c>
      <c r="B280" s="85" t="s">
        <v>326</v>
      </c>
      <c r="C280" s="82">
        <v>43910</v>
      </c>
      <c r="D280" s="85" t="s">
        <v>353</v>
      </c>
      <c r="E280" s="85">
        <v>236</v>
      </c>
      <c r="F280" s="83" t="s">
        <v>485</v>
      </c>
      <c r="H280" s="86">
        <v>0</v>
      </c>
      <c r="I280" s="87" t="s">
        <v>329</v>
      </c>
      <c r="J280" s="88">
        <v>1.1000000000000001</v>
      </c>
      <c r="L280" s="89">
        <v>1201</v>
      </c>
      <c r="M280" s="90" t="s">
        <v>330</v>
      </c>
      <c r="N280" s="85">
        <v>250359</v>
      </c>
      <c r="O280" s="132">
        <v>44139</v>
      </c>
      <c r="P280" s="90" t="s">
        <v>486</v>
      </c>
      <c r="Q280" s="91">
        <v>0.52</v>
      </c>
      <c r="S280" s="92"/>
    </row>
    <row r="281" spans="1:19" ht="14.4">
      <c r="A281" s="84">
        <v>1298</v>
      </c>
      <c r="B281" s="85" t="s">
        <v>326</v>
      </c>
      <c r="C281" s="82">
        <v>43910</v>
      </c>
      <c r="D281" s="85" t="s">
        <v>394</v>
      </c>
      <c r="E281" s="85">
        <v>352993</v>
      </c>
      <c r="F281" s="83" t="s">
        <v>483</v>
      </c>
      <c r="H281" s="86">
        <v>0</v>
      </c>
      <c r="I281" s="87" t="s">
        <v>329</v>
      </c>
      <c r="J281" s="88">
        <v>10.52</v>
      </c>
      <c r="L281" s="89">
        <v>1203</v>
      </c>
      <c r="M281" s="90" t="s">
        <v>357</v>
      </c>
      <c r="N281" s="85">
        <v>250594</v>
      </c>
      <c r="O281" s="90" t="s">
        <v>702</v>
      </c>
      <c r="P281" s="90" t="s">
        <v>488</v>
      </c>
      <c r="Q281" s="91">
        <v>1.1000000000000001</v>
      </c>
      <c r="S281" s="92"/>
    </row>
    <row r="282" spans="1:19" ht="14.4">
      <c r="A282" s="84">
        <v>1407</v>
      </c>
      <c r="B282" s="85" t="s">
        <v>326</v>
      </c>
      <c r="C282" s="82">
        <v>43910</v>
      </c>
      <c r="D282" s="85" t="s">
        <v>332</v>
      </c>
      <c r="E282" s="85">
        <v>40016</v>
      </c>
      <c r="F282" s="83" t="s">
        <v>489</v>
      </c>
      <c r="H282" s="86">
        <v>0</v>
      </c>
      <c r="I282" s="87" t="s">
        <v>329</v>
      </c>
      <c r="J282" s="88">
        <v>132.43</v>
      </c>
      <c r="L282" s="89">
        <v>1207</v>
      </c>
      <c r="M282" s="90" t="s">
        <v>330</v>
      </c>
      <c r="N282" s="85">
        <v>251386</v>
      </c>
      <c r="O282" s="90" t="s">
        <v>689</v>
      </c>
      <c r="P282" s="90" t="s">
        <v>486</v>
      </c>
      <c r="Q282" s="91">
        <v>0.69</v>
      </c>
      <c r="S282" s="92"/>
    </row>
    <row r="283" spans="1:19" ht="14.4">
      <c r="A283" s="84">
        <v>1036</v>
      </c>
      <c r="B283" s="85" t="s">
        <v>326</v>
      </c>
      <c r="C283" s="82">
        <v>43911</v>
      </c>
      <c r="D283" s="85" t="s">
        <v>490</v>
      </c>
      <c r="E283" s="85">
        <v>2242020</v>
      </c>
      <c r="F283" s="83" t="s">
        <v>482</v>
      </c>
      <c r="H283" s="86">
        <v>0</v>
      </c>
      <c r="I283" s="87" t="s">
        <v>329</v>
      </c>
      <c r="J283" s="88">
        <v>1.6</v>
      </c>
      <c r="L283" s="89">
        <v>1216</v>
      </c>
      <c r="M283" s="90" t="s">
        <v>330</v>
      </c>
      <c r="N283" s="85">
        <v>251389</v>
      </c>
      <c r="O283" s="90" t="s">
        <v>699</v>
      </c>
      <c r="P283" s="90" t="s">
        <v>486</v>
      </c>
      <c r="Q283" s="91">
        <v>1.39</v>
      </c>
      <c r="S283" s="92"/>
    </row>
    <row r="284" spans="1:19" ht="14.4">
      <c r="A284" s="84">
        <v>1032</v>
      </c>
      <c r="B284" s="85" t="s">
        <v>326</v>
      </c>
      <c r="C284" s="82">
        <v>43912</v>
      </c>
      <c r="D284" s="85" t="s">
        <v>375</v>
      </c>
      <c r="E284" s="85">
        <v>213</v>
      </c>
      <c r="F284" s="83" t="s">
        <v>480</v>
      </c>
      <c r="H284" s="86">
        <v>0</v>
      </c>
      <c r="I284" s="87" t="s">
        <v>329</v>
      </c>
      <c r="J284" s="88">
        <v>13.55</v>
      </c>
      <c r="L284" s="89">
        <v>1222</v>
      </c>
      <c r="M284" s="90" t="s">
        <v>337</v>
      </c>
      <c r="N284" s="85">
        <v>252188</v>
      </c>
      <c r="O284" s="132">
        <v>44046</v>
      </c>
      <c r="P284" s="90" t="s">
        <v>481</v>
      </c>
      <c r="Q284" s="91">
        <v>0.83</v>
      </c>
      <c r="S284" s="92"/>
    </row>
    <row r="285" spans="1:19" ht="14.4">
      <c r="A285" s="84">
        <v>1180</v>
      </c>
      <c r="B285" s="85" t="s">
        <v>326</v>
      </c>
      <c r="C285" s="82">
        <v>43912</v>
      </c>
      <c r="D285" s="85" t="s">
        <v>353</v>
      </c>
      <c r="E285" s="85">
        <v>238</v>
      </c>
      <c r="F285" s="83" t="s">
        <v>486</v>
      </c>
      <c r="H285" s="86">
        <v>0</v>
      </c>
      <c r="I285" s="87" t="s">
        <v>329</v>
      </c>
      <c r="J285" s="88">
        <v>2.0100000000000002</v>
      </c>
      <c r="L285" s="89">
        <v>1223</v>
      </c>
      <c r="M285" s="90" t="s">
        <v>337</v>
      </c>
      <c r="N285" s="85">
        <v>253992</v>
      </c>
      <c r="O285" s="132">
        <v>44168</v>
      </c>
      <c r="P285" s="90" t="s">
        <v>481</v>
      </c>
      <c r="Q285" s="91">
        <v>0.83</v>
      </c>
      <c r="S285" s="92"/>
    </row>
    <row r="286" spans="1:19" ht="14.4">
      <c r="A286" s="84">
        <v>1239</v>
      </c>
      <c r="B286" s="85" t="s">
        <v>326</v>
      </c>
      <c r="C286" s="82">
        <v>43912</v>
      </c>
      <c r="D286" s="85" t="s">
        <v>342</v>
      </c>
      <c r="E286" s="85">
        <v>257448</v>
      </c>
      <c r="F286" s="83" t="s">
        <v>435</v>
      </c>
      <c r="H286" s="86">
        <v>0</v>
      </c>
      <c r="I286" s="87" t="s">
        <v>329</v>
      </c>
      <c r="J286" s="88">
        <v>90.72999999999999</v>
      </c>
      <c r="L286" s="89">
        <v>1224</v>
      </c>
      <c r="M286" s="90" t="s">
        <v>337</v>
      </c>
      <c r="N286" s="85">
        <v>254195</v>
      </c>
      <c r="O286" s="132">
        <v>43865</v>
      </c>
      <c r="P286" s="90" t="s">
        <v>481</v>
      </c>
      <c r="Q286" s="91">
        <v>1.1499999999999999</v>
      </c>
      <c r="S286" s="92"/>
    </row>
    <row r="287" spans="1:19" ht="14.4">
      <c r="A287" s="84">
        <v>1240</v>
      </c>
      <c r="B287" s="85" t="s">
        <v>326</v>
      </c>
      <c r="C287" s="82">
        <v>43912</v>
      </c>
      <c r="D287" s="85" t="s">
        <v>342</v>
      </c>
      <c r="E287" s="85">
        <v>258258</v>
      </c>
      <c r="F287" s="83" t="s">
        <v>435</v>
      </c>
      <c r="H287" s="86">
        <v>0</v>
      </c>
      <c r="I287" s="87" t="s">
        <v>329</v>
      </c>
      <c r="J287" s="88">
        <v>17.259999999999998</v>
      </c>
      <c r="L287" s="89">
        <v>1225</v>
      </c>
      <c r="M287" s="90" t="s">
        <v>337</v>
      </c>
      <c r="N287" s="85">
        <v>254405</v>
      </c>
      <c r="O287" s="90" t="s">
        <v>703</v>
      </c>
      <c r="P287" s="90" t="s">
        <v>481</v>
      </c>
      <c r="Q287" s="91">
        <v>0.92</v>
      </c>
      <c r="S287" s="92"/>
    </row>
    <row r="288" spans="1:19" ht="14.4">
      <c r="A288" s="84">
        <v>1241</v>
      </c>
      <c r="B288" s="85" t="s">
        <v>326</v>
      </c>
      <c r="C288" s="82">
        <v>43912</v>
      </c>
      <c r="D288" s="85" t="s">
        <v>342</v>
      </c>
      <c r="E288" s="85">
        <v>259160</v>
      </c>
      <c r="F288" s="83" t="s">
        <v>435</v>
      </c>
      <c r="H288" s="86">
        <v>0</v>
      </c>
      <c r="I288" s="87" t="s">
        <v>329</v>
      </c>
      <c r="J288" s="88">
        <v>11.13</v>
      </c>
      <c r="L288" s="89">
        <v>1226</v>
      </c>
      <c r="M288" s="90" t="s">
        <v>337</v>
      </c>
      <c r="N288" s="85">
        <v>254407</v>
      </c>
      <c r="O288" s="90" t="s">
        <v>704</v>
      </c>
      <c r="P288" s="90" t="s">
        <v>481</v>
      </c>
      <c r="Q288" s="91">
        <v>0.75</v>
      </c>
      <c r="S288" s="92"/>
    </row>
    <row r="289" spans="1:19" ht="14.4">
      <c r="A289" s="84">
        <v>1388</v>
      </c>
      <c r="B289" s="85" t="s">
        <v>326</v>
      </c>
      <c r="C289" s="82">
        <v>43912</v>
      </c>
      <c r="D289" s="85" t="s">
        <v>348</v>
      </c>
      <c r="E289" s="85">
        <v>358478</v>
      </c>
      <c r="F289" s="83" t="s">
        <v>402</v>
      </c>
      <c r="H289" s="86">
        <v>0</v>
      </c>
      <c r="I289" s="87" t="s">
        <v>329</v>
      </c>
      <c r="J289" s="88">
        <v>28.03</v>
      </c>
      <c r="L289" s="89">
        <v>1227</v>
      </c>
      <c r="M289" s="90" t="s">
        <v>337</v>
      </c>
      <c r="N289" s="85">
        <v>254833</v>
      </c>
      <c r="O289" s="90" t="s">
        <v>705</v>
      </c>
      <c r="P289" s="90" t="s">
        <v>481</v>
      </c>
      <c r="Q289" s="91">
        <v>0.73</v>
      </c>
      <c r="S289" s="92"/>
    </row>
    <row r="290" spans="1:19" ht="14.4">
      <c r="A290" s="84">
        <v>1182</v>
      </c>
      <c r="B290" s="85" t="s">
        <v>326</v>
      </c>
      <c r="C290" s="82">
        <v>43913</v>
      </c>
      <c r="D290" s="85" t="s">
        <v>353</v>
      </c>
      <c r="E290" s="85">
        <v>246845</v>
      </c>
      <c r="F290" s="83" t="s">
        <v>486</v>
      </c>
      <c r="H290" s="86">
        <v>0</v>
      </c>
      <c r="I290" s="87" t="s">
        <v>329</v>
      </c>
      <c r="J290" s="88">
        <v>0.52</v>
      </c>
      <c r="L290" s="89">
        <v>1228</v>
      </c>
      <c r="M290" s="90" t="s">
        <v>337</v>
      </c>
      <c r="N290" s="85">
        <v>255105</v>
      </c>
      <c r="O290" s="90" t="s">
        <v>705</v>
      </c>
      <c r="P290" s="90" t="s">
        <v>481</v>
      </c>
      <c r="Q290" s="91">
        <v>0.5</v>
      </c>
      <c r="S290" s="92"/>
    </row>
    <row r="291" spans="1:19" ht="14.4">
      <c r="A291" s="84">
        <v>998</v>
      </c>
      <c r="B291" s="85" t="s">
        <v>326</v>
      </c>
      <c r="C291" s="82">
        <v>43914</v>
      </c>
      <c r="D291" s="85" t="s">
        <v>332</v>
      </c>
      <c r="E291" s="85">
        <v>193</v>
      </c>
      <c r="F291" s="83" t="s">
        <v>469</v>
      </c>
      <c r="H291" s="86">
        <v>0</v>
      </c>
      <c r="I291" s="87" t="s">
        <v>329</v>
      </c>
      <c r="J291" s="88">
        <v>1.47</v>
      </c>
      <c r="L291" s="89">
        <v>1229</v>
      </c>
      <c r="M291" s="90" t="s">
        <v>337</v>
      </c>
      <c r="N291" s="85">
        <v>255106</v>
      </c>
      <c r="O291" s="132">
        <v>43835</v>
      </c>
      <c r="P291" s="90" t="s">
        <v>481</v>
      </c>
      <c r="Q291" s="91">
        <v>2.5</v>
      </c>
      <c r="S291" s="92"/>
    </row>
    <row r="292" spans="1:19" ht="14.4">
      <c r="A292" s="84">
        <v>1389</v>
      </c>
      <c r="B292" s="85" t="s">
        <v>326</v>
      </c>
      <c r="C292" s="82">
        <v>43916</v>
      </c>
      <c r="D292" s="85" t="s">
        <v>348</v>
      </c>
      <c r="E292" s="85">
        <v>358479</v>
      </c>
      <c r="F292" s="83" t="s">
        <v>402</v>
      </c>
      <c r="H292" s="86">
        <v>0</v>
      </c>
      <c r="I292" s="87" t="s">
        <v>329</v>
      </c>
      <c r="J292" s="88">
        <v>28.380000000000003</v>
      </c>
      <c r="L292" s="89">
        <v>1231</v>
      </c>
      <c r="M292" s="90" t="s">
        <v>330</v>
      </c>
      <c r="N292" s="85">
        <v>255108</v>
      </c>
      <c r="O292" s="90" t="s">
        <v>706</v>
      </c>
      <c r="P292" s="90" t="s">
        <v>491</v>
      </c>
      <c r="Q292" s="91">
        <v>3.16</v>
      </c>
      <c r="S292" s="92"/>
    </row>
    <row r="293" spans="1:19" ht="14.4">
      <c r="A293" s="84">
        <v>1242</v>
      </c>
      <c r="B293" s="85" t="s">
        <v>326</v>
      </c>
      <c r="C293" s="82">
        <v>43917</v>
      </c>
      <c r="D293" s="85" t="s">
        <v>342</v>
      </c>
      <c r="E293" s="85">
        <v>259161</v>
      </c>
      <c r="F293" s="83" t="s">
        <v>435</v>
      </c>
      <c r="H293" s="86">
        <v>0</v>
      </c>
      <c r="I293" s="87" t="s">
        <v>329</v>
      </c>
      <c r="J293" s="88">
        <v>40.04</v>
      </c>
      <c r="L293" s="89">
        <v>1232</v>
      </c>
      <c r="M293" s="90" t="s">
        <v>330</v>
      </c>
      <c r="N293" s="85">
        <v>255861</v>
      </c>
      <c r="O293" s="132">
        <v>44140</v>
      </c>
      <c r="P293" s="90" t="s">
        <v>492</v>
      </c>
      <c r="Q293" s="91">
        <v>1.19</v>
      </c>
      <c r="S293" s="92"/>
    </row>
    <row r="294" spans="1:19" ht="14.4">
      <c r="A294" s="84">
        <v>1299</v>
      </c>
      <c r="B294" s="85" t="s">
        <v>326</v>
      </c>
      <c r="C294" s="82">
        <v>43917</v>
      </c>
      <c r="D294" s="85" t="s">
        <v>394</v>
      </c>
      <c r="E294" s="85">
        <v>353078</v>
      </c>
      <c r="F294" s="83" t="s">
        <v>483</v>
      </c>
      <c r="H294" s="86">
        <v>0</v>
      </c>
      <c r="I294" s="87" t="s">
        <v>329</v>
      </c>
      <c r="J294" s="88">
        <v>17.119999999999997</v>
      </c>
      <c r="L294" s="89">
        <v>1237</v>
      </c>
      <c r="M294" s="90" t="s">
        <v>330</v>
      </c>
      <c r="N294" s="85">
        <v>255867</v>
      </c>
      <c r="O294" s="90" t="s">
        <v>707</v>
      </c>
      <c r="P294" s="90" t="s">
        <v>435</v>
      </c>
      <c r="Q294" s="91">
        <v>36.33</v>
      </c>
      <c r="S294" s="92"/>
    </row>
    <row r="295" spans="1:19" ht="14.4">
      <c r="A295" s="84">
        <v>1244</v>
      </c>
      <c r="B295" s="85" t="s">
        <v>326</v>
      </c>
      <c r="C295" s="82">
        <v>43918</v>
      </c>
      <c r="D295" s="85" t="s">
        <v>342</v>
      </c>
      <c r="E295" s="85">
        <v>25974</v>
      </c>
      <c r="F295" s="83" t="s">
        <v>435</v>
      </c>
      <c r="H295" s="86">
        <v>0</v>
      </c>
      <c r="I295" s="87" t="s">
        <v>329</v>
      </c>
      <c r="J295" s="88">
        <v>15.88</v>
      </c>
      <c r="L295" s="89">
        <v>1238</v>
      </c>
      <c r="M295" s="90" t="s">
        <v>330</v>
      </c>
      <c r="N295" s="85">
        <v>256721</v>
      </c>
      <c r="O295" s="90" t="s">
        <v>707</v>
      </c>
      <c r="P295" s="90" t="s">
        <v>435</v>
      </c>
      <c r="Q295" s="91">
        <v>143.71</v>
      </c>
      <c r="S295" s="92"/>
    </row>
    <row r="296" spans="1:19" ht="14.4">
      <c r="A296" s="84">
        <v>1245</v>
      </c>
      <c r="B296" s="85" t="s">
        <v>326</v>
      </c>
      <c r="C296" s="82">
        <v>43918</v>
      </c>
      <c r="D296" s="85" t="s">
        <v>342</v>
      </c>
      <c r="E296" s="85">
        <v>270313</v>
      </c>
      <c r="F296" s="83" t="s">
        <v>435</v>
      </c>
      <c r="H296" s="86">
        <v>0</v>
      </c>
      <c r="I296" s="87" t="s">
        <v>329</v>
      </c>
      <c r="J296" s="88">
        <v>30.72</v>
      </c>
      <c r="L296" s="89">
        <v>1239</v>
      </c>
      <c r="M296" s="90" t="s">
        <v>330</v>
      </c>
      <c r="N296" s="85">
        <v>257448</v>
      </c>
      <c r="O296" s="90" t="s">
        <v>697</v>
      </c>
      <c r="P296" s="90" t="s">
        <v>435</v>
      </c>
      <c r="Q296" s="91">
        <v>90.73</v>
      </c>
      <c r="S296" s="92"/>
    </row>
    <row r="297" spans="1:19" ht="14.4">
      <c r="A297" s="84">
        <v>987</v>
      </c>
      <c r="B297" s="85" t="s">
        <v>326</v>
      </c>
      <c r="C297" s="82">
        <v>43920</v>
      </c>
      <c r="D297" s="85" t="s">
        <v>455</v>
      </c>
      <c r="E297" s="85">
        <v>178</v>
      </c>
      <c r="F297" s="83" t="s">
        <v>465</v>
      </c>
      <c r="H297" s="86">
        <v>0</v>
      </c>
      <c r="I297" s="87" t="s">
        <v>329</v>
      </c>
      <c r="J297" s="88">
        <v>31.839999999999996</v>
      </c>
      <c r="L297" s="89">
        <v>1240</v>
      </c>
      <c r="M297" s="90" t="s">
        <v>330</v>
      </c>
      <c r="N297" s="85">
        <v>258258</v>
      </c>
      <c r="O297" s="90" t="s">
        <v>697</v>
      </c>
      <c r="P297" s="90" t="s">
        <v>435</v>
      </c>
      <c r="Q297" s="91">
        <v>17.260000000000002</v>
      </c>
      <c r="S297" s="92"/>
    </row>
    <row r="298" spans="1:19" ht="14.4">
      <c r="A298" s="84">
        <v>1246</v>
      </c>
      <c r="B298" s="85" t="s">
        <v>326</v>
      </c>
      <c r="C298" s="82">
        <v>43920</v>
      </c>
      <c r="D298" s="85" t="s">
        <v>342</v>
      </c>
      <c r="E298" s="85">
        <v>271347</v>
      </c>
      <c r="F298" s="83" t="s">
        <v>435</v>
      </c>
      <c r="H298" s="86">
        <v>0</v>
      </c>
      <c r="I298" s="87" t="s">
        <v>329</v>
      </c>
      <c r="J298" s="88">
        <v>100.83</v>
      </c>
      <c r="L298" s="89">
        <v>1241</v>
      </c>
      <c r="M298" s="90" t="s">
        <v>330</v>
      </c>
      <c r="N298" s="85">
        <v>259160</v>
      </c>
      <c r="O298" s="90" t="s">
        <v>697</v>
      </c>
      <c r="P298" s="90" t="s">
        <v>435</v>
      </c>
      <c r="Q298" s="91">
        <v>11.13</v>
      </c>
      <c r="S298" s="92"/>
    </row>
    <row r="299" spans="1:19" ht="14.4">
      <c r="A299" s="84">
        <v>1247</v>
      </c>
      <c r="B299" s="85" t="s">
        <v>326</v>
      </c>
      <c r="C299" s="82">
        <v>43920</v>
      </c>
      <c r="D299" s="85" t="s">
        <v>342</v>
      </c>
      <c r="E299" s="85">
        <v>273717</v>
      </c>
      <c r="F299" s="83" t="s">
        <v>435</v>
      </c>
      <c r="H299" s="86">
        <v>0</v>
      </c>
      <c r="I299" s="87" t="s">
        <v>329</v>
      </c>
      <c r="J299" s="88">
        <v>80.59</v>
      </c>
      <c r="L299" s="89">
        <v>1242</v>
      </c>
      <c r="M299" s="90" t="s">
        <v>330</v>
      </c>
      <c r="N299" s="85">
        <v>259161</v>
      </c>
      <c r="O299" s="90" t="s">
        <v>708</v>
      </c>
      <c r="P299" s="90" t="s">
        <v>435</v>
      </c>
      <c r="Q299" s="91">
        <v>40.04</v>
      </c>
      <c r="S299" s="92"/>
    </row>
    <row r="300" spans="1:19" ht="14.4">
      <c r="A300" s="84">
        <v>1248</v>
      </c>
      <c r="B300" s="85" t="s">
        <v>326</v>
      </c>
      <c r="C300" s="82">
        <v>43920</v>
      </c>
      <c r="D300" s="85" t="s">
        <v>342</v>
      </c>
      <c r="E300" s="85">
        <v>273736</v>
      </c>
      <c r="F300" s="83" t="s">
        <v>435</v>
      </c>
      <c r="H300" s="86">
        <v>0</v>
      </c>
      <c r="I300" s="87" t="s">
        <v>329</v>
      </c>
      <c r="J300" s="88">
        <v>2.9</v>
      </c>
      <c r="L300" s="89">
        <v>1244</v>
      </c>
      <c r="M300" s="90" t="s">
        <v>330</v>
      </c>
      <c r="N300" s="85">
        <v>25974</v>
      </c>
      <c r="O300" s="90" t="s">
        <v>709</v>
      </c>
      <c r="P300" s="90" t="s">
        <v>435</v>
      </c>
      <c r="Q300" s="91">
        <v>15.88</v>
      </c>
      <c r="S300" s="92"/>
    </row>
    <row r="301" spans="1:19" ht="14.4">
      <c r="A301" s="84">
        <v>1249</v>
      </c>
      <c r="B301" s="85" t="s">
        <v>326</v>
      </c>
      <c r="C301" s="82">
        <v>43920</v>
      </c>
      <c r="D301" s="85" t="s">
        <v>342</v>
      </c>
      <c r="E301" s="85">
        <v>28</v>
      </c>
      <c r="F301" s="83" t="s">
        <v>435</v>
      </c>
      <c r="H301" s="86">
        <v>0</v>
      </c>
      <c r="I301" s="87" t="s">
        <v>329</v>
      </c>
      <c r="J301" s="88">
        <v>43.52</v>
      </c>
      <c r="L301" s="89">
        <v>1245</v>
      </c>
      <c r="M301" s="90" t="s">
        <v>330</v>
      </c>
      <c r="N301" s="85">
        <v>270313</v>
      </c>
      <c r="O301" s="90" t="s">
        <v>709</v>
      </c>
      <c r="P301" s="90" t="s">
        <v>435</v>
      </c>
      <c r="Q301" s="91">
        <v>30.72</v>
      </c>
      <c r="S301" s="92"/>
    </row>
    <row r="302" spans="1:19" ht="14.4">
      <c r="A302" s="84">
        <v>1353</v>
      </c>
      <c r="B302" s="85" t="s">
        <v>326</v>
      </c>
      <c r="C302" s="82">
        <v>43921</v>
      </c>
      <c r="D302" s="85" t="s">
        <v>358</v>
      </c>
      <c r="E302" s="85">
        <v>356485</v>
      </c>
      <c r="F302" s="83" t="s">
        <v>493</v>
      </c>
      <c r="H302" s="86">
        <v>0</v>
      </c>
      <c r="I302" s="87" t="s">
        <v>329</v>
      </c>
      <c r="J302" s="88">
        <v>116.67</v>
      </c>
      <c r="L302" s="89">
        <v>1246</v>
      </c>
      <c r="M302" s="90" t="s">
        <v>330</v>
      </c>
      <c r="N302" s="85">
        <v>271347</v>
      </c>
      <c r="O302" s="90" t="s">
        <v>685</v>
      </c>
      <c r="P302" s="90" t="s">
        <v>435</v>
      </c>
      <c r="Q302" s="91">
        <v>100.83</v>
      </c>
      <c r="S302" s="92"/>
    </row>
    <row r="303" spans="1:19" ht="14.4">
      <c r="A303" s="84">
        <v>1349</v>
      </c>
      <c r="B303" s="85" t="s">
        <v>326</v>
      </c>
      <c r="C303" s="82">
        <v>43922</v>
      </c>
      <c r="D303" s="85" t="s">
        <v>366</v>
      </c>
      <c r="E303" s="85">
        <v>356224</v>
      </c>
      <c r="F303" s="83" t="s">
        <v>412</v>
      </c>
      <c r="H303" s="86">
        <v>0</v>
      </c>
      <c r="I303" s="87" t="s">
        <v>329</v>
      </c>
      <c r="J303" s="88">
        <v>15.16</v>
      </c>
      <c r="L303" s="89">
        <v>1247</v>
      </c>
      <c r="M303" s="90" t="s">
        <v>330</v>
      </c>
      <c r="N303" s="85">
        <v>273717</v>
      </c>
      <c r="O303" s="90" t="s">
        <v>685</v>
      </c>
      <c r="P303" s="90" t="s">
        <v>435</v>
      </c>
      <c r="Q303" s="91">
        <v>80.59</v>
      </c>
      <c r="S303" s="92"/>
    </row>
    <row r="304" spans="1:19" ht="14.4">
      <c r="A304" s="84">
        <v>1000</v>
      </c>
      <c r="B304" s="85" t="s">
        <v>326</v>
      </c>
      <c r="C304" s="82">
        <v>43923</v>
      </c>
      <c r="D304" s="85" t="s">
        <v>332</v>
      </c>
      <c r="E304" s="85">
        <v>193</v>
      </c>
      <c r="F304" s="83" t="s">
        <v>469</v>
      </c>
      <c r="H304" s="86">
        <v>0</v>
      </c>
      <c r="I304" s="87" t="s">
        <v>329</v>
      </c>
      <c r="J304" s="88">
        <v>2.66</v>
      </c>
      <c r="L304" s="89">
        <v>1248</v>
      </c>
      <c r="M304" s="90" t="s">
        <v>330</v>
      </c>
      <c r="N304" s="85">
        <v>273736</v>
      </c>
      <c r="O304" s="90" t="s">
        <v>685</v>
      </c>
      <c r="P304" s="90" t="s">
        <v>435</v>
      </c>
      <c r="Q304" s="91">
        <v>2.9</v>
      </c>
      <c r="S304" s="92"/>
    </row>
    <row r="305" spans="1:19" ht="14.4">
      <c r="A305" s="84">
        <v>1033</v>
      </c>
      <c r="B305" s="85" t="s">
        <v>326</v>
      </c>
      <c r="C305" s="82">
        <v>43923</v>
      </c>
      <c r="D305" s="85" t="s">
        <v>375</v>
      </c>
      <c r="E305" s="85">
        <v>2154</v>
      </c>
      <c r="F305" s="83" t="s">
        <v>480</v>
      </c>
      <c r="H305" s="86">
        <v>0</v>
      </c>
      <c r="I305" s="87" t="s">
        <v>329</v>
      </c>
      <c r="J305" s="88">
        <v>1</v>
      </c>
      <c r="L305" s="89">
        <v>1249</v>
      </c>
      <c r="M305" s="90" t="s">
        <v>330</v>
      </c>
      <c r="N305" s="85">
        <v>28</v>
      </c>
      <c r="O305" s="90" t="s">
        <v>685</v>
      </c>
      <c r="P305" s="90" t="s">
        <v>435</v>
      </c>
      <c r="Q305" s="91">
        <v>43.52</v>
      </c>
      <c r="S305" s="92"/>
    </row>
    <row r="306" spans="1:19" ht="14.4">
      <c r="A306" s="84">
        <v>1224</v>
      </c>
      <c r="B306" s="85" t="s">
        <v>326</v>
      </c>
      <c r="C306" s="82">
        <v>43923</v>
      </c>
      <c r="D306" s="85" t="s">
        <v>332</v>
      </c>
      <c r="E306" s="85">
        <v>254195</v>
      </c>
      <c r="F306" s="83" t="s">
        <v>481</v>
      </c>
      <c r="H306" s="86">
        <v>0</v>
      </c>
      <c r="I306" s="87" t="s">
        <v>329</v>
      </c>
      <c r="J306" s="88">
        <v>1.1499999999999999</v>
      </c>
      <c r="L306" s="89">
        <v>1250</v>
      </c>
      <c r="M306" s="90" t="s">
        <v>330</v>
      </c>
      <c r="N306" s="85">
        <v>280236830</v>
      </c>
      <c r="O306" s="132">
        <v>43865</v>
      </c>
      <c r="P306" s="90" t="s">
        <v>435</v>
      </c>
      <c r="Q306" s="91">
        <v>46.56</v>
      </c>
      <c r="S306" s="92"/>
    </row>
    <row r="307" spans="1:19" ht="14.4">
      <c r="A307" s="84">
        <v>1250</v>
      </c>
      <c r="B307" s="85" t="s">
        <v>326</v>
      </c>
      <c r="C307" s="82">
        <v>43923</v>
      </c>
      <c r="D307" s="85" t="s">
        <v>342</v>
      </c>
      <c r="E307" s="85">
        <v>280236830</v>
      </c>
      <c r="F307" s="83" t="s">
        <v>435</v>
      </c>
      <c r="H307" s="86">
        <v>0</v>
      </c>
      <c r="I307" s="87" t="s">
        <v>329</v>
      </c>
      <c r="J307" s="88">
        <v>46.56</v>
      </c>
      <c r="L307" s="89">
        <v>1251</v>
      </c>
      <c r="M307" s="90" t="s">
        <v>330</v>
      </c>
      <c r="N307" s="85">
        <v>289619</v>
      </c>
      <c r="O307" s="132">
        <v>43955</v>
      </c>
      <c r="P307" s="90" t="s">
        <v>435</v>
      </c>
      <c r="Q307" s="91">
        <v>21.82</v>
      </c>
      <c r="S307" s="92"/>
    </row>
    <row r="308" spans="1:19" ht="14.4">
      <c r="A308" s="84">
        <v>1390</v>
      </c>
      <c r="B308" s="85" t="s">
        <v>326</v>
      </c>
      <c r="C308" s="82">
        <v>43923</v>
      </c>
      <c r="D308" s="85" t="s">
        <v>348</v>
      </c>
      <c r="E308" s="85">
        <v>358601</v>
      </c>
      <c r="F308" s="83" t="s">
        <v>402</v>
      </c>
      <c r="H308" s="86">
        <v>0</v>
      </c>
      <c r="I308" s="87" t="s">
        <v>329</v>
      </c>
      <c r="J308" s="88">
        <v>72.34</v>
      </c>
      <c r="L308" s="89">
        <v>1252</v>
      </c>
      <c r="M308" s="90" t="s">
        <v>330</v>
      </c>
      <c r="N308" s="85">
        <v>289766</v>
      </c>
      <c r="O308" s="132">
        <v>43955</v>
      </c>
      <c r="P308" s="90" t="s">
        <v>435</v>
      </c>
      <c r="Q308" s="91">
        <v>91.11</v>
      </c>
      <c r="S308" s="92"/>
    </row>
    <row r="309" spans="1:19" ht="14.4">
      <c r="A309" s="84">
        <v>1431</v>
      </c>
      <c r="B309" s="85" t="s">
        <v>326</v>
      </c>
      <c r="C309" s="82">
        <v>43923</v>
      </c>
      <c r="D309" s="85" t="s">
        <v>368</v>
      </c>
      <c r="E309" s="85">
        <v>42</v>
      </c>
      <c r="F309" s="83" t="s">
        <v>494</v>
      </c>
      <c r="H309" s="86">
        <v>0</v>
      </c>
      <c r="I309" s="87" t="s">
        <v>329</v>
      </c>
      <c r="J309" s="88">
        <v>85</v>
      </c>
      <c r="L309" s="89">
        <v>1253</v>
      </c>
      <c r="M309" s="90" t="s">
        <v>330</v>
      </c>
      <c r="N309" s="85">
        <v>289785</v>
      </c>
      <c r="O309" s="132">
        <v>43955</v>
      </c>
      <c r="P309" s="90" t="s">
        <v>435</v>
      </c>
      <c r="Q309" s="91">
        <v>83.11</v>
      </c>
      <c r="S309" s="92"/>
    </row>
    <row r="310" spans="1:19" ht="14.4">
      <c r="A310" s="84">
        <v>1432</v>
      </c>
      <c r="B310" s="85" t="s">
        <v>326</v>
      </c>
      <c r="C310" s="82">
        <v>43923</v>
      </c>
      <c r="D310" s="85" t="s">
        <v>368</v>
      </c>
      <c r="E310" s="85">
        <v>4334</v>
      </c>
      <c r="F310" s="83" t="s">
        <v>495</v>
      </c>
      <c r="H310" s="86">
        <v>0</v>
      </c>
      <c r="I310" s="87" t="s">
        <v>329</v>
      </c>
      <c r="J310" s="88">
        <v>85</v>
      </c>
      <c r="L310" s="89">
        <v>1254</v>
      </c>
      <c r="M310" s="90" t="s">
        <v>330</v>
      </c>
      <c r="N310" s="85">
        <v>2910</v>
      </c>
      <c r="O310" s="132">
        <v>43955</v>
      </c>
      <c r="P310" s="90" t="s">
        <v>435</v>
      </c>
      <c r="Q310" s="91">
        <v>33.36</v>
      </c>
      <c r="S310" s="92"/>
    </row>
    <row r="311" spans="1:19" ht="14.4">
      <c r="A311" s="84">
        <v>991</v>
      </c>
      <c r="B311" s="85" t="s">
        <v>326</v>
      </c>
      <c r="C311" s="82">
        <v>43924</v>
      </c>
      <c r="D311" s="85" t="s">
        <v>354</v>
      </c>
      <c r="E311" s="85">
        <v>1835</v>
      </c>
      <c r="F311" s="83" t="s">
        <v>467</v>
      </c>
      <c r="H311" s="86">
        <v>0</v>
      </c>
      <c r="I311" s="87" t="s">
        <v>329</v>
      </c>
      <c r="J311" s="88">
        <v>2</v>
      </c>
      <c r="L311" s="89">
        <v>1255</v>
      </c>
      <c r="M311" s="90" t="s">
        <v>330</v>
      </c>
      <c r="N311" s="85">
        <v>291167</v>
      </c>
      <c r="O311" s="132">
        <v>44108</v>
      </c>
      <c r="P311" s="90" t="s">
        <v>435</v>
      </c>
      <c r="Q311" s="91">
        <v>20.69</v>
      </c>
      <c r="S311" s="92"/>
    </row>
    <row r="312" spans="1:19" ht="14.4">
      <c r="A312" s="84">
        <v>1047</v>
      </c>
      <c r="B312" s="85" t="s">
        <v>326</v>
      </c>
      <c r="C312" s="82">
        <v>43925</v>
      </c>
      <c r="D312" s="85" t="s">
        <v>379</v>
      </c>
      <c r="E312" s="85">
        <v>232</v>
      </c>
      <c r="F312" s="83" t="s">
        <v>419</v>
      </c>
      <c r="H312" s="86">
        <v>0</v>
      </c>
      <c r="I312" s="87" t="s">
        <v>329</v>
      </c>
      <c r="J312" s="88">
        <v>0.5</v>
      </c>
      <c r="L312" s="89">
        <v>1256</v>
      </c>
      <c r="M312" s="90" t="s">
        <v>330</v>
      </c>
      <c r="N312" s="85">
        <v>292807</v>
      </c>
      <c r="O312" s="132">
        <v>44108</v>
      </c>
      <c r="P312" s="90" t="s">
        <v>435</v>
      </c>
      <c r="Q312" s="91">
        <v>27.03</v>
      </c>
      <c r="S312" s="92"/>
    </row>
    <row r="313" spans="1:19" ht="14.4">
      <c r="A313" s="84">
        <v>1251</v>
      </c>
      <c r="B313" s="85" t="s">
        <v>326</v>
      </c>
      <c r="C313" s="82">
        <v>43926</v>
      </c>
      <c r="D313" s="85" t="s">
        <v>342</v>
      </c>
      <c r="E313" s="85">
        <v>289619</v>
      </c>
      <c r="F313" s="83" t="s">
        <v>435</v>
      </c>
      <c r="H313" s="86">
        <v>0</v>
      </c>
      <c r="I313" s="87" t="s">
        <v>329</v>
      </c>
      <c r="J313" s="88">
        <v>21.82</v>
      </c>
      <c r="L313" s="89">
        <v>1257</v>
      </c>
      <c r="M313" s="90" t="s">
        <v>330</v>
      </c>
      <c r="N313" s="85">
        <v>294836</v>
      </c>
      <c r="O313" s="90" t="s">
        <v>710</v>
      </c>
      <c r="P313" s="90" t="s">
        <v>435</v>
      </c>
      <c r="Q313" s="91">
        <v>85.05</v>
      </c>
      <c r="S313" s="92"/>
    </row>
    <row r="314" spans="1:19" ht="14.4">
      <c r="A314" s="84">
        <v>1252</v>
      </c>
      <c r="B314" s="85" t="s">
        <v>326</v>
      </c>
      <c r="C314" s="82">
        <v>43926</v>
      </c>
      <c r="D314" s="85" t="s">
        <v>342</v>
      </c>
      <c r="E314" s="85">
        <v>289766</v>
      </c>
      <c r="F314" s="83" t="s">
        <v>435</v>
      </c>
      <c r="H314" s="86">
        <v>0</v>
      </c>
      <c r="I314" s="87" t="s">
        <v>329</v>
      </c>
      <c r="J314" s="88">
        <v>91.11</v>
      </c>
      <c r="L314" s="89">
        <v>1258</v>
      </c>
      <c r="M314" s="90" t="s">
        <v>330</v>
      </c>
      <c r="N314" s="85">
        <v>295669</v>
      </c>
      <c r="O314" s="90" t="s">
        <v>711</v>
      </c>
      <c r="P314" s="90" t="s">
        <v>435</v>
      </c>
      <c r="Q314" s="91">
        <v>7.85</v>
      </c>
      <c r="S314" s="92"/>
    </row>
    <row r="315" spans="1:19" ht="14.4">
      <c r="A315" s="84">
        <v>1253</v>
      </c>
      <c r="B315" s="85" t="s">
        <v>326</v>
      </c>
      <c r="C315" s="82">
        <v>43926</v>
      </c>
      <c r="D315" s="85" t="s">
        <v>342</v>
      </c>
      <c r="E315" s="85">
        <v>289785</v>
      </c>
      <c r="F315" s="83" t="s">
        <v>435</v>
      </c>
      <c r="H315" s="86">
        <v>0</v>
      </c>
      <c r="I315" s="87" t="s">
        <v>329</v>
      </c>
      <c r="J315" s="88">
        <v>83.11</v>
      </c>
      <c r="L315" s="89">
        <v>1259</v>
      </c>
      <c r="M315" s="90" t="s">
        <v>330</v>
      </c>
      <c r="N315" s="85">
        <v>295778</v>
      </c>
      <c r="O315" s="90" t="s">
        <v>711</v>
      </c>
      <c r="P315" s="90" t="s">
        <v>435</v>
      </c>
      <c r="Q315" s="91">
        <v>19.059999999999999</v>
      </c>
      <c r="S315" s="92"/>
    </row>
    <row r="316" spans="1:19" ht="14.4">
      <c r="A316" s="84">
        <v>1254</v>
      </c>
      <c r="B316" s="85" t="s">
        <v>326</v>
      </c>
      <c r="C316" s="82">
        <v>43926</v>
      </c>
      <c r="D316" s="85" t="s">
        <v>342</v>
      </c>
      <c r="E316" s="85">
        <v>2910</v>
      </c>
      <c r="F316" s="83" t="s">
        <v>435</v>
      </c>
      <c r="H316" s="86">
        <v>0</v>
      </c>
      <c r="I316" s="87" t="s">
        <v>329</v>
      </c>
      <c r="J316" s="88">
        <v>33.36</v>
      </c>
      <c r="L316" s="89">
        <v>1260</v>
      </c>
      <c r="M316" s="90" t="s">
        <v>330</v>
      </c>
      <c r="N316" s="85">
        <v>295784</v>
      </c>
      <c r="O316" s="90" t="s">
        <v>711</v>
      </c>
      <c r="P316" s="90" t="s">
        <v>435</v>
      </c>
      <c r="Q316" s="91">
        <v>50.95</v>
      </c>
      <c r="S316" s="92"/>
    </row>
    <row r="317" spans="1:19" ht="14.4">
      <c r="A317" s="84">
        <v>1391</v>
      </c>
      <c r="B317" s="85" t="s">
        <v>326</v>
      </c>
      <c r="C317" s="82">
        <v>43926</v>
      </c>
      <c r="D317" s="85" t="s">
        <v>348</v>
      </c>
      <c r="E317" s="85">
        <v>361471</v>
      </c>
      <c r="F317" s="83" t="s">
        <v>402</v>
      </c>
      <c r="H317" s="86">
        <v>0</v>
      </c>
      <c r="I317" s="87" t="s">
        <v>329</v>
      </c>
      <c r="J317" s="88">
        <v>81.510000000000005</v>
      </c>
      <c r="L317" s="89">
        <v>1261</v>
      </c>
      <c r="M317" s="90" t="s">
        <v>330</v>
      </c>
      <c r="N317" s="85">
        <v>295792</v>
      </c>
      <c r="O317" s="90" t="s">
        <v>712</v>
      </c>
      <c r="P317" s="90" t="s">
        <v>435</v>
      </c>
      <c r="Q317" s="91">
        <v>42.41</v>
      </c>
      <c r="S317" s="92"/>
    </row>
    <row r="318" spans="1:19" ht="14.4">
      <c r="A318" s="84">
        <v>1034</v>
      </c>
      <c r="B318" s="85" t="s">
        <v>326</v>
      </c>
      <c r="C318" s="82">
        <v>43927</v>
      </c>
      <c r="D318" s="85" t="s">
        <v>375</v>
      </c>
      <c r="E318" s="85">
        <v>21942</v>
      </c>
      <c r="F318" s="83" t="s">
        <v>480</v>
      </c>
      <c r="H318" s="86">
        <v>0</v>
      </c>
      <c r="I318" s="87" t="s">
        <v>329</v>
      </c>
      <c r="J318" s="88">
        <v>31.869999999999997</v>
      </c>
      <c r="L318" s="89">
        <v>1262</v>
      </c>
      <c r="M318" s="90" t="s">
        <v>330</v>
      </c>
      <c r="N318" s="85">
        <v>296877</v>
      </c>
      <c r="O318" s="90" t="s">
        <v>702</v>
      </c>
      <c r="P318" s="90" t="s">
        <v>433</v>
      </c>
      <c r="Q318" s="91">
        <v>22.32</v>
      </c>
      <c r="S318" s="92"/>
    </row>
    <row r="319" spans="1:19" ht="14.4">
      <c r="A319" s="84">
        <v>1048</v>
      </c>
      <c r="B319" s="85" t="s">
        <v>326</v>
      </c>
      <c r="C319" s="82">
        <v>43927</v>
      </c>
      <c r="D319" s="85" t="s">
        <v>379</v>
      </c>
      <c r="E319" s="85">
        <v>232805</v>
      </c>
      <c r="F319" s="83" t="s">
        <v>419</v>
      </c>
      <c r="H319" s="86">
        <v>0</v>
      </c>
      <c r="I319" s="87" t="s">
        <v>329</v>
      </c>
      <c r="J319" s="88">
        <v>0.64</v>
      </c>
      <c r="L319" s="89">
        <v>1263</v>
      </c>
      <c r="M319" s="90" t="s">
        <v>330</v>
      </c>
      <c r="N319" s="85">
        <v>299625</v>
      </c>
      <c r="O319" s="90" t="s">
        <v>702</v>
      </c>
      <c r="P319" s="90" t="s">
        <v>433</v>
      </c>
      <c r="Q319" s="91">
        <v>38.479999999999997</v>
      </c>
      <c r="S319" s="92"/>
    </row>
    <row r="320" spans="1:19" ht="14.4">
      <c r="A320" s="84">
        <v>1198</v>
      </c>
      <c r="B320" s="85" t="s">
        <v>326</v>
      </c>
      <c r="C320" s="82">
        <v>43930</v>
      </c>
      <c r="D320" s="85" t="s">
        <v>353</v>
      </c>
      <c r="E320" s="85">
        <v>246846</v>
      </c>
      <c r="F320" s="83" t="s">
        <v>486</v>
      </c>
      <c r="H320" s="86">
        <v>0</v>
      </c>
      <c r="I320" s="87" t="s">
        <v>329</v>
      </c>
      <c r="J320" s="88">
        <v>1.5699999999999998</v>
      </c>
      <c r="L320" s="89">
        <v>1264</v>
      </c>
      <c r="M320" s="90" t="s">
        <v>330</v>
      </c>
      <c r="N320" s="85">
        <v>3</v>
      </c>
      <c r="O320" s="90" t="s">
        <v>713</v>
      </c>
      <c r="P320" s="90" t="s">
        <v>433</v>
      </c>
      <c r="Q320" s="91">
        <v>13.55</v>
      </c>
      <c r="S320" s="92"/>
    </row>
    <row r="321" spans="1:19" ht="14.4">
      <c r="A321" s="84">
        <v>1392</v>
      </c>
      <c r="B321" s="85" t="s">
        <v>326</v>
      </c>
      <c r="C321" s="82">
        <v>43930</v>
      </c>
      <c r="D321" s="85" t="s">
        <v>348</v>
      </c>
      <c r="E321" s="85">
        <v>361846</v>
      </c>
      <c r="F321" s="83" t="s">
        <v>402</v>
      </c>
      <c r="H321" s="86">
        <v>0</v>
      </c>
      <c r="I321" s="87" t="s">
        <v>329</v>
      </c>
      <c r="J321" s="88">
        <v>81.47999999999999</v>
      </c>
      <c r="L321" s="89">
        <v>1265</v>
      </c>
      <c r="M321" s="90" t="s">
        <v>330</v>
      </c>
      <c r="N321" s="85">
        <v>3003392</v>
      </c>
      <c r="O321" s="90" t="s">
        <v>713</v>
      </c>
      <c r="P321" s="90" t="s">
        <v>435</v>
      </c>
      <c r="Q321" s="91">
        <v>84.51</v>
      </c>
      <c r="S321" s="92"/>
    </row>
    <row r="322" spans="1:19" ht="14.4">
      <c r="A322" s="84">
        <v>1424</v>
      </c>
      <c r="B322" s="85" t="s">
        <v>326</v>
      </c>
      <c r="C322" s="82">
        <v>43930</v>
      </c>
      <c r="D322" s="85" t="s">
        <v>454</v>
      </c>
      <c r="E322" s="85">
        <v>408</v>
      </c>
      <c r="F322" s="83" t="s">
        <v>496</v>
      </c>
      <c r="H322" s="86">
        <v>0</v>
      </c>
      <c r="I322" s="87" t="s">
        <v>329</v>
      </c>
      <c r="J322" s="88">
        <v>285.23</v>
      </c>
      <c r="L322" s="89">
        <v>1266</v>
      </c>
      <c r="M322" s="90" t="s">
        <v>330</v>
      </c>
      <c r="N322" s="85">
        <v>300445</v>
      </c>
      <c r="O322" s="90" t="s">
        <v>684</v>
      </c>
      <c r="P322" s="90" t="s">
        <v>435</v>
      </c>
      <c r="Q322" s="91">
        <v>77.17</v>
      </c>
      <c r="S322" s="92"/>
    </row>
    <row r="323" spans="1:19" ht="14.4">
      <c r="A323" s="84">
        <v>1255</v>
      </c>
      <c r="B323" s="85" t="s">
        <v>326</v>
      </c>
      <c r="C323" s="82">
        <v>43931</v>
      </c>
      <c r="D323" s="85" t="s">
        <v>342</v>
      </c>
      <c r="E323" s="85">
        <v>291167</v>
      </c>
      <c r="F323" s="83" t="s">
        <v>435</v>
      </c>
      <c r="H323" s="86">
        <v>0</v>
      </c>
      <c r="I323" s="87" t="s">
        <v>329</v>
      </c>
      <c r="J323" s="88">
        <v>20.69</v>
      </c>
      <c r="L323" s="89">
        <v>1267</v>
      </c>
      <c r="M323" s="90" t="s">
        <v>330</v>
      </c>
      <c r="N323" s="85">
        <v>301438</v>
      </c>
      <c r="O323" s="90" t="s">
        <v>684</v>
      </c>
      <c r="P323" s="90" t="s">
        <v>435</v>
      </c>
      <c r="Q323" s="91">
        <v>17.440000000000001</v>
      </c>
      <c r="S323" s="92"/>
    </row>
    <row r="324" spans="1:19" ht="14.4">
      <c r="A324" s="84">
        <v>1256</v>
      </c>
      <c r="B324" s="85" t="s">
        <v>326</v>
      </c>
      <c r="C324" s="82">
        <v>43931</v>
      </c>
      <c r="D324" s="85" t="s">
        <v>342</v>
      </c>
      <c r="E324" s="85">
        <v>292807</v>
      </c>
      <c r="F324" s="83" t="s">
        <v>435</v>
      </c>
      <c r="H324" s="86">
        <v>0</v>
      </c>
      <c r="I324" s="87" t="s">
        <v>329</v>
      </c>
      <c r="J324" s="88">
        <v>27.03</v>
      </c>
      <c r="L324" s="89">
        <v>1268</v>
      </c>
      <c r="M324" s="90" t="s">
        <v>330</v>
      </c>
      <c r="N324" s="85">
        <v>3039</v>
      </c>
      <c r="O324" s="90" t="s">
        <v>684</v>
      </c>
      <c r="P324" s="90" t="s">
        <v>435</v>
      </c>
      <c r="Q324" s="91">
        <v>38.28</v>
      </c>
      <c r="S324" s="92"/>
    </row>
    <row r="325" spans="1:19" ht="14.4">
      <c r="A325" s="84">
        <v>1201</v>
      </c>
      <c r="B325" s="85" t="s">
        <v>326</v>
      </c>
      <c r="C325" s="82">
        <v>43932</v>
      </c>
      <c r="D325" s="85" t="s">
        <v>353</v>
      </c>
      <c r="E325" s="85">
        <v>250359</v>
      </c>
      <c r="F325" s="83" t="s">
        <v>486</v>
      </c>
      <c r="H325" s="86">
        <v>0</v>
      </c>
      <c r="I325" s="87" t="s">
        <v>329</v>
      </c>
      <c r="J325" s="88">
        <v>0.52</v>
      </c>
      <c r="L325" s="89">
        <v>1269</v>
      </c>
      <c r="M325" s="90" t="s">
        <v>330</v>
      </c>
      <c r="N325" s="85">
        <v>318699</v>
      </c>
      <c r="O325" s="90" t="s">
        <v>684</v>
      </c>
      <c r="P325" s="90" t="s">
        <v>435</v>
      </c>
      <c r="Q325" s="91">
        <v>5.2</v>
      </c>
      <c r="S325" s="92"/>
    </row>
    <row r="326" spans="1:19" ht="14.4">
      <c r="A326" s="84">
        <v>1393</v>
      </c>
      <c r="B326" s="85" t="s">
        <v>326</v>
      </c>
      <c r="C326" s="82">
        <v>43933</v>
      </c>
      <c r="D326" s="85" t="s">
        <v>348</v>
      </c>
      <c r="E326" s="85">
        <v>362023</v>
      </c>
      <c r="F326" s="83" t="s">
        <v>402</v>
      </c>
      <c r="H326" s="86">
        <v>0</v>
      </c>
      <c r="I326" s="87" t="s">
        <v>329</v>
      </c>
      <c r="J326" s="88">
        <v>49.05</v>
      </c>
      <c r="L326" s="89">
        <v>1270</v>
      </c>
      <c r="M326" s="90" t="s">
        <v>330</v>
      </c>
      <c r="N326" s="85">
        <v>320144</v>
      </c>
      <c r="O326" s="90" t="s">
        <v>684</v>
      </c>
      <c r="P326" s="90" t="s">
        <v>435</v>
      </c>
      <c r="Q326" s="91">
        <v>26.51</v>
      </c>
      <c r="S326" s="92"/>
    </row>
    <row r="327" spans="1:19" ht="14.4">
      <c r="A327" s="84">
        <v>1231</v>
      </c>
      <c r="B327" s="85" t="s">
        <v>326</v>
      </c>
      <c r="C327" s="82">
        <v>43934</v>
      </c>
      <c r="D327" s="85" t="s">
        <v>381</v>
      </c>
      <c r="E327" s="85">
        <v>255108</v>
      </c>
      <c r="F327" s="83" t="s">
        <v>491</v>
      </c>
      <c r="H327" s="86">
        <v>0</v>
      </c>
      <c r="I327" s="87" t="s">
        <v>329</v>
      </c>
      <c r="J327" s="88">
        <v>3.16</v>
      </c>
      <c r="L327" s="89">
        <v>1271</v>
      </c>
      <c r="M327" s="90" t="s">
        <v>330</v>
      </c>
      <c r="N327" s="85">
        <v>320155</v>
      </c>
      <c r="O327" s="90" t="s">
        <v>689</v>
      </c>
      <c r="P327" s="90" t="s">
        <v>435</v>
      </c>
      <c r="Q327" s="91">
        <v>72.2</v>
      </c>
      <c r="S327" s="92"/>
    </row>
    <row r="328" spans="1:19" ht="14.4">
      <c r="A328" s="84">
        <v>1257</v>
      </c>
      <c r="B328" s="85" t="s">
        <v>326</v>
      </c>
      <c r="C328" s="82">
        <v>43935</v>
      </c>
      <c r="D328" s="85" t="s">
        <v>342</v>
      </c>
      <c r="E328" s="85">
        <v>294836</v>
      </c>
      <c r="F328" s="83" t="s">
        <v>435</v>
      </c>
      <c r="H328" s="86">
        <v>0</v>
      </c>
      <c r="I328" s="87" t="s">
        <v>329</v>
      </c>
      <c r="J328" s="88">
        <v>85.05</v>
      </c>
      <c r="L328" s="89">
        <v>1272</v>
      </c>
      <c r="M328" s="90" t="s">
        <v>330</v>
      </c>
      <c r="N328" s="85">
        <v>329494</v>
      </c>
      <c r="O328" s="132">
        <v>43866</v>
      </c>
      <c r="P328" s="90" t="s">
        <v>435</v>
      </c>
      <c r="Q328" s="91">
        <v>18.34</v>
      </c>
      <c r="S328" s="92"/>
    </row>
    <row r="329" spans="1:19" ht="14.4">
      <c r="A329" s="84">
        <v>992</v>
      </c>
      <c r="B329" s="85" t="s">
        <v>326</v>
      </c>
      <c r="C329" s="82">
        <v>43937</v>
      </c>
      <c r="D329" s="85" t="s">
        <v>354</v>
      </c>
      <c r="E329" s="85">
        <v>18379</v>
      </c>
      <c r="F329" s="83" t="s">
        <v>467</v>
      </c>
      <c r="H329" s="86">
        <v>0</v>
      </c>
      <c r="I329" s="87" t="s">
        <v>329</v>
      </c>
      <c r="J329" s="88">
        <v>2</v>
      </c>
      <c r="L329" s="89">
        <v>1273</v>
      </c>
      <c r="M329" s="90" t="s">
        <v>330</v>
      </c>
      <c r="N329" s="85">
        <v>331230</v>
      </c>
      <c r="O329" s="132">
        <v>43866</v>
      </c>
      <c r="P329" s="90" t="s">
        <v>435</v>
      </c>
      <c r="Q329" s="91">
        <v>27.83</v>
      </c>
      <c r="S329" s="92"/>
    </row>
    <row r="330" spans="1:19" ht="14.4">
      <c r="A330" s="84">
        <v>1394</v>
      </c>
      <c r="B330" s="85" t="s">
        <v>326</v>
      </c>
      <c r="C330" s="82">
        <v>43937</v>
      </c>
      <c r="D330" s="85" t="s">
        <v>348</v>
      </c>
      <c r="E330" s="85">
        <v>362203</v>
      </c>
      <c r="F330" s="83" t="s">
        <v>402</v>
      </c>
      <c r="H330" s="86">
        <v>0</v>
      </c>
      <c r="I330" s="87" t="s">
        <v>329</v>
      </c>
      <c r="J330" s="88">
        <v>82.97</v>
      </c>
      <c r="L330" s="89">
        <v>1274</v>
      </c>
      <c r="M330" s="90" t="s">
        <v>330</v>
      </c>
      <c r="N330" s="85">
        <v>336159</v>
      </c>
      <c r="O330" s="132">
        <v>43926</v>
      </c>
      <c r="P330" s="90" t="s">
        <v>435</v>
      </c>
      <c r="Q330" s="91">
        <v>125.59</v>
      </c>
      <c r="S330" s="92"/>
    </row>
    <row r="331" spans="1:19" ht="14.4">
      <c r="A331" s="84">
        <v>1301</v>
      </c>
      <c r="B331" s="85" t="s">
        <v>326</v>
      </c>
      <c r="C331" s="82">
        <v>43938</v>
      </c>
      <c r="D331" s="85" t="s">
        <v>394</v>
      </c>
      <c r="E331" s="85">
        <v>353577</v>
      </c>
      <c r="F331" s="83" t="s">
        <v>483</v>
      </c>
      <c r="H331" s="86">
        <v>0</v>
      </c>
      <c r="I331" s="87" t="s">
        <v>329</v>
      </c>
      <c r="J331" s="88">
        <v>3.51</v>
      </c>
      <c r="L331" s="89">
        <v>1276</v>
      </c>
      <c r="M331" s="90" t="s">
        <v>330</v>
      </c>
      <c r="N331" s="85">
        <v>339</v>
      </c>
      <c r="O331" s="132">
        <v>44140</v>
      </c>
      <c r="P331" s="90" t="s">
        <v>435</v>
      </c>
      <c r="Q331" s="91">
        <v>109.35</v>
      </c>
      <c r="S331" s="92"/>
    </row>
    <row r="332" spans="1:19" ht="14.4">
      <c r="A332" s="84">
        <v>1258</v>
      </c>
      <c r="B332" s="85" t="s">
        <v>326</v>
      </c>
      <c r="C332" s="82">
        <v>43939</v>
      </c>
      <c r="D332" s="85" t="s">
        <v>342</v>
      </c>
      <c r="E332" s="85">
        <v>295669</v>
      </c>
      <c r="F332" s="83" t="s">
        <v>435</v>
      </c>
      <c r="H332" s="86">
        <v>0</v>
      </c>
      <c r="I332" s="87" t="s">
        <v>329</v>
      </c>
      <c r="J332" s="88">
        <v>7.85</v>
      </c>
      <c r="L332" s="89">
        <v>1277</v>
      </c>
      <c r="M332" s="90" t="s">
        <v>330</v>
      </c>
      <c r="N332" s="85">
        <v>340181</v>
      </c>
      <c r="O332" s="132">
        <v>44140</v>
      </c>
      <c r="P332" s="90" t="s">
        <v>435</v>
      </c>
      <c r="Q332" s="91">
        <v>27.61</v>
      </c>
      <c r="S332" s="92"/>
    </row>
    <row r="333" spans="1:19" ht="14.4">
      <c r="A333" s="84">
        <v>1259</v>
      </c>
      <c r="B333" s="85" t="s">
        <v>326</v>
      </c>
      <c r="C333" s="82">
        <v>43939</v>
      </c>
      <c r="D333" s="85" t="s">
        <v>342</v>
      </c>
      <c r="E333" s="85">
        <v>295778</v>
      </c>
      <c r="F333" s="83" t="s">
        <v>435</v>
      </c>
      <c r="H333" s="86">
        <v>0</v>
      </c>
      <c r="I333" s="87" t="s">
        <v>329</v>
      </c>
      <c r="J333" s="88">
        <v>19.059999999999999</v>
      </c>
      <c r="L333" s="89">
        <v>1278</v>
      </c>
      <c r="M333" s="90" t="s">
        <v>330</v>
      </c>
      <c r="N333" s="85">
        <v>3462</v>
      </c>
      <c r="O333" s="132">
        <v>44140</v>
      </c>
      <c r="P333" s="90" t="s">
        <v>435</v>
      </c>
      <c r="Q333" s="91">
        <v>1.76</v>
      </c>
      <c r="S333" s="92"/>
    </row>
    <row r="334" spans="1:19" ht="14.4">
      <c r="A334" s="84">
        <v>1260</v>
      </c>
      <c r="B334" s="85" t="s">
        <v>326</v>
      </c>
      <c r="C334" s="82">
        <v>43939</v>
      </c>
      <c r="D334" s="85" t="s">
        <v>342</v>
      </c>
      <c r="E334" s="85">
        <v>295784</v>
      </c>
      <c r="F334" s="83" t="s">
        <v>435</v>
      </c>
      <c r="H334" s="86">
        <v>0</v>
      </c>
      <c r="I334" s="87" t="s">
        <v>329</v>
      </c>
      <c r="J334" s="88">
        <v>50.95</v>
      </c>
      <c r="L334" s="89">
        <v>1279</v>
      </c>
      <c r="M334" s="90" t="s">
        <v>330</v>
      </c>
      <c r="N334" s="85">
        <v>3507</v>
      </c>
      <c r="O334" s="90" t="s">
        <v>694</v>
      </c>
      <c r="P334" s="90" t="s">
        <v>435</v>
      </c>
      <c r="Q334" s="91">
        <v>61.94</v>
      </c>
      <c r="S334" s="92"/>
    </row>
    <row r="335" spans="1:19" ht="14.4">
      <c r="A335" s="84">
        <v>1261</v>
      </c>
      <c r="B335" s="85" t="s">
        <v>326</v>
      </c>
      <c r="C335" s="82">
        <v>43940</v>
      </c>
      <c r="D335" s="85" t="s">
        <v>342</v>
      </c>
      <c r="E335" s="85">
        <v>295792</v>
      </c>
      <c r="F335" s="83" t="s">
        <v>435</v>
      </c>
      <c r="H335" s="86">
        <v>0</v>
      </c>
      <c r="I335" s="87" t="s">
        <v>329</v>
      </c>
      <c r="J335" s="88">
        <v>42.41</v>
      </c>
      <c r="L335" s="89">
        <v>1280</v>
      </c>
      <c r="M335" s="90" t="s">
        <v>330</v>
      </c>
      <c r="N335" s="85">
        <v>351552</v>
      </c>
      <c r="O335" s="90" t="s">
        <v>714</v>
      </c>
      <c r="P335" s="90" t="s">
        <v>435</v>
      </c>
      <c r="Q335" s="91">
        <v>92.45</v>
      </c>
      <c r="S335" s="92"/>
    </row>
    <row r="336" spans="1:19" ht="14.4">
      <c r="A336" s="84">
        <v>1395</v>
      </c>
      <c r="B336" s="85" t="s">
        <v>326</v>
      </c>
      <c r="C336" s="82">
        <v>43940</v>
      </c>
      <c r="D336" s="85" t="s">
        <v>348</v>
      </c>
      <c r="E336" s="85">
        <v>362377</v>
      </c>
      <c r="F336" s="83" t="s">
        <v>402</v>
      </c>
      <c r="H336" s="86">
        <v>0</v>
      </c>
      <c r="I336" s="87" t="s">
        <v>329</v>
      </c>
      <c r="J336" s="88">
        <v>18.75</v>
      </c>
      <c r="L336" s="89">
        <v>1297</v>
      </c>
      <c r="M336" s="90" t="s">
        <v>330</v>
      </c>
      <c r="N336" s="85">
        <v>352992</v>
      </c>
      <c r="O336" s="90" t="s">
        <v>715</v>
      </c>
      <c r="P336" s="90" t="s">
        <v>483</v>
      </c>
      <c r="Q336" s="91">
        <v>7.91</v>
      </c>
      <c r="S336" s="92"/>
    </row>
    <row r="337" spans="1:19" ht="14.4">
      <c r="A337" s="84">
        <v>1396</v>
      </c>
      <c r="B337" s="85" t="s">
        <v>326</v>
      </c>
      <c r="C337" s="82">
        <v>43940</v>
      </c>
      <c r="D337" s="85" t="s">
        <v>348</v>
      </c>
      <c r="E337" s="85">
        <v>362555</v>
      </c>
      <c r="F337" s="83" t="s">
        <v>402</v>
      </c>
      <c r="H337" s="86">
        <v>0</v>
      </c>
      <c r="I337" s="87" t="s">
        <v>329</v>
      </c>
      <c r="J337" s="88">
        <v>56.220000000000006</v>
      </c>
      <c r="L337" s="89">
        <v>1298</v>
      </c>
      <c r="M337" s="90" t="s">
        <v>330</v>
      </c>
      <c r="N337" s="85">
        <v>352993</v>
      </c>
      <c r="O337" s="90" t="s">
        <v>700</v>
      </c>
      <c r="P337" s="90" t="s">
        <v>483</v>
      </c>
      <c r="Q337" s="91">
        <v>10.52</v>
      </c>
      <c r="S337" s="92"/>
    </row>
    <row r="338" spans="1:19" ht="14.4">
      <c r="A338" s="84">
        <v>988</v>
      </c>
      <c r="B338" s="85" t="s">
        <v>326</v>
      </c>
      <c r="C338" s="82">
        <v>43943</v>
      </c>
      <c r="D338" s="85" t="s">
        <v>470</v>
      </c>
      <c r="E338" s="85">
        <v>179</v>
      </c>
      <c r="F338" s="83" t="s">
        <v>466</v>
      </c>
      <c r="H338" s="86">
        <v>0</v>
      </c>
      <c r="I338" s="87" t="s">
        <v>329</v>
      </c>
      <c r="J338" s="88">
        <v>8.33</v>
      </c>
      <c r="L338" s="89">
        <v>1299</v>
      </c>
      <c r="M338" s="90" t="s">
        <v>330</v>
      </c>
      <c r="N338" s="85">
        <v>353078</v>
      </c>
      <c r="O338" s="90" t="s">
        <v>708</v>
      </c>
      <c r="P338" s="90" t="s">
        <v>483</v>
      </c>
      <c r="Q338" s="91">
        <v>17.12</v>
      </c>
      <c r="S338" s="92"/>
    </row>
    <row r="339" spans="1:19" ht="14.4">
      <c r="A339" s="84">
        <v>1103</v>
      </c>
      <c r="B339" s="85" t="s">
        <v>326</v>
      </c>
      <c r="C339" s="82">
        <v>43943</v>
      </c>
      <c r="D339" s="85" t="s">
        <v>365</v>
      </c>
      <c r="E339" s="85">
        <v>235</v>
      </c>
      <c r="F339" s="83" t="s">
        <v>484</v>
      </c>
      <c r="H339" s="86">
        <v>0</v>
      </c>
      <c r="I339" s="87" t="s">
        <v>329</v>
      </c>
      <c r="J339" s="88">
        <v>0.83</v>
      </c>
      <c r="L339" s="89">
        <v>1301</v>
      </c>
      <c r="M339" s="90" t="s">
        <v>330</v>
      </c>
      <c r="N339" s="85">
        <v>353577</v>
      </c>
      <c r="O339" s="90" t="s">
        <v>716</v>
      </c>
      <c r="P339" s="90" t="s">
        <v>483</v>
      </c>
      <c r="Q339" s="91">
        <v>3.51</v>
      </c>
      <c r="S339" s="92"/>
    </row>
    <row r="340" spans="1:19" ht="14.4">
      <c r="A340" s="84">
        <v>1225</v>
      </c>
      <c r="B340" s="85" t="s">
        <v>326</v>
      </c>
      <c r="C340" s="82">
        <v>43944</v>
      </c>
      <c r="D340" s="85" t="s">
        <v>332</v>
      </c>
      <c r="E340" s="85">
        <v>254405</v>
      </c>
      <c r="F340" s="83" t="s">
        <v>481</v>
      </c>
      <c r="H340" s="86">
        <v>0</v>
      </c>
      <c r="I340" s="87" t="s">
        <v>329</v>
      </c>
      <c r="J340" s="88">
        <v>0.92</v>
      </c>
      <c r="L340" s="89">
        <v>1302</v>
      </c>
      <c r="M340" s="90" t="s">
        <v>330</v>
      </c>
      <c r="N340" s="85">
        <v>353578</v>
      </c>
      <c r="O340" s="90" t="s">
        <v>693</v>
      </c>
      <c r="P340" s="90" t="s">
        <v>483</v>
      </c>
      <c r="Q340" s="91">
        <v>5.71</v>
      </c>
      <c r="S340" s="92"/>
    </row>
    <row r="341" spans="1:19" ht="14.4">
      <c r="A341" s="84">
        <v>1397</v>
      </c>
      <c r="B341" s="85" t="s">
        <v>326</v>
      </c>
      <c r="C341" s="82">
        <v>43944</v>
      </c>
      <c r="D341" s="85" t="s">
        <v>348</v>
      </c>
      <c r="E341" s="85">
        <v>362732</v>
      </c>
      <c r="F341" s="83" t="s">
        <v>402</v>
      </c>
      <c r="H341" s="86">
        <v>0</v>
      </c>
      <c r="I341" s="87" t="s">
        <v>329</v>
      </c>
      <c r="J341" s="88">
        <v>94.47999999999999</v>
      </c>
      <c r="L341" s="89">
        <v>1303</v>
      </c>
      <c r="M341" s="90" t="s">
        <v>330</v>
      </c>
      <c r="N341" s="85">
        <v>354182</v>
      </c>
      <c r="O341" s="90" t="s">
        <v>689</v>
      </c>
      <c r="P341" s="90" t="s">
        <v>483</v>
      </c>
      <c r="Q341" s="91">
        <v>14.92</v>
      </c>
      <c r="S341" s="92"/>
    </row>
    <row r="342" spans="1:19" ht="14.4">
      <c r="A342" s="84">
        <v>1809</v>
      </c>
      <c r="B342" s="85" t="s">
        <v>326</v>
      </c>
      <c r="C342" s="82">
        <v>43944</v>
      </c>
      <c r="D342" s="85" t="s">
        <v>348</v>
      </c>
      <c r="E342" s="85">
        <v>70317</v>
      </c>
      <c r="F342" s="83" t="s">
        <v>497</v>
      </c>
      <c r="H342" s="86">
        <v>0</v>
      </c>
      <c r="I342" s="87" t="s">
        <v>329</v>
      </c>
      <c r="J342" s="88">
        <v>94.47999999999999</v>
      </c>
      <c r="L342" s="89">
        <v>1304</v>
      </c>
      <c r="M342" s="90" t="s">
        <v>330</v>
      </c>
      <c r="N342" s="85">
        <v>355308</v>
      </c>
      <c r="O342" s="132">
        <v>44048</v>
      </c>
      <c r="P342" s="90" t="s">
        <v>483</v>
      </c>
      <c r="Q342" s="91">
        <v>7.02</v>
      </c>
      <c r="S342" s="92"/>
    </row>
    <row r="343" spans="1:19" ht="14.4">
      <c r="A343" s="84">
        <v>1003</v>
      </c>
      <c r="B343" s="85" t="s">
        <v>326</v>
      </c>
      <c r="C343" s="82">
        <v>43945</v>
      </c>
      <c r="D343" s="85" t="s">
        <v>332</v>
      </c>
      <c r="E343" s="85">
        <v>1932</v>
      </c>
      <c r="F343" s="83" t="s">
        <v>472</v>
      </c>
      <c r="H343" s="86">
        <v>0</v>
      </c>
      <c r="I343" s="87" t="s">
        <v>329</v>
      </c>
      <c r="J343" s="88">
        <v>0.55000000000000004</v>
      </c>
      <c r="L343" s="89">
        <v>1305</v>
      </c>
      <c r="M343" s="90" t="s">
        <v>330</v>
      </c>
      <c r="N343" s="85">
        <v>355795</v>
      </c>
      <c r="O343" s="90" t="s">
        <v>699</v>
      </c>
      <c r="P343" s="90" t="s">
        <v>483</v>
      </c>
      <c r="Q343" s="91">
        <v>3.51</v>
      </c>
      <c r="S343" s="92"/>
    </row>
    <row r="344" spans="1:19" ht="14.4">
      <c r="A344" s="84">
        <v>1302</v>
      </c>
      <c r="B344" s="85" t="s">
        <v>326</v>
      </c>
      <c r="C344" s="82">
        <v>43945</v>
      </c>
      <c r="D344" s="85" t="s">
        <v>394</v>
      </c>
      <c r="E344" s="85">
        <v>353578</v>
      </c>
      <c r="F344" s="83" t="s">
        <v>483</v>
      </c>
      <c r="H344" s="86">
        <v>0</v>
      </c>
      <c r="I344" s="87" t="s">
        <v>329</v>
      </c>
      <c r="J344" s="88">
        <v>5.71</v>
      </c>
      <c r="L344" s="89">
        <v>1306</v>
      </c>
      <c r="M344" s="90" t="s">
        <v>330</v>
      </c>
      <c r="N344" s="85">
        <v>355908</v>
      </c>
      <c r="O344" s="90" t="s">
        <v>717</v>
      </c>
      <c r="P344" s="90" t="s">
        <v>483</v>
      </c>
      <c r="Q344" s="91">
        <v>2.2000000000000002</v>
      </c>
      <c r="S344" s="92"/>
    </row>
    <row r="345" spans="1:19" ht="14.4">
      <c r="A345" s="84">
        <v>1425</v>
      </c>
      <c r="B345" s="85" t="s">
        <v>326</v>
      </c>
      <c r="C345" s="82">
        <v>43945</v>
      </c>
      <c r="D345" s="85" t="s">
        <v>340</v>
      </c>
      <c r="E345" s="85">
        <v>411</v>
      </c>
      <c r="F345" s="83" t="s">
        <v>498</v>
      </c>
      <c r="H345" s="86">
        <v>0</v>
      </c>
      <c r="I345" s="87" t="s">
        <v>329</v>
      </c>
      <c r="J345" s="88">
        <v>43.52</v>
      </c>
      <c r="L345" s="89">
        <v>1307</v>
      </c>
      <c r="M345" s="90" t="s">
        <v>330</v>
      </c>
      <c r="N345" s="85">
        <v>355913</v>
      </c>
      <c r="O345" s="90" t="s">
        <v>714</v>
      </c>
      <c r="P345" s="90" t="s">
        <v>483</v>
      </c>
      <c r="Q345" s="91">
        <v>2.2000000000000002</v>
      </c>
      <c r="S345" s="92"/>
    </row>
    <row r="346" spans="1:19" ht="14.4">
      <c r="A346" s="84">
        <v>1426</v>
      </c>
      <c r="B346" s="85" t="s">
        <v>326</v>
      </c>
      <c r="C346" s="82">
        <v>43945</v>
      </c>
      <c r="D346" s="85" t="s">
        <v>340</v>
      </c>
      <c r="E346" s="85">
        <v>413446</v>
      </c>
      <c r="F346" s="83" t="s">
        <v>498</v>
      </c>
      <c r="H346" s="86">
        <v>0</v>
      </c>
      <c r="I346" s="87" t="s">
        <v>329</v>
      </c>
      <c r="J346" s="88">
        <v>10.92</v>
      </c>
      <c r="L346" s="89">
        <v>1349</v>
      </c>
      <c r="M346" s="90" t="s">
        <v>388</v>
      </c>
      <c r="N346" s="85">
        <v>356224</v>
      </c>
      <c r="O346" s="132">
        <v>43834</v>
      </c>
      <c r="P346" s="90" t="s">
        <v>412</v>
      </c>
      <c r="Q346" s="91">
        <v>15.16</v>
      </c>
      <c r="S346" s="92"/>
    </row>
    <row r="347" spans="1:19" ht="14.4">
      <c r="A347" s="84">
        <v>1203</v>
      </c>
      <c r="B347" s="85" t="s">
        <v>326</v>
      </c>
      <c r="C347" s="82">
        <v>43946</v>
      </c>
      <c r="D347" s="85" t="s">
        <v>353</v>
      </c>
      <c r="E347" s="85">
        <v>250594</v>
      </c>
      <c r="F347" s="83" t="s">
        <v>488</v>
      </c>
      <c r="H347" s="86">
        <v>0</v>
      </c>
      <c r="I347" s="87" t="s">
        <v>329</v>
      </c>
      <c r="J347" s="88">
        <v>1.1000000000000001</v>
      </c>
      <c r="L347" s="89">
        <v>1351</v>
      </c>
      <c r="M347" s="90" t="s">
        <v>388</v>
      </c>
      <c r="N347" s="85">
        <v>356431</v>
      </c>
      <c r="O347" s="132">
        <v>43835</v>
      </c>
      <c r="P347" s="90" t="s">
        <v>412</v>
      </c>
      <c r="Q347" s="91">
        <v>17.93</v>
      </c>
      <c r="S347" s="92"/>
    </row>
    <row r="348" spans="1:19" ht="14.4">
      <c r="A348" s="84">
        <v>1262</v>
      </c>
      <c r="B348" s="85" t="s">
        <v>326</v>
      </c>
      <c r="C348" s="82">
        <v>43946</v>
      </c>
      <c r="D348" s="85" t="s">
        <v>342</v>
      </c>
      <c r="E348" s="85">
        <v>296877</v>
      </c>
      <c r="F348" s="83" t="s">
        <v>433</v>
      </c>
      <c r="H348" s="86">
        <v>0</v>
      </c>
      <c r="I348" s="87" t="s">
        <v>329</v>
      </c>
      <c r="J348" s="88">
        <v>22.32</v>
      </c>
      <c r="L348" s="89">
        <v>1353</v>
      </c>
      <c r="M348" s="90" t="s">
        <v>499</v>
      </c>
      <c r="N348" s="85">
        <v>356485</v>
      </c>
      <c r="O348" s="90" t="s">
        <v>718</v>
      </c>
      <c r="P348" s="90" t="s">
        <v>493</v>
      </c>
      <c r="Q348" s="91">
        <v>116.67</v>
      </c>
      <c r="S348" s="92"/>
    </row>
    <row r="349" spans="1:19" ht="14.4">
      <c r="A349" s="84">
        <v>1263</v>
      </c>
      <c r="B349" s="85" t="s">
        <v>326</v>
      </c>
      <c r="C349" s="82">
        <v>43946</v>
      </c>
      <c r="D349" s="85" t="s">
        <v>342</v>
      </c>
      <c r="E349" s="85">
        <v>299625</v>
      </c>
      <c r="F349" s="83" t="s">
        <v>433</v>
      </c>
      <c r="H349" s="86">
        <v>0</v>
      </c>
      <c r="I349" s="87" t="s">
        <v>329</v>
      </c>
      <c r="J349" s="88">
        <v>38.480000000000004</v>
      </c>
      <c r="L349" s="89">
        <v>1354</v>
      </c>
      <c r="M349" s="90" t="s">
        <v>499</v>
      </c>
      <c r="N349" s="85">
        <v>356653</v>
      </c>
      <c r="O349" s="90" t="s">
        <v>689</v>
      </c>
      <c r="P349" s="90" t="s">
        <v>493</v>
      </c>
      <c r="Q349" s="91">
        <v>116.67</v>
      </c>
      <c r="S349" s="92"/>
    </row>
    <row r="350" spans="1:19" ht="14.4">
      <c r="A350" s="84">
        <v>1381</v>
      </c>
      <c r="B350" s="85" t="s">
        <v>326</v>
      </c>
      <c r="C350" s="82">
        <v>43946</v>
      </c>
      <c r="D350" s="85" t="s">
        <v>332</v>
      </c>
      <c r="E350" s="85">
        <v>357338</v>
      </c>
      <c r="F350" s="83" t="s">
        <v>500</v>
      </c>
      <c r="H350" s="86">
        <v>0</v>
      </c>
      <c r="I350" s="87" t="s">
        <v>329</v>
      </c>
      <c r="J350" s="88">
        <v>11.39</v>
      </c>
      <c r="L350" s="89">
        <v>1355</v>
      </c>
      <c r="M350" s="90" t="s">
        <v>357</v>
      </c>
      <c r="N350" s="85">
        <v>357174</v>
      </c>
      <c r="O350" s="90" t="s">
        <v>719</v>
      </c>
      <c r="P350" s="90" t="s">
        <v>493</v>
      </c>
      <c r="Q350" s="91">
        <v>116.67</v>
      </c>
      <c r="S350" s="92"/>
    </row>
    <row r="351" spans="1:19" ht="14.4">
      <c r="A351" s="84">
        <v>984</v>
      </c>
      <c r="B351" s="85" t="s">
        <v>326</v>
      </c>
      <c r="C351" s="82">
        <v>43947</v>
      </c>
      <c r="D351" s="85" t="s">
        <v>380</v>
      </c>
      <c r="E351" s="85">
        <v>171</v>
      </c>
      <c r="F351" s="83" t="s">
        <v>463</v>
      </c>
      <c r="H351" s="86">
        <v>0</v>
      </c>
      <c r="I351" s="87" t="s">
        <v>329</v>
      </c>
      <c r="J351" s="88">
        <v>4.16</v>
      </c>
      <c r="L351" s="89">
        <v>1381</v>
      </c>
      <c r="M351" s="90" t="s">
        <v>345</v>
      </c>
      <c r="N351" s="85">
        <v>357338</v>
      </c>
      <c r="O351" s="90" t="s">
        <v>702</v>
      </c>
      <c r="P351" s="90" t="s">
        <v>500</v>
      </c>
      <c r="Q351" s="91">
        <v>11.39</v>
      </c>
      <c r="S351" s="92"/>
    </row>
    <row r="352" spans="1:19" ht="14.4">
      <c r="A352" s="84">
        <v>1035</v>
      </c>
      <c r="B352" s="85" t="s">
        <v>326</v>
      </c>
      <c r="C352" s="82">
        <v>43947</v>
      </c>
      <c r="D352" s="85" t="s">
        <v>375</v>
      </c>
      <c r="E352" s="85">
        <v>221705</v>
      </c>
      <c r="F352" s="83" t="s">
        <v>480</v>
      </c>
      <c r="H352" s="86">
        <v>0</v>
      </c>
      <c r="I352" s="87" t="s">
        <v>329</v>
      </c>
      <c r="J352" s="88">
        <v>3.32</v>
      </c>
      <c r="L352" s="89">
        <v>1382</v>
      </c>
      <c r="M352" s="90" t="s">
        <v>330</v>
      </c>
      <c r="N352" s="85">
        <v>357340</v>
      </c>
      <c r="O352" s="132">
        <v>44046</v>
      </c>
      <c r="P352" s="90" t="s">
        <v>402</v>
      </c>
      <c r="Q352" s="91">
        <v>4.18</v>
      </c>
      <c r="S352" s="92"/>
    </row>
    <row r="353" spans="1:19" ht="14.4">
      <c r="A353" s="84">
        <v>1398</v>
      </c>
      <c r="B353" s="85" t="s">
        <v>326</v>
      </c>
      <c r="C353" s="82">
        <v>43947</v>
      </c>
      <c r="D353" s="85" t="s">
        <v>348</v>
      </c>
      <c r="E353" s="85">
        <v>37578</v>
      </c>
      <c r="F353" s="83" t="s">
        <v>402</v>
      </c>
      <c r="H353" s="86">
        <v>0</v>
      </c>
      <c r="I353" s="87" t="s">
        <v>329</v>
      </c>
      <c r="J353" s="88">
        <v>70.900000000000006</v>
      </c>
      <c r="L353" s="89">
        <v>1383</v>
      </c>
      <c r="M353" s="90" t="s">
        <v>330</v>
      </c>
      <c r="N353" s="85">
        <v>357352</v>
      </c>
      <c r="O353" s="132">
        <v>44168</v>
      </c>
      <c r="P353" s="90" t="s">
        <v>402</v>
      </c>
      <c r="Q353" s="91">
        <v>56.88</v>
      </c>
      <c r="S353" s="92"/>
    </row>
    <row r="354" spans="1:19" ht="14.4">
      <c r="A354" s="84">
        <v>1811</v>
      </c>
      <c r="B354" s="85" t="s">
        <v>326</v>
      </c>
      <c r="C354" s="82">
        <v>43947</v>
      </c>
      <c r="D354" s="85" t="s">
        <v>348</v>
      </c>
      <c r="E354" s="85">
        <v>70390</v>
      </c>
      <c r="F354" s="83" t="s">
        <v>497</v>
      </c>
      <c r="H354" s="86">
        <v>0</v>
      </c>
      <c r="I354" s="87" t="s">
        <v>329</v>
      </c>
      <c r="J354" s="88">
        <v>70.900000000000006</v>
      </c>
      <c r="L354" s="89">
        <v>1384</v>
      </c>
      <c r="M354" s="90" t="s">
        <v>330</v>
      </c>
      <c r="N354" s="85">
        <v>358039</v>
      </c>
      <c r="O354" s="90" t="s">
        <v>704</v>
      </c>
      <c r="P354" s="90" t="s">
        <v>402</v>
      </c>
      <c r="Q354" s="91">
        <v>53.35</v>
      </c>
      <c r="S354" s="92"/>
    </row>
    <row r="355" spans="1:19" ht="14.4">
      <c r="A355" s="84">
        <v>1264</v>
      </c>
      <c r="B355" s="85" t="s">
        <v>326</v>
      </c>
      <c r="C355" s="82">
        <v>43948</v>
      </c>
      <c r="D355" s="85" t="s">
        <v>342</v>
      </c>
      <c r="E355" s="85">
        <v>3</v>
      </c>
      <c r="F355" s="83" t="s">
        <v>433</v>
      </c>
      <c r="H355" s="86">
        <v>0</v>
      </c>
      <c r="I355" s="87" t="s">
        <v>329</v>
      </c>
      <c r="J355" s="88">
        <v>13.55</v>
      </c>
      <c r="L355" s="89">
        <v>1385</v>
      </c>
      <c r="M355" s="90" t="s">
        <v>330</v>
      </c>
      <c r="N355" s="85">
        <v>358219</v>
      </c>
      <c r="O355" s="90" t="s">
        <v>707</v>
      </c>
      <c r="P355" s="90" t="s">
        <v>402</v>
      </c>
      <c r="Q355" s="91">
        <v>39.56</v>
      </c>
      <c r="S355" s="92"/>
    </row>
    <row r="356" spans="1:19" ht="14.4">
      <c r="A356" s="84">
        <v>1265</v>
      </c>
      <c r="B356" s="85" t="s">
        <v>326</v>
      </c>
      <c r="C356" s="82">
        <v>43948</v>
      </c>
      <c r="D356" s="85" t="s">
        <v>342</v>
      </c>
      <c r="E356" s="85">
        <v>3003392</v>
      </c>
      <c r="F356" s="83" t="s">
        <v>435</v>
      </c>
      <c r="H356" s="86">
        <v>0</v>
      </c>
      <c r="I356" s="87" t="s">
        <v>329</v>
      </c>
      <c r="J356" s="88">
        <v>84.51</v>
      </c>
      <c r="L356" s="89">
        <v>1386</v>
      </c>
      <c r="M356" s="90" t="s">
        <v>330</v>
      </c>
      <c r="N356" s="85">
        <v>358279</v>
      </c>
      <c r="O356" s="90" t="s">
        <v>694</v>
      </c>
      <c r="P356" s="90" t="s">
        <v>402</v>
      </c>
      <c r="Q356" s="91">
        <v>57.39</v>
      </c>
      <c r="S356" s="92"/>
    </row>
    <row r="357" spans="1:19" ht="14.4">
      <c r="A357" s="84">
        <v>985</v>
      </c>
      <c r="B357" s="85" t="s">
        <v>326</v>
      </c>
      <c r="C357" s="82">
        <v>43949</v>
      </c>
      <c r="D357" s="85" t="s">
        <v>380</v>
      </c>
      <c r="E357" s="85">
        <v>177</v>
      </c>
      <c r="F357" s="83" t="s">
        <v>464</v>
      </c>
      <c r="H357" s="86">
        <v>0</v>
      </c>
      <c r="I357" s="87" t="s">
        <v>329</v>
      </c>
      <c r="J357" s="88">
        <v>5.82</v>
      </c>
      <c r="L357" s="89">
        <v>1387</v>
      </c>
      <c r="M357" s="90" t="s">
        <v>330</v>
      </c>
      <c r="N357" s="85">
        <v>358423</v>
      </c>
      <c r="O357" s="90" t="s">
        <v>687</v>
      </c>
      <c r="P357" s="90" t="s">
        <v>402</v>
      </c>
      <c r="Q357" s="91">
        <v>47.49</v>
      </c>
      <c r="S357" s="92"/>
    </row>
    <row r="358" spans="1:19" ht="14.4">
      <c r="A358" s="84">
        <v>1009</v>
      </c>
      <c r="B358" s="85" t="s">
        <v>326</v>
      </c>
      <c r="C358" s="82">
        <v>43949</v>
      </c>
      <c r="D358" s="85" t="s">
        <v>364</v>
      </c>
      <c r="E358" s="85">
        <v>199</v>
      </c>
      <c r="F358" s="83" t="s">
        <v>475</v>
      </c>
      <c r="H358" s="86">
        <v>0</v>
      </c>
      <c r="I358" s="87" t="s">
        <v>329</v>
      </c>
      <c r="J358" s="88">
        <v>1.91</v>
      </c>
      <c r="L358" s="89">
        <v>1388</v>
      </c>
      <c r="M358" s="90" t="s">
        <v>330</v>
      </c>
      <c r="N358" s="85">
        <v>358478</v>
      </c>
      <c r="O358" s="90" t="s">
        <v>697</v>
      </c>
      <c r="P358" s="90" t="s">
        <v>402</v>
      </c>
      <c r="Q358" s="91">
        <v>28.03</v>
      </c>
      <c r="S358" s="92"/>
    </row>
    <row r="359" spans="1:19" ht="14.4">
      <c r="A359" s="84">
        <v>1266</v>
      </c>
      <c r="B359" s="85" t="s">
        <v>326</v>
      </c>
      <c r="C359" s="82">
        <v>43949</v>
      </c>
      <c r="D359" s="85" t="s">
        <v>342</v>
      </c>
      <c r="E359" s="85">
        <v>300445</v>
      </c>
      <c r="F359" s="83" t="s">
        <v>435</v>
      </c>
      <c r="H359" s="86">
        <v>0</v>
      </c>
      <c r="I359" s="87" t="s">
        <v>329</v>
      </c>
      <c r="J359" s="88">
        <v>77.17</v>
      </c>
      <c r="L359" s="89">
        <v>1389</v>
      </c>
      <c r="M359" s="90" t="s">
        <v>330</v>
      </c>
      <c r="N359" s="85">
        <v>358479</v>
      </c>
      <c r="O359" s="90" t="s">
        <v>720</v>
      </c>
      <c r="P359" s="90" t="s">
        <v>402</v>
      </c>
      <c r="Q359" s="91">
        <v>28.38</v>
      </c>
      <c r="S359" s="92"/>
    </row>
    <row r="360" spans="1:19" ht="14.4">
      <c r="A360" s="84">
        <v>1267</v>
      </c>
      <c r="B360" s="85" t="s">
        <v>326</v>
      </c>
      <c r="C360" s="82">
        <v>43949</v>
      </c>
      <c r="D360" s="85" t="s">
        <v>342</v>
      </c>
      <c r="E360" s="85">
        <v>301438</v>
      </c>
      <c r="F360" s="83" t="s">
        <v>435</v>
      </c>
      <c r="H360" s="86">
        <v>0</v>
      </c>
      <c r="I360" s="87" t="s">
        <v>329</v>
      </c>
      <c r="J360" s="88">
        <v>17.440000000000001</v>
      </c>
      <c r="L360" s="89">
        <v>1390</v>
      </c>
      <c r="M360" s="90" t="s">
        <v>330</v>
      </c>
      <c r="N360" s="85">
        <v>358601</v>
      </c>
      <c r="O360" s="132">
        <v>43865</v>
      </c>
      <c r="P360" s="90" t="s">
        <v>402</v>
      </c>
      <c r="Q360" s="91">
        <v>72.34</v>
      </c>
      <c r="S360" s="92"/>
    </row>
    <row r="361" spans="1:19" ht="14.4">
      <c r="A361" s="84">
        <v>1268</v>
      </c>
      <c r="B361" s="85" t="s">
        <v>326</v>
      </c>
      <c r="C361" s="82">
        <v>43949</v>
      </c>
      <c r="D361" s="85" t="s">
        <v>342</v>
      </c>
      <c r="E361" s="85">
        <v>3039</v>
      </c>
      <c r="F361" s="83" t="s">
        <v>435</v>
      </c>
      <c r="H361" s="86">
        <v>0</v>
      </c>
      <c r="I361" s="87" t="s">
        <v>329</v>
      </c>
      <c r="J361" s="88">
        <v>38.28</v>
      </c>
      <c r="L361" s="89">
        <v>1391</v>
      </c>
      <c r="M361" s="90" t="s">
        <v>330</v>
      </c>
      <c r="N361" s="85">
        <v>361471</v>
      </c>
      <c r="O361" s="132">
        <v>43955</v>
      </c>
      <c r="P361" s="90" t="s">
        <v>402</v>
      </c>
      <c r="Q361" s="91">
        <v>81.510000000000005</v>
      </c>
      <c r="S361" s="92"/>
    </row>
    <row r="362" spans="1:19" ht="14.4">
      <c r="A362" s="84">
        <v>1269</v>
      </c>
      <c r="B362" s="85" t="s">
        <v>326</v>
      </c>
      <c r="C362" s="82">
        <v>43949</v>
      </c>
      <c r="D362" s="85" t="s">
        <v>342</v>
      </c>
      <c r="E362" s="85">
        <v>318699</v>
      </c>
      <c r="F362" s="83" t="s">
        <v>435</v>
      </c>
      <c r="H362" s="86">
        <v>0</v>
      </c>
      <c r="I362" s="87" t="s">
        <v>329</v>
      </c>
      <c r="J362" s="88">
        <v>5.2</v>
      </c>
      <c r="L362" s="89">
        <v>1392</v>
      </c>
      <c r="M362" s="90" t="s">
        <v>330</v>
      </c>
      <c r="N362" s="85">
        <v>361846</v>
      </c>
      <c r="O362" s="132">
        <v>44078</v>
      </c>
      <c r="P362" s="90" t="s">
        <v>402</v>
      </c>
      <c r="Q362" s="91">
        <v>81.48</v>
      </c>
      <c r="S362" s="92"/>
    </row>
    <row r="363" spans="1:19" ht="14.4">
      <c r="A363" s="84">
        <v>1270</v>
      </c>
      <c r="B363" s="85" t="s">
        <v>326</v>
      </c>
      <c r="C363" s="82">
        <v>43949</v>
      </c>
      <c r="D363" s="85" t="s">
        <v>342</v>
      </c>
      <c r="E363" s="85">
        <v>320144</v>
      </c>
      <c r="F363" s="83" t="s">
        <v>435</v>
      </c>
      <c r="H363" s="86">
        <v>0</v>
      </c>
      <c r="I363" s="87" t="s">
        <v>329</v>
      </c>
      <c r="J363" s="88">
        <v>26.51</v>
      </c>
      <c r="L363" s="89">
        <v>1393</v>
      </c>
      <c r="M363" s="90" t="s">
        <v>330</v>
      </c>
      <c r="N363" s="85">
        <v>362023</v>
      </c>
      <c r="O363" s="132">
        <v>44169</v>
      </c>
      <c r="P363" s="90" t="s">
        <v>402</v>
      </c>
      <c r="Q363" s="91">
        <v>49.05</v>
      </c>
      <c r="S363" s="92"/>
    </row>
    <row r="364" spans="1:19" ht="14.4">
      <c r="A364" s="84">
        <v>993</v>
      </c>
      <c r="B364" s="85" t="s">
        <v>326</v>
      </c>
      <c r="C364" s="82">
        <v>43951</v>
      </c>
      <c r="D364" s="85" t="s">
        <v>354</v>
      </c>
      <c r="E364" s="85">
        <v>18601</v>
      </c>
      <c r="F364" s="83" t="s">
        <v>467</v>
      </c>
      <c r="H364" s="86">
        <v>0</v>
      </c>
      <c r="I364" s="87" t="s">
        <v>329</v>
      </c>
      <c r="J364" s="88">
        <v>2</v>
      </c>
      <c r="L364" s="89">
        <v>1394</v>
      </c>
      <c r="M364" s="90" t="s">
        <v>330</v>
      </c>
      <c r="N364" s="85">
        <v>362203</v>
      </c>
      <c r="O364" s="90" t="s">
        <v>688</v>
      </c>
      <c r="P364" s="90" t="s">
        <v>402</v>
      </c>
      <c r="Q364" s="91">
        <v>82.97</v>
      </c>
      <c r="S364" s="92"/>
    </row>
    <row r="365" spans="1:19" ht="14.4">
      <c r="A365" s="84">
        <v>1207</v>
      </c>
      <c r="B365" s="85" t="s">
        <v>326</v>
      </c>
      <c r="C365" s="82">
        <v>43951</v>
      </c>
      <c r="D365" s="85" t="s">
        <v>353</v>
      </c>
      <c r="E365" s="85">
        <v>251386</v>
      </c>
      <c r="F365" s="83" t="s">
        <v>486</v>
      </c>
      <c r="H365" s="86">
        <v>0</v>
      </c>
      <c r="I365" s="87" t="s">
        <v>329</v>
      </c>
      <c r="J365" s="88">
        <v>0.69</v>
      </c>
      <c r="L365" s="89">
        <v>1395</v>
      </c>
      <c r="M365" s="90" t="s">
        <v>330</v>
      </c>
      <c r="N365" s="85">
        <v>362377</v>
      </c>
      <c r="O365" s="90" t="s">
        <v>712</v>
      </c>
      <c r="P365" s="90" t="s">
        <v>402</v>
      </c>
      <c r="Q365" s="91">
        <v>18.75</v>
      </c>
      <c r="S365" s="92"/>
    </row>
    <row r="366" spans="1:19" ht="14.4">
      <c r="A366" s="84">
        <v>1271</v>
      </c>
      <c r="B366" s="85" t="s">
        <v>326</v>
      </c>
      <c r="C366" s="82">
        <v>43951</v>
      </c>
      <c r="D366" s="85" t="s">
        <v>342</v>
      </c>
      <c r="E366" s="85">
        <v>320155</v>
      </c>
      <c r="F366" s="83" t="s">
        <v>435</v>
      </c>
      <c r="H366" s="86">
        <v>0</v>
      </c>
      <c r="I366" s="87" t="s">
        <v>329</v>
      </c>
      <c r="J366" s="88">
        <v>72.2</v>
      </c>
      <c r="L366" s="89">
        <v>1396</v>
      </c>
      <c r="M366" s="90" t="s">
        <v>330</v>
      </c>
      <c r="N366" s="85">
        <v>362555</v>
      </c>
      <c r="O366" s="90" t="s">
        <v>712</v>
      </c>
      <c r="P366" s="90" t="s">
        <v>402</v>
      </c>
      <c r="Q366" s="91">
        <v>56.22</v>
      </c>
      <c r="S366" s="92"/>
    </row>
    <row r="367" spans="1:19" ht="14.4">
      <c r="A367" s="84">
        <v>1303</v>
      </c>
      <c r="B367" s="85" t="s">
        <v>326</v>
      </c>
      <c r="C367" s="82">
        <v>43951</v>
      </c>
      <c r="D367" s="85" t="s">
        <v>394</v>
      </c>
      <c r="E367" s="85">
        <v>354182</v>
      </c>
      <c r="F367" s="83" t="s">
        <v>483</v>
      </c>
      <c r="H367" s="86">
        <v>0</v>
      </c>
      <c r="I367" s="87" t="s">
        <v>329</v>
      </c>
      <c r="J367" s="88">
        <v>14.919999999999998</v>
      </c>
      <c r="L367" s="89">
        <v>1397</v>
      </c>
      <c r="M367" s="90" t="s">
        <v>330</v>
      </c>
      <c r="N367" s="85">
        <v>362732</v>
      </c>
      <c r="O367" s="90" t="s">
        <v>703</v>
      </c>
      <c r="P367" s="90" t="s">
        <v>402</v>
      </c>
      <c r="Q367" s="91">
        <v>94.48</v>
      </c>
      <c r="S367" s="92"/>
    </row>
    <row r="368" spans="1:19" ht="14.4">
      <c r="A368" s="84">
        <v>1354</v>
      </c>
      <c r="B368" s="85" t="s">
        <v>326</v>
      </c>
      <c r="C368" s="82">
        <v>43951</v>
      </c>
      <c r="D368" s="85" t="s">
        <v>358</v>
      </c>
      <c r="E368" s="85">
        <v>356653</v>
      </c>
      <c r="F368" s="83" t="s">
        <v>493</v>
      </c>
      <c r="H368" s="86">
        <v>0</v>
      </c>
      <c r="I368" s="87" t="s">
        <v>329</v>
      </c>
      <c r="J368" s="88">
        <v>116.67</v>
      </c>
      <c r="L368" s="89">
        <v>1398</v>
      </c>
      <c r="M368" s="90" t="s">
        <v>330</v>
      </c>
      <c r="N368" s="85">
        <v>37578</v>
      </c>
      <c r="O368" s="90" t="s">
        <v>683</v>
      </c>
      <c r="P368" s="90" t="s">
        <v>402</v>
      </c>
      <c r="Q368" s="91">
        <v>70.900000000000006</v>
      </c>
      <c r="S368" s="92"/>
    </row>
    <row r="369" spans="1:19" ht="14.4">
      <c r="A369" s="84">
        <v>1399</v>
      </c>
      <c r="B369" s="85" t="s">
        <v>326</v>
      </c>
      <c r="C369" s="82">
        <v>43951</v>
      </c>
      <c r="D369" s="85" t="s">
        <v>348</v>
      </c>
      <c r="E369" s="85">
        <v>3817</v>
      </c>
      <c r="F369" s="83" t="s">
        <v>402</v>
      </c>
      <c r="H369" s="86">
        <v>0</v>
      </c>
      <c r="I369" s="87" t="s">
        <v>329</v>
      </c>
      <c r="J369" s="88">
        <v>94.99</v>
      </c>
      <c r="L369" s="89">
        <v>1399</v>
      </c>
      <c r="M369" s="90" t="s">
        <v>330</v>
      </c>
      <c r="N369" s="85">
        <v>3817</v>
      </c>
      <c r="O369" s="90" t="s">
        <v>689</v>
      </c>
      <c r="P369" s="90" t="s">
        <v>402</v>
      </c>
      <c r="Q369" s="91">
        <v>94.99</v>
      </c>
      <c r="S369" s="92"/>
    </row>
    <row r="370" spans="1:19" ht="14.4">
      <c r="A370" s="84">
        <v>1010</v>
      </c>
      <c r="B370" s="85" t="s">
        <v>326</v>
      </c>
      <c r="C370" s="82">
        <v>43952</v>
      </c>
      <c r="D370" s="85" t="s">
        <v>364</v>
      </c>
      <c r="E370" s="85">
        <v>2</v>
      </c>
      <c r="F370" s="83" t="s">
        <v>475</v>
      </c>
      <c r="H370" s="86">
        <v>0</v>
      </c>
      <c r="I370" s="87" t="s">
        <v>329</v>
      </c>
      <c r="J370" s="88">
        <v>11.5</v>
      </c>
      <c r="L370" s="89">
        <v>1400</v>
      </c>
      <c r="M370" s="90" t="s">
        <v>330</v>
      </c>
      <c r="N370" s="85">
        <v>3819312</v>
      </c>
      <c r="O370" s="132">
        <v>43895</v>
      </c>
      <c r="P370" s="90" t="s">
        <v>402</v>
      </c>
      <c r="Q370" s="91">
        <v>45.74</v>
      </c>
      <c r="S370" s="92"/>
    </row>
    <row r="371" spans="1:19" ht="14.4">
      <c r="A371" s="84">
        <v>1229</v>
      </c>
      <c r="B371" s="85" t="s">
        <v>326</v>
      </c>
      <c r="C371" s="82">
        <v>43952</v>
      </c>
      <c r="D371" s="85" t="s">
        <v>332</v>
      </c>
      <c r="E371" s="85">
        <v>255106</v>
      </c>
      <c r="F371" s="83" t="s">
        <v>481</v>
      </c>
      <c r="H371" s="86">
        <v>0</v>
      </c>
      <c r="I371" s="87" t="s">
        <v>329</v>
      </c>
      <c r="J371" s="88">
        <v>2.5</v>
      </c>
      <c r="L371" s="89">
        <v>1401</v>
      </c>
      <c r="M371" s="90" t="s">
        <v>330</v>
      </c>
      <c r="N371" s="85">
        <v>3892</v>
      </c>
      <c r="O371" s="132">
        <v>44017</v>
      </c>
      <c r="P371" s="90" t="s">
        <v>402</v>
      </c>
      <c r="Q371" s="91">
        <v>68.150000000000006</v>
      </c>
      <c r="S371" s="92"/>
    </row>
    <row r="372" spans="1:19" ht="14.4">
      <c r="A372" s="84">
        <v>1351</v>
      </c>
      <c r="B372" s="85" t="s">
        <v>326</v>
      </c>
      <c r="C372" s="82">
        <v>43952</v>
      </c>
      <c r="D372" s="85" t="s">
        <v>366</v>
      </c>
      <c r="E372" s="85">
        <v>356431</v>
      </c>
      <c r="F372" s="83" t="s">
        <v>412</v>
      </c>
      <c r="H372" s="86">
        <v>0</v>
      </c>
      <c r="I372" s="87" t="s">
        <v>329</v>
      </c>
      <c r="J372" s="88">
        <v>17.93</v>
      </c>
      <c r="L372" s="89">
        <v>1402</v>
      </c>
      <c r="M372" s="90" t="s">
        <v>330</v>
      </c>
      <c r="N372" s="85">
        <v>39</v>
      </c>
      <c r="O372" s="132">
        <v>44109</v>
      </c>
      <c r="P372" s="90" t="s">
        <v>402</v>
      </c>
      <c r="Q372" s="91">
        <v>56.65</v>
      </c>
      <c r="S372" s="92"/>
    </row>
    <row r="373" spans="1:19" ht="14.4">
      <c r="A373" s="84">
        <v>1408</v>
      </c>
      <c r="B373" s="85" t="s">
        <v>326</v>
      </c>
      <c r="C373" s="82">
        <v>43952</v>
      </c>
      <c r="D373" s="85" t="s">
        <v>332</v>
      </c>
      <c r="E373" s="85">
        <v>400757</v>
      </c>
      <c r="F373" s="83" t="s">
        <v>489</v>
      </c>
      <c r="H373" s="86">
        <v>0</v>
      </c>
      <c r="I373" s="87" t="s">
        <v>329</v>
      </c>
      <c r="J373" s="88">
        <v>100</v>
      </c>
      <c r="L373" s="89">
        <v>1403</v>
      </c>
      <c r="M373" s="90" t="s">
        <v>330</v>
      </c>
      <c r="N373" s="85">
        <v>39</v>
      </c>
      <c r="O373" s="90" t="s">
        <v>705</v>
      </c>
      <c r="P373" s="90" t="s">
        <v>402</v>
      </c>
      <c r="Q373" s="91">
        <v>38.6</v>
      </c>
      <c r="S373" s="92"/>
    </row>
    <row r="374" spans="1:19" ht="14.4">
      <c r="A374" s="84">
        <v>1433</v>
      </c>
      <c r="B374" s="85" t="s">
        <v>326</v>
      </c>
      <c r="C374" s="82">
        <v>43952</v>
      </c>
      <c r="D374" s="85" t="s">
        <v>368</v>
      </c>
      <c r="E374" s="85">
        <v>4446917</v>
      </c>
      <c r="F374" s="83" t="s">
        <v>501</v>
      </c>
      <c r="H374" s="86">
        <v>0</v>
      </c>
      <c r="I374" s="87" t="s">
        <v>329</v>
      </c>
      <c r="J374" s="88">
        <v>85</v>
      </c>
      <c r="L374" s="89">
        <v>1404</v>
      </c>
      <c r="M374" s="90" t="s">
        <v>330</v>
      </c>
      <c r="N374" s="85">
        <v>3944898</v>
      </c>
      <c r="O374" s="90" t="s">
        <v>721</v>
      </c>
      <c r="P374" s="90" t="s">
        <v>402</v>
      </c>
      <c r="Q374" s="91">
        <v>22.34</v>
      </c>
      <c r="S374" s="92"/>
    </row>
    <row r="375" spans="1:19" ht="14.4">
      <c r="A375" s="84">
        <v>1037</v>
      </c>
      <c r="B375" s="85" t="s">
        <v>326</v>
      </c>
      <c r="C375" s="82">
        <v>43953</v>
      </c>
      <c r="D375" s="85" t="s">
        <v>490</v>
      </c>
      <c r="E375" s="85">
        <v>2271</v>
      </c>
      <c r="F375" s="83" t="s">
        <v>482</v>
      </c>
      <c r="H375" s="86">
        <v>0</v>
      </c>
      <c r="I375" s="87" t="s">
        <v>329</v>
      </c>
      <c r="J375" s="88">
        <v>1.8</v>
      </c>
      <c r="L375" s="89">
        <v>1405</v>
      </c>
      <c r="M375" s="90" t="s">
        <v>330</v>
      </c>
      <c r="N375" s="85">
        <v>39898</v>
      </c>
      <c r="O375" s="90" t="s">
        <v>691</v>
      </c>
      <c r="P375" s="90" t="s">
        <v>402</v>
      </c>
      <c r="Q375" s="91">
        <v>47.77</v>
      </c>
      <c r="S375" s="92"/>
    </row>
    <row r="376" spans="1:19" ht="14.4">
      <c r="A376" s="84">
        <v>1272</v>
      </c>
      <c r="B376" s="85" t="s">
        <v>326</v>
      </c>
      <c r="C376" s="82">
        <v>43953</v>
      </c>
      <c r="D376" s="85" t="s">
        <v>342</v>
      </c>
      <c r="E376" s="85">
        <v>329494</v>
      </c>
      <c r="F376" s="83" t="s">
        <v>435</v>
      </c>
      <c r="H376" s="86">
        <v>0</v>
      </c>
      <c r="I376" s="87" t="s">
        <v>329</v>
      </c>
      <c r="J376" s="88">
        <v>18.34</v>
      </c>
      <c r="L376" s="89">
        <v>1406</v>
      </c>
      <c r="M376" s="90" t="s">
        <v>330</v>
      </c>
      <c r="N376" s="85" t="s">
        <v>502</v>
      </c>
      <c r="O376" s="90" t="s">
        <v>719</v>
      </c>
      <c r="P376" s="90" t="s">
        <v>402</v>
      </c>
      <c r="Q376" s="91">
        <v>64.67</v>
      </c>
      <c r="S376" s="92"/>
    </row>
    <row r="377" spans="1:19" ht="14.4">
      <c r="A377" s="84">
        <v>1273</v>
      </c>
      <c r="B377" s="85" t="s">
        <v>326</v>
      </c>
      <c r="C377" s="82">
        <v>43953</v>
      </c>
      <c r="D377" s="85" t="s">
        <v>342</v>
      </c>
      <c r="E377" s="85">
        <v>331230</v>
      </c>
      <c r="F377" s="83" t="s">
        <v>435</v>
      </c>
      <c r="H377" s="86">
        <v>0</v>
      </c>
      <c r="I377" s="87" t="s">
        <v>329</v>
      </c>
      <c r="J377" s="88">
        <v>27.83</v>
      </c>
      <c r="L377" s="89">
        <v>1407</v>
      </c>
      <c r="M377" s="90" t="s">
        <v>330</v>
      </c>
      <c r="N377" s="85">
        <v>40016</v>
      </c>
      <c r="O377" s="90" t="s">
        <v>700</v>
      </c>
      <c r="P377" s="90" t="s">
        <v>489</v>
      </c>
      <c r="Q377" s="91">
        <v>132.43</v>
      </c>
      <c r="S377" s="92"/>
    </row>
    <row r="378" spans="1:19" ht="14.4">
      <c r="A378" s="84">
        <v>1400</v>
      </c>
      <c r="B378" s="85" t="s">
        <v>326</v>
      </c>
      <c r="C378" s="82">
        <v>43954</v>
      </c>
      <c r="D378" s="85" t="s">
        <v>348</v>
      </c>
      <c r="E378" s="85">
        <v>3819312</v>
      </c>
      <c r="F378" s="83" t="s">
        <v>402</v>
      </c>
      <c r="H378" s="86">
        <v>0</v>
      </c>
      <c r="I378" s="87" t="s">
        <v>329</v>
      </c>
      <c r="J378" s="88">
        <v>45.739999999999995</v>
      </c>
      <c r="L378" s="89">
        <v>1408</v>
      </c>
      <c r="M378" s="90" t="s">
        <v>330</v>
      </c>
      <c r="N378" s="85">
        <v>400757</v>
      </c>
      <c r="O378" s="132">
        <v>43835</v>
      </c>
      <c r="P378" s="90" t="s">
        <v>489</v>
      </c>
      <c r="Q378" s="91">
        <v>100</v>
      </c>
      <c r="S378" s="92"/>
    </row>
    <row r="379" spans="1:19" ht="14.4">
      <c r="A379" s="84">
        <v>1274</v>
      </c>
      <c r="B379" s="85" t="s">
        <v>326</v>
      </c>
      <c r="C379" s="82">
        <v>43955</v>
      </c>
      <c r="D379" s="85" t="s">
        <v>342</v>
      </c>
      <c r="E379" s="85">
        <v>336159</v>
      </c>
      <c r="F379" s="83" t="s">
        <v>435</v>
      </c>
      <c r="H379" s="86">
        <v>0</v>
      </c>
      <c r="I379" s="87" t="s">
        <v>329</v>
      </c>
      <c r="J379" s="88">
        <v>125.59</v>
      </c>
      <c r="L379" s="89">
        <v>1409</v>
      </c>
      <c r="M379" s="90" t="s">
        <v>330</v>
      </c>
      <c r="N379" s="85">
        <v>402551</v>
      </c>
      <c r="O379" s="90" t="s">
        <v>722</v>
      </c>
      <c r="P379" s="90" t="s">
        <v>489</v>
      </c>
      <c r="Q379" s="91">
        <v>109.18</v>
      </c>
      <c r="S379" s="92"/>
    </row>
    <row r="380" spans="1:19" ht="14.4">
      <c r="A380" s="84">
        <v>1401</v>
      </c>
      <c r="B380" s="85" t="s">
        <v>326</v>
      </c>
      <c r="C380" s="82">
        <v>43958</v>
      </c>
      <c r="D380" s="85" t="s">
        <v>348</v>
      </c>
      <c r="E380" s="85">
        <v>3892</v>
      </c>
      <c r="F380" s="83" t="s">
        <v>402</v>
      </c>
      <c r="H380" s="86">
        <v>0</v>
      </c>
      <c r="I380" s="87" t="s">
        <v>329</v>
      </c>
      <c r="J380" s="88">
        <v>68.150000000000006</v>
      </c>
      <c r="L380" s="89">
        <v>1421</v>
      </c>
      <c r="M380" s="90" t="s">
        <v>330</v>
      </c>
      <c r="N380" s="85">
        <v>402877</v>
      </c>
      <c r="O380" s="132">
        <v>43833</v>
      </c>
      <c r="P380" s="90" t="s">
        <v>402</v>
      </c>
      <c r="Q380" s="91">
        <v>58.68</v>
      </c>
      <c r="S380" s="92"/>
    </row>
    <row r="381" spans="1:19" ht="14.4">
      <c r="A381" s="84">
        <v>1304</v>
      </c>
      <c r="B381" s="85" t="s">
        <v>326</v>
      </c>
      <c r="C381" s="82">
        <v>43959</v>
      </c>
      <c r="D381" s="85" t="s">
        <v>394</v>
      </c>
      <c r="E381" s="85">
        <v>355308</v>
      </c>
      <c r="F381" s="83" t="s">
        <v>483</v>
      </c>
      <c r="H381" s="86">
        <v>0</v>
      </c>
      <c r="I381" s="87" t="s">
        <v>329</v>
      </c>
      <c r="J381" s="88">
        <v>7.02</v>
      </c>
      <c r="L381" s="89">
        <v>1422</v>
      </c>
      <c r="M381" s="90" t="s">
        <v>330</v>
      </c>
      <c r="N381" s="85">
        <v>402877</v>
      </c>
      <c r="O381" s="132">
        <v>43954</v>
      </c>
      <c r="P381" s="90" t="s">
        <v>402</v>
      </c>
      <c r="Q381" s="91">
        <v>50.39</v>
      </c>
      <c r="S381" s="92"/>
    </row>
    <row r="382" spans="1:19" ht="14.4">
      <c r="A382" s="84">
        <v>1011</v>
      </c>
      <c r="B382" s="85" t="s">
        <v>326</v>
      </c>
      <c r="C382" s="82">
        <v>43960</v>
      </c>
      <c r="D382" s="85" t="s">
        <v>364</v>
      </c>
      <c r="E382" s="85">
        <v>200</v>
      </c>
      <c r="F382" s="83" t="s">
        <v>475</v>
      </c>
      <c r="H382" s="86">
        <v>0</v>
      </c>
      <c r="I382" s="87" t="s">
        <v>329</v>
      </c>
      <c r="J382" s="88">
        <v>2.4300000000000002</v>
      </c>
      <c r="L382" s="89">
        <v>1423</v>
      </c>
      <c r="M382" s="90" t="s">
        <v>330</v>
      </c>
      <c r="N382" s="85">
        <v>403346</v>
      </c>
      <c r="O382" s="132">
        <v>44046</v>
      </c>
      <c r="P382" s="90" t="s">
        <v>402</v>
      </c>
      <c r="Q382" s="91">
        <v>68.36</v>
      </c>
      <c r="S382" s="92"/>
    </row>
    <row r="383" spans="1:19" ht="14.4">
      <c r="A383" s="84">
        <v>1012</v>
      </c>
      <c r="B383" s="85" t="s">
        <v>326</v>
      </c>
      <c r="C383" s="82">
        <v>43960</v>
      </c>
      <c r="D383" s="85" t="s">
        <v>364</v>
      </c>
      <c r="E383" s="85">
        <v>201</v>
      </c>
      <c r="F383" s="83" t="s">
        <v>475</v>
      </c>
      <c r="H383" s="86">
        <v>0</v>
      </c>
      <c r="I383" s="87" t="s">
        <v>329</v>
      </c>
      <c r="J383" s="88">
        <v>0.79</v>
      </c>
      <c r="L383" s="89">
        <v>1424</v>
      </c>
      <c r="M383" s="90" t="s">
        <v>421</v>
      </c>
      <c r="N383" s="85">
        <v>408</v>
      </c>
      <c r="O383" s="132">
        <v>44078</v>
      </c>
      <c r="P383" s="90" t="s">
        <v>496</v>
      </c>
      <c r="Q383" s="91">
        <v>285.23</v>
      </c>
      <c r="S383" s="92"/>
    </row>
    <row r="384" spans="1:19" ht="14.4">
      <c r="A384" s="84">
        <v>1402</v>
      </c>
      <c r="B384" s="85" t="s">
        <v>326</v>
      </c>
      <c r="C384" s="82">
        <v>43961</v>
      </c>
      <c r="D384" s="85" t="s">
        <v>348</v>
      </c>
      <c r="E384" s="85">
        <v>39</v>
      </c>
      <c r="F384" s="83" t="s">
        <v>402</v>
      </c>
      <c r="H384" s="86">
        <v>0</v>
      </c>
      <c r="I384" s="87" t="s">
        <v>329</v>
      </c>
      <c r="J384" s="88">
        <v>56.65</v>
      </c>
      <c r="L384" s="89">
        <v>1425</v>
      </c>
      <c r="M384" s="90" t="s">
        <v>397</v>
      </c>
      <c r="N384" s="85">
        <v>411</v>
      </c>
      <c r="O384" s="90" t="s">
        <v>693</v>
      </c>
      <c r="P384" s="90" t="s">
        <v>498</v>
      </c>
      <c r="Q384" s="91">
        <v>43.52</v>
      </c>
      <c r="S384" s="92"/>
    </row>
    <row r="385" spans="1:19" ht="14.4">
      <c r="A385" s="84">
        <v>1781</v>
      </c>
      <c r="B385" s="85" t="s">
        <v>326</v>
      </c>
      <c r="C385" s="82">
        <v>43961</v>
      </c>
      <c r="D385" s="85" t="s">
        <v>332</v>
      </c>
      <c r="E385" s="85">
        <v>69463</v>
      </c>
      <c r="F385" s="83" t="s">
        <v>503</v>
      </c>
      <c r="H385" s="86">
        <v>0</v>
      </c>
      <c r="I385" s="87" t="s">
        <v>329</v>
      </c>
      <c r="J385" s="88">
        <v>27.19</v>
      </c>
      <c r="L385" s="89">
        <v>1426</v>
      </c>
      <c r="M385" s="90" t="s">
        <v>397</v>
      </c>
      <c r="N385" s="85">
        <v>413446</v>
      </c>
      <c r="O385" s="90" t="s">
        <v>693</v>
      </c>
      <c r="P385" s="90" t="s">
        <v>498</v>
      </c>
      <c r="Q385" s="91">
        <v>10.92</v>
      </c>
      <c r="S385" s="92"/>
    </row>
    <row r="386" spans="1:19" ht="14.4">
      <c r="A386" s="84">
        <v>1007</v>
      </c>
      <c r="B386" s="85" t="s">
        <v>326</v>
      </c>
      <c r="C386" s="82">
        <v>43962</v>
      </c>
      <c r="D386" s="85" t="s">
        <v>504</v>
      </c>
      <c r="E386" s="85">
        <v>198</v>
      </c>
      <c r="F386" s="83" t="s">
        <v>473</v>
      </c>
      <c r="H386" s="86">
        <v>0</v>
      </c>
      <c r="I386" s="87" t="s">
        <v>329</v>
      </c>
      <c r="J386" s="88">
        <v>0.23</v>
      </c>
      <c r="L386" s="89">
        <v>1427</v>
      </c>
      <c r="M386" s="90" t="s">
        <v>418</v>
      </c>
      <c r="N386" s="85">
        <v>414096</v>
      </c>
      <c r="O386" s="90" t="s">
        <v>723</v>
      </c>
      <c r="P386" s="90" t="s">
        <v>505</v>
      </c>
      <c r="Q386" s="91">
        <v>1125</v>
      </c>
      <c r="S386" s="92"/>
    </row>
    <row r="387" spans="1:19" ht="14.4">
      <c r="A387" s="84">
        <v>1232</v>
      </c>
      <c r="B387" s="85" t="s">
        <v>326</v>
      </c>
      <c r="C387" s="82">
        <v>43962</v>
      </c>
      <c r="D387" s="85" t="s">
        <v>332</v>
      </c>
      <c r="E387" s="85">
        <v>255861</v>
      </c>
      <c r="F387" s="83" t="s">
        <v>492</v>
      </c>
      <c r="H387" s="86">
        <v>0</v>
      </c>
      <c r="I387" s="87" t="s">
        <v>329</v>
      </c>
      <c r="J387" s="88">
        <v>1.19</v>
      </c>
      <c r="L387" s="89">
        <v>1428</v>
      </c>
      <c r="M387" s="90" t="s">
        <v>424</v>
      </c>
      <c r="N387" s="85">
        <v>414835</v>
      </c>
      <c r="O387" s="132">
        <v>43833</v>
      </c>
      <c r="P387" s="90" t="s">
        <v>474</v>
      </c>
      <c r="Q387" s="91">
        <v>50.22</v>
      </c>
      <c r="S387" s="92"/>
    </row>
    <row r="388" spans="1:19" ht="14.4">
      <c r="A388" s="84">
        <v>1276</v>
      </c>
      <c r="B388" s="85" t="s">
        <v>326</v>
      </c>
      <c r="C388" s="82">
        <v>43962</v>
      </c>
      <c r="D388" s="85" t="s">
        <v>342</v>
      </c>
      <c r="E388" s="85">
        <v>339</v>
      </c>
      <c r="F388" s="83" t="s">
        <v>435</v>
      </c>
      <c r="H388" s="86">
        <v>0</v>
      </c>
      <c r="I388" s="87" t="s">
        <v>329</v>
      </c>
      <c r="J388" s="88">
        <v>109.35</v>
      </c>
      <c r="L388" s="89">
        <v>1430</v>
      </c>
      <c r="M388" s="90" t="s">
        <v>396</v>
      </c>
      <c r="N388" s="85">
        <v>4171952</v>
      </c>
      <c r="O388" s="132">
        <v>43833</v>
      </c>
      <c r="P388" s="90" t="s">
        <v>476</v>
      </c>
      <c r="Q388" s="91">
        <v>85</v>
      </c>
      <c r="S388" s="92"/>
    </row>
    <row r="389" spans="1:19" ht="14.4">
      <c r="A389" s="84">
        <v>1277</v>
      </c>
      <c r="B389" s="85" t="s">
        <v>326</v>
      </c>
      <c r="C389" s="82">
        <v>43962</v>
      </c>
      <c r="D389" s="85" t="s">
        <v>342</v>
      </c>
      <c r="E389" s="85">
        <v>340181</v>
      </c>
      <c r="F389" s="83" t="s">
        <v>435</v>
      </c>
      <c r="H389" s="86">
        <v>0</v>
      </c>
      <c r="I389" s="87" t="s">
        <v>329</v>
      </c>
      <c r="J389" s="88">
        <v>27.610000000000003</v>
      </c>
      <c r="L389" s="89">
        <v>1431</v>
      </c>
      <c r="M389" s="90" t="s">
        <v>396</v>
      </c>
      <c r="N389" s="85">
        <v>42</v>
      </c>
      <c r="O389" s="132">
        <v>43865</v>
      </c>
      <c r="P389" s="90" t="s">
        <v>494</v>
      </c>
      <c r="Q389" s="91">
        <v>85</v>
      </c>
      <c r="S389" s="92"/>
    </row>
    <row r="390" spans="1:19" ht="14.4">
      <c r="A390" s="84">
        <v>1278</v>
      </c>
      <c r="B390" s="85" t="s">
        <v>326</v>
      </c>
      <c r="C390" s="82">
        <v>43962</v>
      </c>
      <c r="D390" s="85" t="s">
        <v>342</v>
      </c>
      <c r="E390" s="85">
        <v>3462</v>
      </c>
      <c r="F390" s="83" t="s">
        <v>435</v>
      </c>
      <c r="H390" s="86">
        <v>0</v>
      </c>
      <c r="I390" s="87" t="s">
        <v>329</v>
      </c>
      <c r="J390" s="88">
        <v>1.7600000000000002</v>
      </c>
      <c r="L390" s="89">
        <v>1432</v>
      </c>
      <c r="M390" s="90" t="s">
        <v>396</v>
      </c>
      <c r="N390" s="85">
        <v>4334</v>
      </c>
      <c r="O390" s="132">
        <v>43865</v>
      </c>
      <c r="P390" s="90" t="s">
        <v>495</v>
      </c>
      <c r="Q390" s="91">
        <v>85</v>
      </c>
      <c r="S390" s="92"/>
    </row>
    <row r="391" spans="1:19" ht="14.4">
      <c r="A391" s="84">
        <v>1226</v>
      </c>
      <c r="B391" s="85" t="s">
        <v>326</v>
      </c>
      <c r="C391" s="82">
        <v>43964</v>
      </c>
      <c r="D391" s="85" t="s">
        <v>332</v>
      </c>
      <c r="E391" s="85">
        <v>254407</v>
      </c>
      <c r="F391" s="83" t="s">
        <v>481</v>
      </c>
      <c r="H391" s="86">
        <v>0</v>
      </c>
      <c r="I391" s="87" t="s">
        <v>329</v>
      </c>
      <c r="J391" s="88">
        <v>0.75</v>
      </c>
      <c r="L391" s="89">
        <v>1433</v>
      </c>
      <c r="M391" s="90" t="s">
        <v>396</v>
      </c>
      <c r="N391" s="85">
        <v>4446917</v>
      </c>
      <c r="O391" s="132">
        <v>43835</v>
      </c>
      <c r="P391" s="90" t="s">
        <v>501</v>
      </c>
      <c r="Q391" s="91">
        <v>85</v>
      </c>
      <c r="S391" s="92"/>
    </row>
    <row r="392" spans="1:19" ht="14.4">
      <c r="A392" s="84">
        <v>1384</v>
      </c>
      <c r="B392" s="85" t="s">
        <v>326</v>
      </c>
      <c r="C392" s="82">
        <v>43964</v>
      </c>
      <c r="D392" s="85" t="s">
        <v>348</v>
      </c>
      <c r="E392" s="85">
        <v>358039</v>
      </c>
      <c r="F392" s="83" t="s">
        <v>402</v>
      </c>
      <c r="H392" s="86">
        <v>0</v>
      </c>
      <c r="I392" s="87" t="s">
        <v>329</v>
      </c>
      <c r="J392" s="88">
        <v>53.35</v>
      </c>
      <c r="L392" s="89">
        <v>1440</v>
      </c>
      <c r="M392" s="90" t="s">
        <v>337</v>
      </c>
      <c r="N392" s="85">
        <v>44801</v>
      </c>
      <c r="O392" s="90" t="s">
        <v>687</v>
      </c>
      <c r="P392" s="90" t="s">
        <v>487</v>
      </c>
      <c r="Q392" s="91">
        <v>2</v>
      </c>
      <c r="S392" s="92"/>
    </row>
    <row r="393" spans="1:19" ht="14.4">
      <c r="A393" s="84">
        <v>994</v>
      </c>
      <c r="B393" s="85" t="s">
        <v>326</v>
      </c>
      <c r="C393" s="82">
        <v>43965</v>
      </c>
      <c r="D393" s="85" t="s">
        <v>354</v>
      </c>
      <c r="E393" s="85">
        <v>18705</v>
      </c>
      <c r="F393" s="83" t="s">
        <v>467</v>
      </c>
      <c r="H393" s="86">
        <v>0</v>
      </c>
      <c r="I393" s="87" t="s">
        <v>329</v>
      </c>
      <c r="J393" s="88">
        <v>2</v>
      </c>
      <c r="L393" s="89">
        <v>1445</v>
      </c>
      <c r="M393" s="90" t="s">
        <v>330</v>
      </c>
      <c r="N393" s="85">
        <v>4525423</v>
      </c>
      <c r="O393" s="132">
        <v>43833</v>
      </c>
      <c r="P393" s="90" t="s">
        <v>433</v>
      </c>
      <c r="Q393" s="91">
        <v>84.1</v>
      </c>
      <c r="S393" s="92"/>
    </row>
    <row r="394" spans="1:19" ht="14.4">
      <c r="A394" s="84">
        <v>1038</v>
      </c>
      <c r="B394" s="85" t="s">
        <v>326</v>
      </c>
      <c r="C394" s="82">
        <v>43966</v>
      </c>
      <c r="D394" s="85" t="s">
        <v>490</v>
      </c>
      <c r="E394" s="85">
        <v>2299</v>
      </c>
      <c r="F394" s="83" t="s">
        <v>482</v>
      </c>
      <c r="H394" s="86">
        <v>0</v>
      </c>
      <c r="I394" s="87" t="s">
        <v>329</v>
      </c>
      <c r="J394" s="88">
        <v>1.8</v>
      </c>
      <c r="L394" s="89">
        <v>1446</v>
      </c>
      <c r="M394" s="90" t="s">
        <v>330</v>
      </c>
      <c r="N394" s="85">
        <v>45815</v>
      </c>
      <c r="O394" s="132">
        <v>43833</v>
      </c>
      <c r="P394" s="90" t="s">
        <v>435</v>
      </c>
      <c r="Q394" s="91">
        <v>17.68</v>
      </c>
      <c r="S394" s="92"/>
    </row>
    <row r="395" spans="1:19" ht="14.4">
      <c r="A395" s="84">
        <v>1216</v>
      </c>
      <c r="B395" s="85" t="s">
        <v>326</v>
      </c>
      <c r="C395" s="82">
        <v>43966</v>
      </c>
      <c r="D395" s="85" t="s">
        <v>353</v>
      </c>
      <c r="E395" s="85">
        <v>251389</v>
      </c>
      <c r="F395" s="83" t="s">
        <v>486</v>
      </c>
      <c r="H395" s="86">
        <v>0</v>
      </c>
      <c r="I395" s="87" t="s">
        <v>329</v>
      </c>
      <c r="J395" s="88">
        <v>1.39</v>
      </c>
      <c r="L395" s="89">
        <v>1447</v>
      </c>
      <c r="M395" s="90" t="s">
        <v>330</v>
      </c>
      <c r="N395" s="85">
        <v>46</v>
      </c>
      <c r="O395" s="132">
        <v>44015</v>
      </c>
      <c r="P395" s="90" t="s">
        <v>435</v>
      </c>
      <c r="Q395" s="91">
        <v>82.57</v>
      </c>
      <c r="S395" s="92"/>
    </row>
    <row r="396" spans="1:19" ht="14.4">
      <c r="A396" s="84">
        <v>1305</v>
      </c>
      <c r="B396" s="85" t="s">
        <v>326</v>
      </c>
      <c r="C396" s="82">
        <v>43966</v>
      </c>
      <c r="D396" s="85" t="s">
        <v>394</v>
      </c>
      <c r="E396" s="85">
        <v>355795</v>
      </c>
      <c r="F396" s="83" t="s">
        <v>483</v>
      </c>
      <c r="H396" s="86">
        <v>0</v>
      </c>
      <c r="I396" s="87" t="s">
        <v>329</v>
      </c>
      <c r="J396" s="88">
        <v>3.51</v>
      </c>
      <c r="L396" s="89">
        <v>1448</v>
      </c>
      <c r="M396" s="90" t="s">
        <v>330</v>
      </c>
      <c r="N396" s="85">
        <v>46299</v>
      </c>
      <c r="O396" s="132">
        <v>44015</v>
      </c>
      <c r="P396" s="90" t="s">
        <v>435</v>
      </c>
      <c r="Q396" s="91">
        <v>18.2</v>
      </c>
      <c r="S396" s="92"/>
    </row>
    <row r="397" spans="1:19" ht="14.4">
      <c r="A397" s="84">
        <v>1013</v>
      </c>
      <c r="B397" s="85" t="s">
        <v>326</v>
      </c>
      <c r="C397" s="82">
        <v>43968</v>
      </c>
      <c r="D397" s="85" t="s">
        <v>364</v>
      </c>
      <c r="E397" s="85">
        <v>2076</v>
      </c>
      <c r="F397" s="83" t="s">
        <v>475</v>
      </c>
      <c r="H397" s="86">
        <v>0</v>
      </c>
      <c r="I397" s="87" t="s">
        <v>329</v>
      </c>
      <c r="J397" s="88">
        <v>0.46</v>
      </c>
      <c r="L397" s="89">
        <v>1449</v>
      </c>
      <c r="M397" s="90" t="s">
        <v>330</v>
      </c>
      <c r="N397" s="85">
        <v>46299</v>
      </c>
      <c r="O397" s="132">
        <v>44015</v>
      </c>
      <c r="P397" s="90" t="s">
        <v>435</v>
      </c>
      <c r="Q397" s="91">
        <v>13.7</v>
      </c>
      <c r="S397" s="92"/>
    </row>
    <row r="398" spans="1:19" ht="14.4">
      <c r="A398" s="84">
        <v>1279</v>
      </c>
      <c r="B398" s="85" t="s">
        <v>326</v>
      </c>
      <c r="C398" s="82">
        <v>43968</v>
      </c>
      <c r="D398" s="85" t="s">
        <v>342</v>
      </c>
      <c r="E398" s="85">
        <v>3507</v>
      </c>
      <c r="F398" s="83" t="s">
        <v>435</v>
      </c>
      <c r="H398" s="86">
        <v>0</v>
      </c>
      <c r="I398" s="87" t="s">
        <v>329</v>
      </c>
      <c r="J398" s="88">
        <v>61.94</v>
      </c>
      <c r="L398" s="89">
        <v>1450</v>
      </c>
      <c r="M398" s="90" t="s">
        <v>330</v>
      </c>
      <c r="N398" s="85">
        <v>4796226</v>
      </c>
      <c r="O398" s="132">
        <v>44015</v>
      </c>
      <c r="P398" s="90" t="s">
        <v>435</v>
      </c>
      <c r="Q398" s="91">
        <v>70.16</v>
      </c>
      <c r="S398" s="92"/>
    </row>
    <row r="399" spans="1:19" ht="14.4">
      <c r="A399" s="84">
        <v>1386</v>
      </c>
      <c r="B399" s="85" t="s">
        <v>326</v>
      </c>
      <c r="C399" s="82">
        <v>43968</v>
      </c>
      <c r="D399" s="85" t="s">
        <v>348</v>
      </c>
      <c r="E399" s="85">
        <v>358279</v>
      </c>
      <c r="F399" s="83" t="s">
        <v>402</v>
      </c>
      <c r="H399" s="86">
        <v>0</v>
      </c>
      <c r="I399" s="87" t="s">
        <v>329</v>
      </c>
      <c r="J399" s="88">
        <v>57.39</v>
      </c>
      <c r="L399" s="89">
        <v>1451</v>
      </c>
      <c r="M399" s="90" t="s">
        <v>388</v>
      </c>
      <c r="N399" s="85">
        <v>4879206</v>
      </c>
      <c r="O399" s="132">
        <v>43833</v>
      </c>
      <c r="P399" s="90" t="s">
        <v>412</v>
      </c>
      <c r="Q399" s="91">
        <v>16.11</v>
      </c>
      <c r="S399" s="92"/>
    </row>
    <row r="400" spans="1:19" ht="14.4">
      <c r="A400" s="84">
        <v>1014</v>
      </c>
      <c r="B400" s="85" t="s">
        <v>326</v>
      </c>
      <c r="C400" s="82">
        <v>43969</v>
      </c>
      <c r="D400" s="85" t="s">
        <v>364</v>
      </c>
      <c r="E400" s="85">
        <v>210313</v>
      </c>
      <c r="F400" s="83" t="s">
        <v>475</v>
      </c>
      <c r="H400" s="86">
        <v>0</v>
      </c>
      <c r="I400" s="87" t="s">
        <v>329</v>
      </c>
      <c r="J400" s="88">
        <v>0.72</v>
      </c>
      <c r="L400" s="89">
        <v>1454</v>
      </c>
      <c r="M400" s="90" t="s">
        <v>418</v>
      </c>
      <c r="N400" s="85">
        <v>49</v>
      </c>
      <c r="O400" s="132">
        <v>43833</v>
      </c>
      <c r="P400" s="90" t="s">
        <v>477</v>
      </c>
      <c r="Q400" s="91">
        <v>4625</v>
      </c>
      <c r="S400" s="92"/>
    </row>
    <row r="401" spans="1:19" ht="15" thickBot="1">
      <c r="A401" s="84">
        <v>1015</v>
      </c>
      <c r="B401" s="85" t="s">
        <v>326</v>
      </c>
      <c r="C401" s="82">
        <v>43969</v>
      </c>
      <c r="D401" s="85" t="s">
        <v>364</v>
      </c>
      <c r="E401" s="85">
        <v>210513</v>
      </c>
      <c r="F401" s="83" t="s">
        <v>475</v>
      </c>
      <c r="H401" s="86">
        <v>0</v>
      </c>
      <c r="I401" s="87" t="s">
        <v>329</v>
      </c>
      <c r="J401" s="88">
        <v>0.35</v>
      </c>
      <c r="L401" s="94">
        <v>1455</v>
      </c>
      <c r="M401" s="95" t="s">
        <v>418</v>
      </c>
      <c r="N401" s="85">
        <v>49</v>
      </c>
      <c r="O401" s="133">
        <v>43833</v>
      </c>
      <c r="P401" s="95" t="s">
        <v>478</v>
      </c>
      <c r="Q401" s="96">
        <v>2140</v>
      </c>
      <c r="S401" s="92"/>
    </row>
    <row r="402" spans="1:19" ht="14.4">
      <c r="A402" s="84">
        <v>1016</v>
      </c>
      <c r="B402" s="85" t="s">
        <v>326</v>
      </c>
      <c r="C402" s="82">
        <v>43969</v>
      </c>
      <c r="D402" s="85" t="s">
        <v>364</v>
      </c>
      <c r="E402" s="85">
        <v>210513</v>
      </c>
      <c r="F402" s="83" t="s">
        <v>475</v>
      </c>
      <c r="H402" s="86">
        <v>0</v>
      </c>
      <c r="I402" s="87" t="s">
        <v>329</v>
      </c>
      <c r="J402" s="88">
        <v>0.55999999999999994</v>
      </c>
      <c r="L402" s="89">
        <v>1458</v>
      </c>
      <c r="M402" s="90" t="s">
        <v>405</v>
      </c>
      <c r="N402" s="85">
        <v>5</v>
      </c>
      <c r="O402" s="132">
        <v>44110</v>
      </c>
      <c r="P402" s="90" t="s">
        <v>506</v>
      </c>
      <c r="Q402" s="91">
        <v>1.39</v>
      </c>
      <c r="S402" s="92"/>
    </row>
    <row r="403" spans="1:19" ht="14.4">
      <c r="A403" s="84">
        <v>1049</v>
      </c>
      <c r="B403" s="85" t="s">
        <v>326</v>
      </c>
      <c r="C403" s="82">
        <v>43969</v>
      </c>
      <c r="D403" s="85" t="s">
        <v>379</v>
      </c>
      <c r="E403" s="85">
        <v>233</v>
      </c>
      <c r="F403" s="83" t="s">
        <v>419</v>
      </c>
      <c r="H403" s="86">
        <v>0</v>
      </c>
      <c r="I403" s="87" t="s">
        <v>329</v>
      </c>
      <c r="J403" s="88">
        <v>0.45</v>
      </c>
      <c r="L403" s="89">
        <v>1461</v>
      </c>
      <c r="M403" s="90" t="s">
        <v>431</v>
      </c>
      <c r="N403" s="85">
        <v>50041</v>
      </c>
      <c r="O403" s="132">
        <v>44141</v>
      </c>
      <c r="P403" s="90" t="s">
        <v>507</v>
      </c>
      <c r="Q403" s="91">
        <v>10.51</v>
      </c>
      <c r="S403" s="92"/>
    </row>
    <row r="404" spans="1:19" ht="14.4">
      <c r="A404" s="84">
        <v>1409</v>
      </c>
      <c r="B404" s="85" t="s">
        <v>326</v>
      </c>
      <c r="C404" s="82">
        <v>43971</v>
      </c>
      <c r="D404" s="85" t="s">
        <v>332</v>
      </c>
      <c r="E404" s="85">
        <v>402551</v>
      </c>
      <c r="F404" s="83" t="s">
        <v>489</v>
      </c>
      <c r="H404" s="86">
        <v>0</v>
      </c>
      <c r="I404" s="87" t="s">
        <v>329</v>
      </c>
      <c r="J404" s="88">
        <v>109.18</v>
      </c>
      <c r="L404" s="89">
        <v>1464</v>
      </c>
      <c r="M404" s="90" t="s">
        <v>405</v>
      </c>
      <c r="N404" s="85">
        <v>5146514</v>
      </c>
      <c r="O404" s="132">
        <v>44171</v>
      </c>
      <c r="P404" s="90" t="s">
        <v>508</v>
      </c>
      <c r="Q404" s="91">
        <v>0.28000000000000003</v>
      </c>
      <c r="S404" s="92"/>
    </row>
    <row r="405" spans="1:19" ht="14.4">
      <c r="A405" s="84">
        <v>1761</v>
      </c>
      <c r="B405" s="85" t="s">
        <v>326</v>
      </c>
      <c r="C405" s="82">
        <v>43971</v>
      </c>
      <c r="D405" s="85" t="s">
        <v>332</v>
      </c>
      <c r="E405" s="85">
        <v>69304</v>
      </c>
      <c r="F405" s="83" t="s">
        <v>509</v>
      </c>
      <c r="H405" s="86">
        <v>0</v>
      </c>
      <c r="I405" s="87" t="s">
        <v>329</v>
      </c>
      <c r="J405" s="88">
        <v>56.5</v>
      </c>
      <c r="L405" s="89">
        <v>1482</v>
      </c>
      <c r="M405" s="90" t="s">
        <v>337</v>
      </c>
      <c r="N405" s="85">
        <v>54749926</v>
      </c>
      <c r="O405" s="90" t="s">
        <v>724</v>
      </c>
      <c r="P405" s="90" t="s">
        <v>510</v>
      </c>
      <c r="Q405" s="91">
        <v>1.49</v>
      </c>
      <c r="S405" s="92"/>
    </row>
    <row r="406" spans="1:19" ht="14.4">
      <c r="A406" s="84">
        <v>1227</v>
      </c>
      <c r="B406" s="85" t="s">
        <v>326</v>
      </c>
      <c r="C406" s="82">
        <v>43972</v>
      </c>
      <c r="D406" s="85" t="s">
        <v>332</v>
      </c>
      <c r="E406" s="85">
        <v>254833</v>
      </c>
      <c r="F406" s="83" t="s">
        <v>481</v>
      </c>
      <c r="H406" s="86">
        <v>0</v>
      </c>
      <c r="I406" s="87" t="s">
        <v>329</v>
      </c>
      <c r="J406" s="88">
        <v>0.73</v>
      </c>
      <c r="L406" s="89">
        <v>1483</v>
      </c>
      <c r="M406" s="90" t="s">
        <v>405</v>
      </c>
      <c r="N406" s="85">
        <v>5497933</v>
      </c>
      <c r="O406" s="90" t="s">
        <v>724</v>
      </c>
      <c r="P406" s="90" t="s">
        <v>508</v>
      </c>
      <c r="Q406" s="91">
        <v>2.99</v>
      </c>
      <c r="S406" s="92"/>
    </row>
    <row r="407" spans="1:19" ht="14.4">
      <c r="A407" s="84">
        <v>1228</v>
      </c>
      <c r="B407" s="85" t="s">
        <v>326</v>
      </c>
      <c r="C407" s="82">
        <v>43972</v>
      </c>
      <c r="D407" s="85" t="s">
        <v>332</v>
      </c>
      <c r="E407" s="85">
        <v>255105</v>
      </c>
      <c r="F407" s="83" t="s">
        <v>481</v>
      </c>
      <c r="H407" s="86">
        <v>0</v>
      </c>
      <c r="I407" s="87" t="s">
        <v>329</v>
      </c>
      <c r="J407" s="88">
        <v>0.5</v>
      </c>
      <c r="L407" s="89">
        <v>1485</v>
      </c>
      <c r="M407" s="90" t="s">
        <v>337</v>
      </c>
      <c r="N407" s="85">
        <v>57</v>
      </c>
      <c r="O407" s="90" t="s">
        <v>724</v>
      </c>
      <c r="P407" s="90" t="s">
        <v>511</v>
      </c>
      <c r="Q407" s="91">
        <v>7.36</v>
      </c>
      <c r="S407" s="92"/>
    </row>
    <row r="408" spans="1:19" ht="14.4">
      <c r="A408" s="84">
        <v>1403</v>
      </c>
      <c r="B408" s="85" t="s">
        <v>326</v>
      </c>
      <c r="C408" s="82">
        <v>43972</v>
      </c>
      <c r="D408" s="85" t="s">
        <v>348</v>
      </c>
      <c r="E408" s="85">
        <v>39</v>
      </c>
      <c r="F408" s="83" t="s">
        <v>402</v>
      </c>
      <c r="H408" s="86">
        <v>0</v>
      </c>
      <c r="I408" s="87" t="s">
        <v>329</v>
      </c>
      <c r="J408" s="88">
        <v>38.6</v>
      </c>
      <c r="L408" s="89">
        <v>1495</v>
      </c>
      <c r="M408" s="90" t="s">
        <v>337</v>
      </c>
      <c r="N408" s="85">
        <v>5705</v>
      </c>
      <c r="O408" s="90" t="s">
        <v>725</v>
      </c>
      <c r="P408" s="90" t="s">
        <v>511</v>
      </c>
      <c r="Q408" s="91">
        <v>0.54</v>
      </c>
      <c r="S408" s="92"/>
    </row>
    <row r="409" spans="1:19" ht="14.4">
      <c r="A409" s="84">
        <v>1306</v>
      </c>
      <c r="B409" s="85" t="s">
        <v>326</v>
      </c>
      <c r="C409" s="82">
        <v>43973</v>
      </c>
      <c r="D409" s="85" t="s">
        <v>394</v>
      </c>
      <c r="E409" s="85">
        <v>355908</v>
      </c>
      <c r="F409" s="83" t="s">
        <v>483</v>
      </c>
      <c r="H409" s="86">
        <v>0</v>
      </c>
      <c r="I409" s="87" t="s">
        <v>329</v>
      </c>
      <c r="J409" s="88">
        <v>2.2000000000000002</v>
      </c>
      <c r="L409" s="89">
        <v>1505</v>
      </c>
      <c r="M409" s="90" t="s">
        <v>345</v>
      </c>
      <c r="N409" s="85">
        <v>5852776</v>
      </c>
      <c r="O409" s="90" t="s">
        <v>726</v>
      </c>
      <c r="P409" s="90" t="s">
        <v>512</v>
      </c>
      <c r="Q409" s="91">
        <v>0.45</v>
      </c>
      <c r="S409" s="92"/>
    </row>
    <row r="410" spans="1:19" ht="14.4">
      <c r="A410" s="84">
        <v>1427</v>
      </c>
      <c r="B410" s="85" t="s">
        <v>326</v>
      </c>
      <c r="C410" s="82">
        <v>43974</v>
      </c>
      <c r="D410" s="85" t="s">
        <v>446</v>
      </c>
      <c r="E410" s="85">
        <v>414096</v>
      </c>
      <c r="F410" s="83" t="s">
        <v>505</v>
      </c>
      <c r="H410" s="86">
        <v>0</v>
      </c>
      <c r="I410" s="87" t="s">
        <v>329</v>
      </c>
      <c r="J410" s="88">
        <v>1125</v>
      </c>
      <c r="L410" s="89">
        <v>1512</v>
      </c>
      <c r="M410" s="90" t="s">
        <v>345</v>
      </c>
      <c r="N410" s="85">
        <v>588546</v>
      </c>
      <c r="O410" s="132">
        <v>43929</v>
      </c>
      <c r="P410" s="90" t="s">
        <v>513</v>
      </c>
      <c r="Q410" s="91">
        <v>1.1599999999999999</v>
      </c>
      <c r="S410" s="92"/>
    </row>
    <row r="411" spans="1:19" ht="14.4">
      <c r="A411" s="84">
        <v>1832</v>
      </c>
      <c r="B411" s="85" t="s">
        <v>326</v>
      </c>
      <c r="C411" s="82">
        <v>43974</v>
      </c>
      <c r="D411" s="85" t="s">
        <v>342</v>
      </c>
      <c r="E411" s="85">
        <v>80</v>
      </c>
      <c r="F411" s="83" t="s">
        <v>514</v>
      </c>
      <c r="H411" s="86">
        <v>0</v>
      </c>
      <c r="I411" s="87" t="s">
        <v>329</v>
      </c>
      <c r="J411" s="88">
        <v>33.92</v>
      </c>
      <c r="L411" s="89">
        <v>1524</v>
      </c>
      <c r="M411" s="90" t="s">
        <v>345</v>
      </c>
      <c r="N411" s="85">
        <v>5937</v>
      </c>
      <c r="O411" s="132">
        <v>44051</v>
      </c>
      <c r="P411" s="90" t="s">
        <v>512</v>
      </c>
      <c r="Q411" s="91">
        <v>0.45</v>
      </c>
      <c r="S411" s="92"/>
    </row>
    <row r="412" spans="1:19" ht="14.4">
      <c r="A412" s="84">
        <v>1836</v>
      </c>
      <c r="B412" s="85" t="s">
        <v>326</v>
      </c>
      <c r="C412" s="82">
        <v>43974</v>
      </c>
      <c r="D412" s="85" t="s">
        <v>342</v>
      </c>
      <c r="E412" s="85">
        <v>8004</v>
      </c>
      <c r="F412" s="83" t="s">
        <v>514</v>
      </c>
      <c r="H412" s="86">
        <v>0</v>
      </c>
      <c r="I412" s="87" t="s">
        <v>329</v>
      </c>
      <c r="J412" s="88">
        <v>24.64</v>
      </c>
      <c r="L412" s="89">
        <v>1525</v>
      </c>
      <c r="M412" s="90" t="s">
        <v>337</v>
      </c>
      <c r="N412" s="85">
        <v>62</v>
      </c>
      <c r="O412" s="132">
        <v>44051</v>
      </c>
      <c r="P412" s="90" t="s">
        <v>511</v>
      </c>
      <c r="Q412" s="91">
        <v>0.41</v>
      </c>
      <c r="S412" s="92"/>
    </row>
    <row r="413" spans="1:19" ht="14.4">
      <c r="A413" s="84">
        <v>1838</v>
      </c>
      <c r="B413" s="85" t="s">
        <v>326</v>
      </c>
      <c r="C413" s="82">
        <v>43974</v>
      </c>
      <c r="D413" s="85" t="s">
        <v>342</v>
      </c>
      <c r="E413" s="85">
        <v>81760</v>
      </c>
      <c r="F413" s="83" t="s">
        <v>514</v>
      </c>
      <c r="H413" s="86">
        <v>0</v>
      </c>
      <c r="I413" s="87" t="s">
        <v>329</v>
      </c>
      <c r="J413" s="88">
        <v>51.96</v>
      </c>
      <c r="L413" s="89">
        <v>1535</v>
      </c>
      <c r="M413" s="90" t="s">
        <v>337</v>
      </c>
      <c r="N413" s="85">
        <v>6211077</v>
      </c>
      <c r="O413" s="132">
        <v>44112</v>
      </c>
      <c r="P413" s="90" t="s">
        <v>515</v>
      </c>
      <c r="Q413" s="91">
        <v>2.8</v>
      </c>
      <c r="S413" s="92"/>
    </row>
    <row r="414" spans="1:19" ht="14.4">
      <c r="A414" s="84">
        <v>1840</v>
      </c>
      <c r="B414" s="85" t="s">
        <v>326</v>
      </c>
      <c r="C414" s="82">
        <v>43974</v>
      </c>
      <c r="D414" s="85" t="s">
        <v>342</v>
      </c>
      <c r="E414" s="85">
        <v>82</v>
      </c>
      <c r="F414" s="83" t="s">
        <v>514</v>
      </c>
      <c r="H414" s="86">
        <v>0</v>
      </c>
      <c r="I414" s="87" t="s">
        <v>329</v>
      </c>
      <c r="J414" s="88">
        <v>29.65</v>
      </c>
      <c r="L414" s="89">
        <v>1539</v>
      </c>
      <c r="M414" s="90" t="s">
        <v>330</v>
      </c>
      <c r="N414" s="85">
        <v>6253</v>
      </c>
      <c r="O414" s="132">
        <v>44112</v>
      </c>
      <c r="P414" s="90" t="s">
        <v>508</v>
      </c>
      <c r="Q414" s="91">
        <v>0.67</v>
      </c>
      <c r="S414" s="92"/>
    </row>
    <row r="415" spans="1:19" ht="14.4">
      <c r="A415" s="84">
        <v>1841</v>
      </c>
      <c r="B415" s="85" t="s">
        <v>326</v>
      </c>
      <c r="C415" s="82">
        <v>43974</v>
      </c>
      <c r="D415" s="85" t="s">
        <v>342</v>
      </c>
      <c r="E415" s="85">
        <v>82</v>
      </c>
      <c r="F415" s="83" t="s">
        <v>514</v>
      </c>
      <c r="H415" s="86">
        <v>0</v>
      </c>
      <c r="I415" s="87" t="s">
        <v>329</v>
      </c>
      <c r="J415" s="88">
        <v>115.18</v>
      </c>
      <c r="L415" s="89">
        <v>1540</v>
      </c>
      <c r="M415" s="90" t="s">
        <v>330</v>
      </c>
      <c r="N415" s="85">
        <v>6317885</v>
      </c>
      <c r="O415" s="132">
        <v>44112</v>
      </c>
      <c r="P415" s="90" t="s">
        <v>508</v>
      </c>
      <c r="Q415" s="91">
        <v>0.33</v>
      </c>
      <c r="S415" s="92"/>
    </row>
    <row r="416" spans="1:19" ht="14.4">
      <c r="A416" s="84">
        <v>1404</v>
      </c>
      <c r="B416" s="85" t="s">
        <v>326</v>
      </c>
      <c r="C416" s="82">
        <v>43975</v>
      </c>
      <c r="D416" s="85" t="s">
        <v>348</v>
      </c>
      <c r="E416" s="85">
        <v>3944898</v>
      </c>
      <c r="F416" s="83" t="s">
        <v>402</v>
      </c>
      <c r="H416" s="86">
        <v>0</v>
      </c>
      <c r="I416" s="87" t="s">
        <v>329</v>
      </c>
      <c r="J416" s="88">
        <v>22.34</v>
      </c>
      <c r="L416" s="89">
        <v>1543</v>
      </c>
      <c r="M416" s="90" t="s">
        <v>330</v>
      </c>
      <c r="N416" s="85">
        <v>65396</v>
      </c>
      <c r="O416" s="90" t="s">
        <v>727</v>
      </c>
      <c r="P416" s="90" t="s">
        <v>508</v>
      </c>
      <c r="Q416" s="91">
        <v>0.33</v>
      </c>
      <c r="S416" s="92"/>
    </row>
    <row r="417" spans="1:19" ht="14.4">
      <c r="A417" s="84">
        <v>1017</v>
      </c>
      <c r="B417" s="85" t="s">
        <v>326</v>
      </c>
      <c r="C417" s="82">
        <v>43976</v>
      </c>
      <c r="D417" s="85" t="s">
        <v>364</v>
      </c>
      <c r="E417" s="85">
        <v>212884</v>
      </c>
      <c r="F417" s="83" t="s">
        <v>475</v>
      </c>
      <c r="H417" s="86">
        <v>0</v>
      </c>
      <c r="I417" s="87" t="s">
        <v>329</v>
      </c>
      <c r="J417" s="88">
        <v>0.75</v>
      </c>
      <c r="L417" s="89">
        <v>1545</v>
      </c>
      <c r="M417" s="90" t="s">
        <v>337</v>
      </c>
      <c r="N417" s="85">
        <v>65437</v>
      </c>
      <c r="O417" s="90" t="s">
        <v>728</v>
      </c>
      <c r="P417" s="90" t="s">
        <v>511</v>
      </c>
      <c r="Q417" s="91">
        <v>1.66</v>
      </c>
      <c r="S417" s="92"/>
    </row>
    <row r="418" spans="1:19" ht="14.4">
      <c r="A418" s="84">
        <v>995</v>
      </c>
      <c r="B418" s="85" t="s">
        <v>326</v>
      </c>
      <c r="C418" s="82">
        <v>43979</v>
      </c>
      <c r="D418" s="85" t="s">
        <v>354</v>
      </c>
      <c r="E418" s="85">
        <v>19145</v>
      </c>
      <c r="F418" s="83" t="s">
        <v>467</v>
      </c>
      <c r="H418" s="86">
        <v>0</v>
      </c>
      <c r="I418" s="87" t="s">
        <v>329</v>
      </c>
      <c r="J418" s="88">
        <v>2</v>
      </c>
      <c r="L418" s="89">
        <v>1561</v>
      </c>
      <c r="M418" s="90" t="s">
        <v>337</v>
      </c>
      <c r="N418" s="85">
        <v>65549484</v>
      </c>
      <c r="O418" s="90" t="s">
        <v>729</v>
      </c>
      <c r="P418" s="90" t="s">
        <v>516</v>
      </c>
      <c r="Q418" s="91">
        <v>1.93</v>
      </c>
      <c r="S418" s="92"/>
    </row>
    <row r="419" spans="1:19" ht="14.4">
      <c r="A419" s="84">
        <v>1405</v>
      </c>
      <c r="B419" s="85" t="s">
        <v>326</v>
      </c>
      <c r="C419" s="82">
        <v>43979</v>
      </c>
      <c r="D419" s="85" t="s">
        <v>348</v>
      </c>
      <c r="E419" s="85">
        <v>39898</v>
      </c>
      <c r="F419" s="83" t="s">
        <v>402</v>
      </c>
      <c r="H419" s="86">
        <v>0</v>
      </c>
      <c r="I419" s="87" t="s">
        <v>329</v>
      </c>
      <c r="J419" s="88">
        <v>47.77</v>
      </c>
      <c r="L419" s="89">
        <v>1574</v>
      </c>
      <c r="M419" s="90" t="s">
        <v>431</v>
      </c>
      <c r="N419" s="85">
        <v>65557</v>
      </c>
      <c r="O419" s="90" t="s">
        <v>730</v>
      </c>
      <c r="P419" s="90" t="s">
        <v>517</v>
      </c>
      <c r="Q419" s="91">
        <v>10.25</v>
      </c>
      <c r="S419" s="92"/>
    </row>
    <row r="420" spans="1:19" ht="14.4">
      <c r="A420" s="84">
        <v>1280</v>
      </c>
      <c r="B420" s="85" t="s">
        <v>326</v>
      </c>
      <c r="C420" s="82">
        <v>43980</v>
      </c>
      <c r="D420" s="85" t="s">
        <v>342</v>
      </c>
      <c r="E420" s="85">
        <v>351552</v>
      </c>
      <c r="F420" s="83" t="s">
        <v>435</v>
      </c>
      <c r="H420" s="86">
        <v>0</v>
      </c>
      <c r="I420" s="87" t="s">
        <v>329</v>
      </c>
      <c r="J420" s="88">
        <v>92.45</v>
      </c>
      <c r="L420" s="89">
        <v>1585</v>
      </c>
      <c r="M420" s="90" t="s">
        <v>337</v>
      </c>
      <c r="N420" s="85">
        <v>65566</v>
      </c>
      <c r="O420" s="132">
        <v>43868</v>
      </c>
      <c r="P420" s="90" t="s">
        <v>511</v>
      </c>
      <c r="Q420" s="91">
        <v>0.46</v>
      </c>
      <c r="S420" s="92"/>
    </row>
    <row r="421" spans="1:19" ht="14.4">
      <c r="A421" s="84">
        <v>1307</v>
      </c>
      <c r="B421" s="85" t="s">
        <v>326</v>
      </c>
      <c r="C421" s="82">
        <v>43980</v>
      </c>
      <c r="D421" s="85" t="s">
        <v>394</v>
      </c>
      <c r="E421" s="85">
        <v>355913</v>
      </c>
      <c r="F421" s="83" t="s">
        <v>483</v>
      </c>
      <c r="H421" s="86">
        <v>0</v>
      </c>
      <c r="I421" s="87" t="s">
        <v>329</v>
      </c>
      <c r="J421" s="88">
        <v>2.2000000000000002</v>
      </c>
      <c r="L421" s="89">
        <v>1590</v>
      </c>
      <c r="M421" s="90" t="s">
        <v>337</v>
      </c>
      <c r="N421" s="85">
        <v>65615</v>
      </c>
      <c r="O421" s="132">
        <v>43897</v>
      </c>
      <c r="P421" s="90" t="s">
        <v>518</v>
      </c>
      <c r="Q421" s="91">
        <v>5.72</v>
      </c>
      <c r="S421" s="92"/>
    </row>
    <row r="422" spans="1:19" ht="14.4">
      <c r="A422" s="84">
        <v>1355</v>
      </c>
      <c r="B422" s="85" t="s">
        <v>326</v>
      </c>
      <c r="C422" s="82">
        <v>43982</v>
      </c>
      <c r="D422" s="85" t="s">
        <v>358</v>
      </c>
      <c r="E422" s="85">
        <v>357174</v>
      </c>
      <c r="F422" s="83" t="s">
        <v>493</v>
      </c>
      <c r="H422" s="86">
        <v>0</v>
      </c>
      <c r="I422" s="87" t="s">
        <v>329</v>
      </c>
      <c r="J422" s="88">
        <v>116.67</v>
      </c>
      <c r="L422" s="89">
        <v>1606</v>
      </c>
      <c r="M422" s="90" t="s">
        <v>405</v>
      </c>
      <c r="N422" s="85">
        <v>65639</v>
      </c>
      <c r="O422" s="132">
        <v>44081</v>
      </c>
      <c r="P422" s="90" t="s">
        <v>519</v>
      </c>
      <c r="Q422" s="91">
        <v>0.33</v>
      </c>
      <c r="S422" s="92"/>
    </row>
    <row r="423" spans="1:19" ht="14.4">
      <c r="A423" s="84">
        <v>1406</v>
      </c>
      <c r="B423" s="85" t="s">
        <v>326</v>
      </c>
      <c r="C423" s="82">
        <v>43982</v>
      </c>
      <c r="D423" s="85" t="s">
        <v>348</v>
      </c>
      <c r="E423" s="85" t="s">
        <v>502</v>
      </c>
      <c r="F423" s="83" t="s">
        <v>402</v>
      </c>
      <c r="H423" s="86">
        <v>0</v>
      </c>
      <c r="I423" s="87" t="s">
        <v>329</v>
      </c>
      <c r="J423" s="88">
        <v>64.67</v>
      </c>
      <c r="L423" s="89">
        <v>1607</v>
      </c>
      <c r="M423" s="90" t="s">
        <v>405</v>
      </c>
      <c r="N423" s="85">
        <v>65686</v>
      </c>
      <c r="O423" s="132">
        <v>44081</v>
      </c>
      <c r="P423" s="90" t="s">
        <v>520</v>
      </c>
      <c r="Q423" s="91">
        <v>0.83</v>
      </c>
      <c r="S423" s="92"/>
    </row>
    <row r="424" spans="1:19" ht="14.4">
      <c r="A424" s="84">
        <v>1884</v>
      </c>
      <c r="B424" s="85" t="s">
        <v>361</v>
      </c>
      <c r="C424" s="82">
        <v>43982</v>
      </c>
      <c r="D424" s="85" t="s">
        <v>358</v>
      </c>
      <c r="E424" s="85">
        <v>9</v>
      </c>
      <c r="F424" s="83" t="s">
        <v>521</v>
      </c>
      <c r="H424" s="86">
        <v>0</v>
      </c>
      <c r="I424" s="87" t="s">
        <v>329</v>
      </c>
      <c r="J424" s="88">
        <v>116.67</v>
      </c>
      <c r="L424" s="89">
        <v>1611</v>
      </c>
      <c r="M424" s="90" t="s">
        <v>337</v>
      </c>
      <c r="N424" s="85">
        <v>65816</v>
      </c>
      <c r="O424" s="132">
        <v>44172</v>
      </c>
      <c r="P424" s="90" t="s">
        <v>511</v>
      </c>
      <c r="Q424" s="91">
        <v>2.5</v>
      </c>
      <c r="S424" s="92"/>
    </row>
    <row r="425" spans="1:19" ht="14.4">
      <c r="A425" s="84">
        <v>1885</v>
      </c>
      <c r="B425" s="85" t="s">
        <v>326</v>
      </c>
      <c r="C425" s="82">
        <v>43982</v>
      </c>
      <c r="D425" s="85" t="s">
        <v>358</v>
      </c>
      <c r="E425" s="85">
        <v>90</v>
      </c>
      <c r="F425" s="83" t="s">
        <v>493</v>
      </c>
      <c r="H425" s="86">
        <v>0</v>
      </c>
      <c r="I425" s="87" t="s">
        <v>329</v>
      </c>
      <c r="J425" s="88">
        <v>116.67</v>
      </c>
      <c r="L425" s="89">
        <v>1614</v>
      </c>
      <c r="M425" s="90" t="s">
        <v>330</v>
      </c>
      <c r="N425" s="85">
        <v>65887</v>
      </c>
      <c r="O425" s="90" t="s">
        <v>731</v>
      </c>
      <c r="P425" s="90" t="s">
        <v>508</v>
      </c>
      <c r="Q425" s="91">
        <v>0.83</v>
      </c>
      <c r="S425" s="92"/>
    </row>
    <row r="426" spans="1:19" ht="14.4">
      <c r="A426" s="84">
        <v>1785</v>
      </c>
      <c r="B426" s="85" t="s">
        <v>326</v>
      </c>
      <c r="C426" s="82">
        <v>43983</v>
      </c>
      <c r="D426" s="85" t="s">
        <v>366</v>
      </c>
      <c r="E426" s="85">
        <v>69811</v>
      </c>
      <c r="F426" s="83" t="s">
        <v>522</v>
      </c>
      <c r="H426" s="86">
        <v>0</v>
      </c>
      <c r="I426" s="87" t="s">
        <v>329</v>
      </c>
      <c r="J426" s="88">
        <v>2</v>
      </c>
      <c r="L426" s="89">
        <v>1616</v>
      </c>
      <c r="M426" s="90" t="s">
        <v>405</v>
      </c>
      <c r="N426" s="85">
        <v>65929</v>
      </c>
      <c r="O426" s="90" t="s">
        <v>731</v>
      </c>
      <c r="P426" s="90" t="s">
        <v>519</v>
      </c>
      <c r="Q426" s="91">
        <v>0.35</v>
      </c>
      <c r="S426" s="92"/>
    </row>
    <row r="427" spans="1:19" ht="14.4">
      <c r="A427" s="84">
        <v>1905</v>
      </c>
      <c r="B427" s="85" t="s">
        <v>326</v>
      </c>
      <c r="C427" s="82">
        <v>43983</v>
      </c>
      <c r="D427" s="85" t="s">
        <v>342</v>
      </c>
      <c r="E427" s="85" t="s">
        <v>362</v>
      </c>
      <c r="F427" s="83" t="s">
        <v>433</v>
      </c>
      <c r="H427" s="86">
        <v>0</v>
      </c>
      <c r="I427" s="87" t="s">
        <v>329</v>
      </c>
      <c r="J427" s="88">
        <v>9.77</v>
      </c>
      <c r="L427" s="89">
        <v>1624</v>
      </c>
      <c r="M427" s="90" t="s">
        <v>330</v>
      </c>
      <c r="N427" s="85">
        <v>66016</v>
      </c>
      <c r="O427" s="90" t="s">
        <v>732</v>
      </c>
      <c r="P427" s="90" t="s">
        <v>508</v>
      </c>
      <c r="Q427" s="91">
        <v>0.33</v>
      </c>
      <c r="S427" s="92"/>
    </row>
    <row r="428" spans="1:19" ht="14.4">
      <c r="A428" s="84">
        <v>1906</v>
      </c>
      <c r="B428" s="85" t="s">
        <v>326</v>
      </c>
      <c r="C428" s="82">
        <v>43983</v>
      </c>
      <c r="D428" s="85" t="s">
        <v>342</v>
      </c>
      <c r="E428" s="85" t="s">
        <v>362</v>
      </c>
      <c r="F428" s="83" t="s">
        <v>435</v>
      </c>
      <c r="H428" s="86">
        <v>0</v>
      </c>
      <c r="I428" s="87" t="s">
        <v>329</v>
      </c>
      <c r="J428" s="88">
        <v>43.35</v>
      </c>
      <c r="L428" s="89">
        <v>1628</v>
      </c>
      <c r="M428" s="90" t="s">
        <v>337</v>
      </c>
      <c r="N428" s="85">
        <v>66016</v>
      </c>
      <c r="O428" s="90" t="s">
        <v>733</v>
      </c>
      <c r="P428" s="90" t="s">
        <v>511</v>
      </c>
      <c r="Q428" s="91">
        <v>0.32</v>
      </c>
      <c r="S428" s="92"/>
    </row>
    <row r="429" spans="1:19" ht="14.4">
      <c r="A429" s="84">
        <v>2052</v>
      </c>
      <c r="B429" s="85" t="s">
        <v>326</v>
      </c>
      <c r="C429" s="82">
        <v>43983</v>
      </c>
      <c r="D429" s="85" t="s">
        <v>392</v>
      </c>
      <c r="E429" s="85" t="s">
        <v>523</v>
      </c>
      <c r="F429" s="83" t="s">
        <v>524</v>
      </c>
      <c r="H429" s="86">
        <v>0</v>
      </c>
      <c r="I429" s="87" t="s">
        <v>329</v>
      </c>
      <c r="J429" s="88">
        <v>600</v>
      </c>
      <c r="L429" s="89">
        <v>1629</v>
      </c>
      <c r="M429" s="90" t="s">
        <v>345</v>
      </c>
      <c r="N429" s="85">
        <v>66071</v>
      </c>
      <c r="O429" s="90" t="s">
        <v>733</v>
      </c>
      <c r="P429" s="90" t="s">
        <v>512</v>
      </c>
      <c r="Q429" s="91">
        <v>0.5</v>
      </c>
      <c r="S429" s="92"/>
    </row>
    <row r="430" spans="1:19" ht="14.4">
      <c r="A430" s="84">
        <v>2053</v>
      </c>
      <c r="B430" s="85" t="s">
        <v>326</v>
      </c>
      <c r="C430" s="82">
        <v>43983</v>
      </c>
      <c r="D430" s="85" t="s">
        <v>525</v>
      </c>
      <c r="E430" s="85" t="s">
        <v>526</v>
      </c>
      <c r="F430" s="83" t="s">
        <v>527</v>
      </c>
      <c r="H430" s="86">
        <v>0</v>
      </c>
      <c r="I430" s="87" t="s">
        <v>329</v>
      </c>
      <c r="J430" s="88">
        <v>400</v>
      </c>
      <c r="L430" s="89">
        <v>1630</v>
      </c>
      <c r="M430" s="90" t="s">
        <v>330</v>
      </c>
      <c r="N430" s="85">
        <v>66086</v>
      </c>
      <c r="O430" s="90" t="s">
        <v>733</v>
      </c>
      <c r="P430" s="90" t="s">
        <v>508</v>
      </c>
      <c r="Q430" s="91">
        <v>0.66</v>
      </c>
      <c r="S430" s="92"/>
    </row>
    <row r="431" spans="1:19" ht="14.4">
      <c r="A431" s="84">
        <v>2054</v>
      </c>
      <c r="B431" s="85" t="s">
        <v>326</v>
      </c>
      <c r="C431" s="82">
        <v>43983</v>
      </c>
      <c r="D431" s="85" t="s">
        <v>528</v>
      </c>
      <c r="E431" s="85" t="s">
        <v>529</v>
      </c>
      <c r="F431" s="83" t="s">
        <v>530</v>
      </c>
      <c r="H431" s="86">
        <v>0</v>
      </c>
      <c r="I431" s="87" t="s">
        <v>329</v>
      </c>
      <c r="J431" s="88">
        <v>800</v>
      </c>
      <c r="L431" s="89">
        <v>1631</v>
      </c>
      <c r="M431" s="90" t="s">
        <v>337</v>
      </c>
      <c r="N431" s="85">
        <v>66132</v>
      </c>
      <c r="O431" s="90" t="s">
        <v>734</v>
      </c>
      <c r="P431" s="90" t="s">
        <v>511</v>
      </c>
      <c r="Q431" s="91">
        <v>2.65</v>
      </c>
      <c r="S431" s="92"/>
    </row>
    <row r="432" spans="1:19" ht="14.4">
      <c r="A432" s="103">
        <v>2055</v>
      </c>
      <c r="B432" s="93" t="s">
        <v>326</v>
      </c>
      <c r="C432" s="97">
        <v>43983</v>
      </c>
      <c r="D432" s="93" t="s">
        <v>531</v>
      </c>
      <c r="E432" s="85" t="s">
        <v>532</v>
      </c>
      <c r="F432" s="98" t="s">
        <v>533</v>
      </c>
      <c r="G432" s="99"/>
      <c r="H432" s="100">
        <v>0</v>
      </c>
      <c r="I432" s="101" t="s">
        <v>329</v>
      </c>
      <c r="J432" s="102">
        <v>200</v>
      </c>
      <c r="L432" s="89">
        <v>1632</v>
      </c>
      <c r="M432" s="90" t="s">
        <v>405</v>
      </c>
      <c r="N432" s="85">
        <v>66218</v>
      </c>
      <c r="O432" s="90" t="s">
        <v>735</v>
      </c>
      <c r="P432" s="90" t="s">
        <v>519</v>
      </c>
      <c r="Q432" s="91">
        <v>1.1299999999999999</v>
      </c>
      <c r="S432" s="92"/>
    </row>
    <row r="433" spans="1:19" ht="14.4">
      <c r="A433" s="84">
        <v>1864</v>
      </c>
      <c r="B433" s="85" t="s">
        <v>326</v>
      </c>
      <c r="C433" s="82">
        <v>43985</v>
      </c>
      <c r="D433" s="85" t="s">
        <v>368</v>
      </c>
      <c r="E433" s="85">
        <v>86</v>
      </c>
      <c r="F433" s="83" t="s">
        <v>534</v>
      </c>
      <c r="H433" s="86">
        <v>0</v>
      </c>
      <c r="I433" s="87" t="s">
        <v>329</v>
      </c>
      <c r="J433" s="88">
        <v>85</v>
      </c>
      <c r="L433" s="89">
        <v>1640</v>
      </c>
      <c r="M433" s="90" t="s">
        <v>337</v>
      </c>
      <c r="N433" s="85">
        <v>66309</v>
      </c>
      <c r="O433" s="90" t="s">
        <v>736</v>
      </c>
      <c r="P433" s="90" t="s">
        <v>511</v>
      </c>
      <c r="Q433" s="91">
        <v>0.75</v>
      </c>
      <c r="S433" s="92"/>
    </row>
    <row r="434" spans="1:19" ht="14.4">
      <c r="A434" s="84">
        <v>1904</v>
      </c>
      <c r="B434" s="85" t="s">
        <v>326</v>
      </c>
      <c r="C434" s="82">
        <v>43985</v>
      </c>
      <c r="D434" s="85" t="s">
        <v>353</v>
      </c>
      <c r="E434" s="85" t="s">
        <v>362</v>
      </c>
      <c r="F434" s="83" t="s">
        <v>486</v>
      </c>
      <c r="H434" s="86">
        <v>0</v>
      </c>
      <c r="I434" s="87" t="s">
        <v>329</v>
      </c>
      <c r="J434" s="88">
        <v>2.1</v>
      </c>
      <c r="L434" s="89">
        <v>1643</v>
      </c>
      <c r="M434" s="90" t="s">
        <v>337</v>
      </c>
      <c r="N434" s="85">
        <v>66365</v>
      </c>
      <c r="O434" s="90" t="s">
        <v>737</v>
      </c>
      <c r="P434" s="90" t="s">
        <v>535</v>
      </c>
      <c r="Q434" s="91">
        <v>11.66</v>
      </c>
      <c r="S434" s="92"/>
    </row>
    <row r="435" spans="1:19" ht="14.4">
      <c r="A435" s="84">
        <v>1911</v>
      </c>
      <c r="B435" s="85" t="s">
        <v>326</v>
      </c>
      <c r="C435" s="82">
        <v>43985</v>
      </c>
      <c r="D435" s="85" t="s">
        <v>332</v>
      </c>
      <c r="E435" s="85" t="s">
        <v>362</v>
      </c>
      <c r="F435" s="83" t="s">
        <v>536</v>
      </c>
      <c r="H435" s="86">
        <v>0</v>
      </c>
      <c r="I435" s="87" t="s">
        <v>329</v>
      </c>
      <c r="J435" s="88">
        <v>11.26</v>
      </c>
      <c r="L435" s="89">
        <v>1644</v>
      </c>
      <c r="M435" s="90" t="s">
        <v>337</v>
      </c>
      <c r="N435" s="85">
        <v>66469</v>
      </c>
      <c r="O435" s="90" t="s">
        <v>737</v>
      </c>
      <c r="P435" s="90" t="s">
        <v>511</v>
      </c>
      <c r="Q435" s="91">
        <v>0.56999999999999995</v>
      </c>
      <c r="S435" s="92"/>
    </row>
    <row r="436" spans="1:19" ht="14.4">
      <c r="A436" s="84">
        <v>1812</v>
      </c>
      <c r="B436" s="85" t="s">
        <v>326</v>
      </c>
      <c r="C436" s="82">
        <v>43986</v>
      </c>
      <c r="D436" s="85" t="s">
        <v>348</v>
      </c>
      <c r="E436" s="85">
        <v>70399</v>
      </c>
      <c r="F436" s="83" t="s">
        <v>497</v>
      </c>
      <c r="H436" s="86">
        <v>0</v>
      </c>
      <c r="I436" s="87" t="s">
        <v>329</v>
      </c>
      <c r="J436" s="88">
        <v>76.69</v>
      </c>
      <c r="L436" s="89">
        <v>1649</v>
      </c>
      <c r="M436" s="90" t="s">
        <v>330</v>
      </c>
      <c r="N436" s="85">
        <v>66489</v>
      </c>
      <c r="O436" s="90" t="s">
        <v>738</v>
      </c>
      <c r="P436" s="90" t="s">
        <v>537</v>
      </c>
      <c r="Q436" s="91">
        <v>0.2</v>
      </c>
      <c r="S436" s="92"/>
    </row>
    <row r="437" spans="1:19" ht="14.4">
      <c r="A437" s="84">
        <v>1901</v>
      </c>
      <c r="B437" s="85" t="s">
        <v>326</v>
      </c>
      <c r="C437" s="82">
        <v>43986</v>
      </c>
      <c r="D437" s="85" t="s">
        <v>365</v>
      </c>
      <c r="E437" s="85" t="s">
        <v>362</v>
      </c>
      <c r="F437" s="83" t="s">
        <v>538</v>
      </c>
      <c r="H437" s="86">
        <v>0</v>
      </c>
      <c r="I437" s="87" t="s">
        <v>329</v>
      </c>
      <c r="J437" s="88">
        <v>0.63</v>
      </c>
      <c r="L437" s="89">
        <v>1661</v>
      </c>
      <c r="M437" s="90" t="s">
        <v>405</v>
      </c>
      <c r="N437" s="85">
        <v>66490</v>
      </c>
      <c r="O437" s="90" t="s">
        <v>739</v>
      </c>
      <c r="P437" s="90" t="s">
        <v>537</v>
      </c>
      <c r="Q437" s="91">
        <v>0.31</v>
      </c>
      <c r="S437" s="92"/>
    </row>
    <row r="438" spans="1:19" ht="14.4">
      <c r="A438" s="84">
        <v>1818</v>
      </c>
      <c r="B438" s="85" t="s">
        <v>326</v>
      </c>
      <c r="C438" s="82">
        <v>43987</v>
      </c>
      <c r="D438" s="85" t="s">
        <v>332</v>
      </c>
      <c r="E438" s="85">
        <v>73</v>
      </c>
      <c r="F438" s="83" t="s">
        <v>539</v>
      </c>
      <c r="H438" s="86">
        <v>0</v>
      </c>
      <c r="I438" s="87" t="s">
        <v>329</v>
      </c>
      <c r="J438" s="88">
        <v>65.849999999999994</v>
      </c>
      <c r="L438" s="89">
        <v>1667</v>
      </c>
      <c r="M438" s="90" t="s">
        <v>337</v>
      </c>
      <c r="N438" s="85">
        <v>66538</v>
      </c>
      <c r="O438" s="132">
        <v>44141</v>
      </c>
      <c r="P438" s="90" t="s">
        <v>540</v>
      </c>
      <c r="Q438" s="91">
        <v>2</v>
      </c>
      <c r="S438" s="92"/>
    </row>
    <row r="439" spans="1:19" ht="14.4">
      <c r="A439" s="84">
        <v>1907</v>
      </c>
      <c r="B439" s="85" t="s">
        <v>326</v>
      </c>
      <c r="C439" s="82">
        <v>43987</v>
      </c>
      <c r="D439" s="85" t="s">
        <v>342</v>
      </c>
      <c r="E439" s="85" t="s">
        <v>362</v>
      </c>
      <c r="F439" s="83" t="s">
        <v>435</v>
      </c>
      <c r="H439" s="86">
        <v>0</v>
      </c>
      <c r="I439" s="87" t="s">
        <v>329</v>
      </c>
      <c r="J439" s="88">
        <v>24.35</v>
      </c>
      <c r="L439" s="89">
        <v>1668</v>
      </c>
      <c r="M439" s="90" t="s">
        <v>337</v>
      </c>
      <c r="N439" s="85">
        <v>66571</v>
      </c>
      <c r="O439" s="90" t="s">
        <v>725</v>
      </c>
      <c r="P439" s="90" t="s">
        <v>540</v>
      </c>
      <c r="Q439" s="91">
        <v>2</v>
      </c>
      <c r="S439" s="92"/>
    </row>
    <row r="440" spans="1:19" ht="14.4">
      <c r="A440" s="84">
        <v>1908</v>
      </c>
      <c r="B440" s="85" t="s">
        <v>326</v>
      </c>
      <c r="C440" s="82">
        <v>43987</v>
      </c>
      <c r="D440" s="85" t="s">
        <v>342</v>
      </c>
      <c r="E440" s="85" t="s">
        <v>362</v>
      </c>
      <c r="F440" s="83" t="s">
        <v>435</v>
      </c>
      <c r="H440" s="86">
        <v>0</v>
      </c>
      <c r="I440" s="87" t="s">
        <v>329</v>
      </c>
      <c r="J440" s="88">
        <v>123.67</v>
      </c>
      <c r="L440" s="89">
        <v>1669</v>
      </c>
      <c r="M440" s="90" t="s">
        <v>337</v>
      </c>
      <c r="N440" s="85">
        <v>66611265</v>
      </c>
      <c r="O440" s="132">
        <v>44081</v>
      </c>
      <c r="P440" s="90" t="s">
        <v>540</v>
      </c>
      <c r="Q440" s="91">
        <v>2</v>
      </c>
      <c r="S440" s="92"/>
    </row>
    <row r="441" spans="1:19" ht="14.4">
      <c r="A441" s="84">
        <v>1910</v>
      </c>
      <c r="B441" s="85" t="s">
        <v>326</v>
      </c>
      <c r="C441" s="82">
        <v>43987</v>
      </c>
      <c r="D441" s="85" t="s">
        <v>394</v>
      </c>
      <c r="E441" s="85" t="s">
        <v>362</v>
      </c>
      <c r="F441" s="83" t="s">
        <v>483</v>
      </c>
      <c r="H441" s="86">
        <v>0</v>
      </c>
      <c r="I441" s="87" t="s">
        <v>329</v>
      </c>
      <c r="J441" s="88">
        <v>5.71</v>
      </c>
      <c r="L441" s="89">
        <v>1670</v>
      </c>
      <c r="M441" s="90" t="s">
        <v>337</v>
      </c>
      <c r="N441" s="85">
        <v>66612</v>
      </c>
      <c r="O441" s="90" t="s">
        <v>737</v>
      </c>
      <c r="P441" s="90" t="s">
        <v>540</v>
      </c>
      <c r="Q441" s="91">
        <v>2</v>
      </c>
      <c r="S441" s="92"/>
    </row>
    <row r="442" spans="1:19" ht="14.4">
      <c r="A442" s="84">
        <v>1814</v>
      </c>
      <c r="B442" s="85" t="s">
        <v>326</v>
      </c>
      <c r="C442" s="82">
        <v>43989</v>
      </c>
      <c r="D442" s="85" t="s">
        <v>348</v>
      </c>
      <c r="E442" s="85">
        <v>70492</v>
      </c>
      <c r="F442" s="83" t="s">
        <v>497</v>
      </c>
      <c r="H442" s="86">
        <v>0</v>
      </c>
      <c r="I442" s="87" t="s">
        <v>329</v>
      </c>
      <c r="J442" s="88">
        <v>38.769999999999996</v>
      </c>
      <c r="L442" s="89">
        <v>1671</v>
      </c>
      <c r="M442" s="90" t="s">
        <v>337</v>
      </c>
      <c r="N442" s="85">
        <v>66646</v>
      </c>
      <c r="O442" s="132">
        <v>43990</v>
      </c>
      <c r="P442" s="90" t="s">
        <v>540</v>
      </c>
      <c r="Q442" s="91">
        <v>2</v>
      </c>
      <c r="S442" s="92"/>
    </row>
    <row r="443" spans="1:19" ht="14.4">
      <c r="A443" s="84">
        <v>1458</v>
      </c>
      <c r="B443" s="85" t="s">
        <v>326</v>
      </c>
      <c r="C443" s="82">
        <v>43992</v>
      </c>
      <c r="D443" s="85" t="s">
        <v>353</v>
      </c>
      <c r="E443" s="85">
        <v>5</v>
      </c>
      <c r="F443" s="83" t="s">
        <v>506</v>
      </c>
      <c r="H443" s="86">
        <v>0</v>
      </c>
      <c r="I443" s="87" t="s">
        <v>329</v>
      </c>
      <c r="J443" s="88">
        <v>1.39</v>
      </c>
      <c r="L443" s="89">
        <v>1672</v>
      </c>
      <c r="M443" s="90" t="s">
        <v>337</v>
      </c>
      <c r="N443" s="85">
        <v>66708</v>
      </c>
      <c r="O443" s="90" t="s">
        <v>740</v>
      </c>
      <c r="P443" s="90" t="s">
        <v>540</v>
      </c>
      <c r="Q443" s="91">
        <v>2</v>
      </c>
      <c r="S443" s="92"/>
    </row>
    <row r="444" spans="1:19" ht="14.4">
      <c r="A444" s="84">
        <v>1461</v>
      </c>
      <c r="B444" s="85" t="s">
        <v>326</v>
      </c>
      <c r="C444" s="82">
        <v>43993</v>
      </c>
      <c r="D444" s="85" t="s">
        <v>470</v>
      </c>
      <c r="E444" s="85">
        <v>50041</v>
      </c>
      <c r="F444" s="83" t="s">
        <v>507</v>
      </c>
      <c r="H444" s="86">
        <v>0</v>
      </c>
      <c r="I444" s="87" t="s">
        <v>329</v>
      </c>
      <c r="J444" s="88">
        <v>10.51</v>
      </c>
      <c r="L444" s="89">
        <v>1673</v>
      </c>
      <c r="M444" s="90" t="s">
        <v>337</v>
      </c>
      <c r="N444" s="85">
        <v>66740</v>
      </c>
      <c r="O444" s="132">
        <v>44051</v>
      </c>
      <c r="P444" s="90" t="s">
        <v>541</v>
      </c>
      <c r="Q444" s="91">
        <v>1.8</v>
      </c>
      <c r="S444" s="92"/>
    </row>
    <row r="445" spans="1:19" ht="14.4">
      <c r="A445" s="84">
        <v>1667</v>
      </c>
      <c r="B445" s="85" t="s">
        <v>326</v>
      </c>
      <c r="C445" s="82">
        <v>43993</v>
      </c>
      <c r="D445" s="85" t="s">
        <v>354</v>
      </c>
      <c r="E445" s="85">
        <v>66538</v>
      </c>
      <c r="F445" s="83" t="s">
        <v>540</v>
      </c>
      <c r="H445" s="86">
        <v>0</v>
      </c>
      <c r="I445" s="87" t="s">
        <v>329</v>
      </c>
      <c r="J445" s="88">
        <v>2</v>
      </c>
      <c r="L445" s="89">
        <v>1682</v>
      </c>
      <c r="M445" s="90" t="s">
        <v>405</v>
      </c>
      <c r="N445" s="85">
        <v>66800</v>
      </c>
      <c r="O445" s="132">
        <v>44171</v>
      </c>
      <c r="P445" s="90" t="s">
        <v>514</v>
      </c>
      <c r="Q445" s="91">
        <v>21.47</v>
      </c>
      <c r="S445" s="92"/>
    </row>
    <row r="446" spans="1:19" ht="14.4">
      <c r="A446" s="84">
        <v>1815</v>
      </c>
      <c r="B446" s="85" t="s">
        <v>326</v>
      </c>
      <c r="C446" s="82">
        <v>43993</v>
      </c>
      <c r="D446" s="85" t="s">
        <v>348</v>
      </c>
      <c r="E446" s="85">
        <v>71</v>
      </c>
      <c r="F446" s="83" t="s">
        <v>497</v>
      </c>
      <c r="H446" s="86">
        <v>0</v>
      </c>
      <c r="I446" s="87" t="s">
        <v>329</v>
      </c>
      <c r="J446" s="88">
        <v>68.570000000000007</v>
      </c>
      <c r="L446" s="89">
        <v>1685</v>
      </c>
      <c r="M446" s="90" t="s">
        <v>405</v>
      </c>
      <c r="N446" s="85">
        <v>66835</v>
      </c>
      <c r="O446" s="132">
        <v>44171</v>
      </c>
      <c r="P446" s="90" t="s">
        <v>514</v>
      </c>
      <c r="Q446" s="91">
        <v>123.71</v>
      </c>
      <c r="S446" s="92"/>
    </row>
    <row r="447" spans="1:19" ht="14.4">
      <c r="A447" s="84">
        <v>1464</v>
      </c>
      <c r="B447" s="85" t="s">
        <v>326</v>
      </c>
      <c r="C447" s="82">
        <v>43994</v>
      </c>
      <c r="D447" s="85" t="s">
        <v>542</v>
      </c>
      <c r="E447" s="85">
        <v>5146514</v>
      </c>
      <c r="F447" s="83" t="s">
        <v>508</v>
      </c>
      <c r="H447" s="86">
        <v>0</v>
      </c>
      <c r="I447" s="87" t="s">
        <v>329</v>
      </c>
      <c r="J447" s="88">
        <v>0.27999999999999997</v>
      </c>
      <c r="L447" s="89">
        <v>1687</v>
      </c>
      <c r="M447" s="90" t="s">
        <v>405</v>
      </c>
      <c r="N447" s="85">
        <v>66883</v>
      </c>
      <c r="O447" s="90" t="s">
        <v>741</v>
      </c>
      <c r="P447" s="90" t="s">
        <v>514</v>
      </c>
      <c r="Q447" s="91">
        <v>64.319999999999993</v>
      </c>
      <c r="S447" s="92"/>
    </row>
    <row r="448" spans="1:19" ht="14.4">
      <c r="A448" s="84">
        <v>1682</v>
      </c>
      <c r="B448" s="85" t="s">
        <v>326</v>
      </c>
      <c r="C448" s="82">
        <v>43994</v>
      </c>
      <c r="D448" s="85" t="s">
        <v>342</v>
      </c>
      <c r="E448" s="85">
        <v>66800</v>
      </c>
      <c r="F448" s="83" t="s">
        <v>514</v>
      </c>
      <c r="H448" s="86">
        <v>0</v>
      </c>
      <c r="I448" s="87" t="s">
        <v>329</v>
      </c>
      <c r="J448" s="88">
        <v>21.47</v>
      </c>
      <c r="L448" s="89">
        <v>1689</v>
      </c>
      <c r="M448" s="90" t="s">
        <v>405</v>
      </c>
      <c r="N448" s="85">
        <v>66928</v>
      </c>
      <c r="O448" s="90" t="s">
        <v>742</v>
      </c>
      <c r="P448" s="90" t="s">
        <v>514</v>
      </c>
      <c r="Q448" s="91">
        <v>78.010000000000005</v>
      </c>
      <c r="S448" s="92"/>
    </row>
    <row r="449" spans="1:19" ht="14.4">
      <c r="A449" s="84">
        <v>1685</v>
      </c>
      <c r="B449" s="85" t="s">
        <v>326</v>
      </c>
      <c r="C449" s="82">
        <v>43994</v>
      </c>
      <c r="D449" s="85" t="s">
        <v>342</v>
      </c>
      <c r="E449" s="85">
        <v>66835</v>
      </c>
      <c r="F449" s="83" t="s">
        <v>514</v>
      </c>
      <c r="H449" s="86">
        <v>0</v>
      </c>
      <c r="I449" s="87" t="s">
        <v>329</v>
      </c>
      <c r="J449" s="88">
        <v>123.71</v>
      </c>
      <c r="L449" s="89">
        <v>1691</v>
      </c>
      <c r="M449" s="90" t="s">
        <v>405</v>
      </c>
      <c r="N449" s="85">
        <v>66984</v>
      </c>
      <c r="O449" s="90" t="s">
        <v>742</v>
      </c>
      <c r="P449" s="90" t="s">
        <v>514</v>
      </c>
      <c r="Q449" s="91">
        <v>50.37</v>
      </c>
      <c r="S449" s="92"/>
    </row>
    <row r="450" spans="1:19" ht="14.4">
      <c r="A450" s="84">
        <v>1955</v>
      </c>
      <c r="B450" s="85" t="s">
        <v>326</v>
      </c>
      <c r="C450" s="82">
        <v>43994</v>
      </c>
      <c r="D450" s="85" t="s">
        <v>394</v>
      </c>
      <c r="E450" s="93" t="s">
        <v>362</v>
      </c>
      <c r="F450" s="83" t="s">
        <v>543</v>
      </c>
      <c r="H450" s="86">
        <v>0</v>
      </c>
      <c r="I450" s="87" t="s">
        <v>329</v>
      </c>
      <c r="J450" s="88">
        <v>10.52</v>
      </c>
      <c r="L450" s="89">
        <v>1693</v>
      </c>
      <c r="M450" s="90" t="s">
        <v>405</v>
      </c>
      <c r="N450" s="85">
        <v>67023</v>
      </c>
      <c r="O450" s="90" t="s">
        <v>742</v>
      </c>
      <c r="P450" s="90" t="s">
        <v>514</v>
      </c>
      <c r="Q450" s="91">
        <v>29.57</v>
      </c>
      <c r="S450" s="92"/>
    </row>
    <row r="451" spans="1:19" ht="14.4">
      <c r="A451" s="84">
        <v>1687</v>
      </c>
      <c r="B451" s="85" t="s">
        <v>326</v>
      </c>
      <c r="C451" s="82">
        <v>43995</v>
      </c>
      <c r="D451" s="85" t="s">
        <v>342</v>
      </c>
      <c r="E451" s="85">
        <v>66883</v>
      </c>
      <c r="F451" s="83" t="s">
        <v>514</v>
      </c>
      <c r="H451" s="86">
        <v>0</v>
      </c>
      <c r="I451" s="87" t="s">
        <v>329</v>
      </c>
      <c r="J451" s="88">
        <v>64.320000000000007</v>
      </c>
      <c r="L451" s="89">
        <v>1695</v>
      </c>
      <c r="M451" s="90" t="s">
        <v>405</v>
      </c>
      <c r="N451" s="85">
        <v>67094</v>
      </c>
      <c r="O451" s="90" t="s">
        <v>743</v>
      </c>
      <c r="P451" s="90" t="s">
        <v>514</v>
      </c>
      <c r="Q451" s="91">
        <v>93.55</v>
      </c>
      <c r="S451" s="92"/>
    </row>
    <row r="452" spans="1:19" ht="14.4">
      <c r="A452" s="84">
        <v>1819</v>
      </c>
      <c r="B452" s="85" t="s">
        <v>326</v>
      </c>
      <c r="C452" s="82">
        <v>43995</v>
      </c>
      <c r="D452" s="85" t="s">
        <v>332</v>
      </c>
      <c r="E452" s="85">
        <v>7304550</v>
      </c>
      <c r="F452" s="83" t="s">
        <v>539</v>
      </c>
      <c r="H452" s="86">
        <v>0</v>
      </c>
      <c r="I452" s="87" t="s">
        <v>329</v>
      </c>
      <c r="J452" s="88">
        <v>60.04</v>
      </c>
      <c r="L452" s="89">
        <v>1696</v>
      </c>
      <c r="M452" s="90" t="s">
        <v>405</v>
      </c>
      <c r="N452" s="85">
        <v>67143</v>
      </c>
      <c r="O452" s="90" t="s">
        <v>744</v>
      </c>
      <c r="P452" s="90" t="s">
        <v>544</v>
      </c>
      <c r="Q452" s="91">
        <v>-6.8</v>
      </c>
      <c r="S452" s="92"/>
    </row>
    <row r="453" spans="1:19" ht="14.4">
      <c r="A453" s="84">
        <v>1827</v>
      </c>
      <c r="B453" s="85" t="s">
        <v>326</v>
      </c>
      <c r="C453" s="82">
        <v>43995</v>
      </c>
      <c r="D453" s="85" t="s">
        <v>448</v>
      </c>
      <c r="E453" s="85">
        <v>7955387</v>
      </c>
      <c r="F453" s="83" t="s">
        <v>545</v>
      </c>
      <c r="H453" s="86">
        <v>0</v>
      </c>
      <c r="I453" s="87" t="s">
        <v>329</v>
      </c>
      <c r="J453" s="88">
        <v>46.63</v>
      </c>
      <c r="L453" s="89">
        <v>1697</v>
      </c>
      <c r="M453" s="90" t="s">
        <v>405</v>
      </c>
      <c r="N453" s="85">
        <v>67215</v>
      </c>
      <c r="O453" s="90" t="s">
        <v>744</v>
      </c>
      <c r="P453" s="90" t="s">
        <v>514</v>
      </c>
      <c r="Q453" s="91">
        <v>79.91</v>
      </c>
      <c r="S453" s="92"/>
    </row>
    <row r="454" spans="1:19" ht="14.4">
      <c r="A454" s="84">
        <v>1914</v>
      </c>
      <c r="B454" s="85" t="s">
        <v>361</v>
      </c>
      <c r="C454" s="82">
        <v>43995</v>
      </c>
      <c r="D454" s="85" t="s">
        <v>448</v>
      </c>
      <c r="E454" s="85" t="s">
        <v>362</v>
      </c>
      <c r="F454" s="83" t="s">
        <v>546</v>
      </c>
      <c r="H454" s="86">
        <v>0</v>
      </c>
      <c r="I454" s="87" t="s">
        <v>329</v>
      </c>
      <c r="J454" s="88">
        <v>50.22</v>
      </c>
      <c r="L454" s="89">
        <v>1700</v>
      </c>
      <c r="M454" s="90" t="s">
        <v>405</v>
      </c>
      <c r="N454" s="85">
        <v>67453</v>
      </c>
      <c r="O454" s="90" t="s">
        <v>745</v>
      </c>
      <c r="P454" s="90" t="s">
        <v>514</v>
      </c>
      <c r="Q454" s="91">
        <v>26.45</v>
      </c>
      <c r="S454" s="92"/>
    </row>
    <row r="455" spans="1:19" ht="14.4">
      <c r="A455" s="84">
        <v>2007</v>
      </c>
      <c r="B455" s="85" t="s">
        <v>326</v>
      </c>
      <c r="C455" s="82">
        <v>43996</v>
      </c>
      <c r="D455" s="85" t="s">
        <v>348</v>
      </c>
      <c r="E455" s="85" t="s">
        <v>547</v>
      </c>
      <c r="F455" s="83" t="s">
        <v>497</v>
      </c>
      <c r="H455" s="86">
        <v>0</v>
      </c>
      <c r="I455" s="87" t="s">
        <v>329</v>
      </c>
      <c r="J455" s="88">
        <v>48.3</v>
      </c>
      <c r="L455" s="89">
        <v>1703</v>
      </c>
      <c r="M455" s="90" t="s">
        <v>405</v>
      </c>
      <c r="N455" s="85">
        <v>67495</v>
      </c>
      <c r="O455" s="90" t="s">
        <v>745</v>
      </c>
      <c r="P455" s="90" t="s">
        <v>514</v>
      </c>
      <c r="Q455" s="91">
        <v>1.5</v>
      </c>
      <c r="S455" s="92"/>
    </row>
    <row r="456" spans="1:19" ht="14.4">
      <c r="A456" s="84">
        <v>1792</v>
      </c>
      <c r="B456" s="85" t="s">
        <v>326</v>
      </c>
      <c r="C456" s="82">
        <v>43999</v>
      </c>
      <c r="D456" s="85" t="s">
        <v>348</v>
      </c>
      <c r="E456" s="85">
        <v>7</v>
      </c>
      <c r="F456" s="83" t="s">
        <v>497</v>
      </c>
      <c r="H456" s="86">
        <v>0</v>
      </c>
      <c r="I456" s="87" t="s">
        <v>329</v>
      </c>
      <c r="J456" s="88">
        <v>64.59</v>
      </c>
      <c r="L456" s="89">
        <v>1704</v>
      </c>
      <c r="M456" s="90" t="s">
        <v>405</v>
      </c>
      <c r="N456" s="85">
        <v>67574</v>
      </c>
      <c r="O456" s="90" t="s">
        <v>745</v>
      </c>
      <c r="P456" s="90" t="s">
        <v>514</v>
      </c>
      <c r="Q456" s="91">
        <v>70.739999999999995</v>
      </c>
      <c r="S456" s="92"/>
    </row>
    <row r="457" spans="1:19" ht="14.4">
      <c r="A457" s="84">
        <v>1482</v>
      </c>
      <c r="B457" s="85" t="s">
        <v>326</v>
      </c>
      <c r="C457" s="82">
        <v>44000</v>
      </c>
      <c r="D457" s="85" t="s">
        <v>548</v>
      </c>
      <c r="E457" s="85">
        <v>54749926</v>
      </c>
      <c r="F457" s="83" t="s">
        <v>510</v>
      </c>
      <c r="H457" s="86">
        <v>0</v>
      </c>
      <c r="I457" s="87" t="s">
        <v>329</v>
      </c>
      <c r="J457" s="88">
        <v>1.49</v>
      </c>
      <c r="L457" s="89">
        <v>1705</v>
      </c>
      <c r="M457" s="90" t="s">
        <v>405</v>
      </c>
      <c r="N457" s="85">
        <v>67589</v>
      </c>
      <c r="O457" s="90" t="s">
        <v>745</v>
      </c>
      <c r="P457" s="90" t="s">
        <v>514</v>
      </c>
      <c r="Q457" s="91">
        <v>114.59</v>
      </c>
      <c r="S457" s="92"/>
    </row>
    <row r="458" spans="1:19" ht="14.4">
      <c r="A458" s="84">
        <v>1483</v>
      </c>
      <c r="B458" s="85" t="s">
        <v>326</v>
      </c>
      <c r="C458" s="82">
        <v>44000</v>
      </c>
      <c r="D458" s="85" t="s">
        <v>542</v>
      </c>
      <c r="E458" s="85">
        <v>5497933</v>
      </c>
      <c r="F458" s="83" t="s">
        <v>508</v>
      </c>
      <c r="H458" s="86">
        <v>0</v>
      </c>
      <c r="I458" s="87" t="s">
        <v>329</v>
      </c>
      <c r="J458" s="88">
        <v>2.99</v>
      </c>
      <c r="L458" s="89">
        <v>1707</v>
      </c>
      <c r="M458" s="90" t="s">
        <v>405</v>
      </c>
      <c r="N458" s="85">
        <v>67625</v>
      </c>
      <c r="O458" s="90" t="s">
        <v>745</v>
      </c>
      <c r="P458" s="90" t="s">
        <v>514</v>
      </c>
      <c r="Q458" s="91">
        <v>21.55</v>
      </c>
      <c r="S458" s="92"/>
    </row>
    <row r="459" spans="1:19" ht="14.4">
      <c r="A459" s="84">
        <v>1485</v>
      </c>
      <c r="B459" s="85" t="s">
        <v>326</v>
      </c>
      <c r="C459" s="82">
        <v>44000</v>
      </c>
      <c r="D459" s="85" t="s">
        <v>364</v>
      </c>
      <c r="E459" s="85">
        <v>57</v>
      </c>
      <c r="F459" s="83" t="s">
        <v>511</v>
      </c>
      <c r="H459" s="86">
        <v>0</v>
      </c>
      <c r="I459" s="87" t="s">
        <v>329</v>
      </c>
      <c r="J459" s="88">
        <v>7.36</v>
      </c>
      <c r="L459" s="89">
        <v>1709</v>
      </c>
      <c r="M459" s="90" t="s">
        <v>405</v>
      </c>
      <c r="N459" s="85">
        <v>67698</v>
      </c>
      <c r="O459" s="90" t="s">
        <v>745</v>
      </c>
      <c r="P459" s="90" t="s">
        <v>514</v>
      </c>
      <c r="Q459" s="91">
        <v>7.19</v>
      </c>
      <c r="S459" s="92"/>
    </row>
    <row r="460" spans="1:19" ht="14.4">
      <c r="A460" s="84">
        <v>1689</v>
      </c>
      <c r="B460" s="85" t="s">
        <v>326</v>
      </c>
      <c r="C460" s="82">
        <v>44002</v>
      </c>
      <c r="D460" s="85" t="s">
        <v>342</v>
      </c>
      <c r="E460" s="85">
        <v>66928</v>
      </c>
      <c r="F460" s="83" t="s">
        <v>514</v>
      </c>
      <c r="H460" s="86">
        <v>0</v>
      </c>
      <c r="I460" s="87" t="s">
        <v>329</v>
      </c>
      <c r="J460" s="88">
        <v>78.010000000000005</v>
      </c>
      <c r="L460" s="89">
        <v>1711</v>
      </c>
      <c r="M460" s="90" t="s">
        <v>405</v>
      </c>
      <c r="N460" s="85">
        <v>67737</v>
      </c>
      <c r="O460" s="132">
        <v>44172</v>
      </c>
      <c r="P460" s="90" t="s">
        <v>514</v>
      </c>
      <c r="Q460" s="91">
        <v>24.94</v>
      </c>
      <c r="S460" s="92"/>
    </row>
    <row r="461" spans="1:19" ht="14.4">
      <c r="A461" s="84">
        <v>1691</v>
      </c>
      <c r="B461" s="85" t="s">
        <v>326</v>
      </c>
      <c r="C461" s="82">
        <v>44002</v>
      </c>
      <c r="D461" s="85" t="s">
        <v>342</v>
      </c>
      <c r="E461" s="85">
        <v>66984</v>
      </c>
      <c r="F461" s="83" t="s">
        <v>514</v>
      </c>
      <c r="H461" s="86">
        <v>0</v>
      </c>
      <c r="I461" s="87" t="s">
        <v>329</v>
      </c>
      <c r="J461" s="88">
        <v>50.37</v>
      </c>
      <c r="L461" s="89">
        <v>1713</v>
      </c>
      <c r="M461" s="90" t="s">
        <v>405</v>
      </c>
      <c r="N461" s="85">
        <v>67815</v>
      </c>
      <c r="O461" s="90" t="s">
        <v>733</v>
      </c>
      <c r="P461" s="90" t="s">
        <v>514</v>
      </c>
      <c r="Q461" s="91">
        <v>20.49</v>
      </c>
      <c r="S461" s="92"/>
    </row>
    <row r="462" spans="1:19" ht="14.4">
      <c r="A462" s="84">
        <v>1693</v>
      </c>
      <c r="B462" s="85" t="s">
        <v>326</v>
      </c>
      <c r="C462" s="82">
        <v>44002</v>
      </c>
      <c r="D462" s="85" t="s">
        <v>342</v>
      </c>
      <c r="E462" s="85">
        <v>67023</v>
      </c>
      <c r="F462" s="83" t="s">
        <v>514</v>
      </c>
      <c r="H462" s="86">
        <v>0</v>
      </c>
      <c r="I462" s="87" t="s">
        <v>329</v>
      </c>
      <c r="J462" s="88">
        <v>29.57</v>
      </c>
      <c r="L462" s="89">
        <v>1715</v>
      </c>
      <c r="M462" s="90" t="s">
        <v>405</v>
      </c>
      <c r="N462" s="85">
        <v>67852</v>
      </c>
      <c r="O462" s="90" t="s">
        <v>733</v>
      </c>
      <c r="P462" s="90" t="s">
        <v>514</v>
      </c>
      <c r="Q462" s="91">
        <v>22.34</v>
      </c>
      <c r="S462" s="92"/>
    </row>
    <row r="463" spans="1:19" ht="14.4">
      <c r="A463" s="84">
        <v>1793</v>
      </c>
      <c r="B463" s="85" t="s">
        <v>326</v>
      </c>
      <c r="C463" s="82">
        <v>44003</v>
      </c>
      <c r="D463" s="85" t="s">
        <v>348</v>
      </c>
      <c r="E463" s="85">
        <v>7</v>
      </c>
      <c r="F463" s="83" t="s">
        <v>497</v>
      </c>
      <c r="H463" s="86">
        <v>0</v>
      </c>
      <c r="I463" s="87" t="s">
        <v>329</v>
      </c>
      <c r="J463" s="88">
        <v>77.570000000000007</v>
      </c>
      <c r="L463" s="89">
        <v>1716</v>
      </c>
      <c r="M463" s="90" t="s">
        <v>405</v>
      </c>
      <c r="N463" s="85">
        <v>67931</v>
      </c>
      <c r="O463" s="90" t="s">
        <v>734</v>
      </c>
      <c r="P463" s="90" t="s">
        <v>514</v>
      </c>
      <c r="Q463" s="91">
        <v>70.34</v>
      </c>
      <c r="S463" s="92"/>
    </row>
    <row r="464" spans="1:19" ht="14.4">
      <c r="A464" s="84">
        <v>1695</v>
      </c>
      <c r="B464" s="85" t="s">
        <v>326</v>
      </c>
      <c r="C464" s="82">
        <v>44004</v>
      </c>
      <c r="D464" s="85" t="s">
        <v>342</v>
      </c>
      <c r="E464" s="85">
        <v>67094</v>
      </c>
      <c r="F464" s="83" t="s">
        <v>514</v>
      </c>
      <c r="H464" s="86">
        <v>0</v>
      </c>
      <c r="I464" s="87" t="s">
        <v>329</v>
      </c>
      <c r="J464" s="88">
        <v>93.55</v>
      </c>
      <c r="L464" s="89">
        <v>1718</v>
      </c>
      <c r="M464" s="90" t="s">
        <v>405</v>
      </c>
      <c r="N464" s="85">
        <v>68012</v>
      </c>
      <c r="O464" s="90" t="s">
        <v>734</v>
      </c>
      <c r="P464" s="90" t="s">
        <v>514</v>
      </c>
      <c r="Q464" s="91">
        <v>1.25</v>
      </c>
      <c r="S464" s="92"/>
    </row>
    <row r="465" spans="1:19" ht="14.4">
      <c r="A465" s="84">
        <v>1696</v>
      </c>
      <c r="B465" s="85" t="s">
        <v>361</v>
      </c>
      <c r="C465" s="82">
        <v>44005</v>
      </c>
      <c r="D465" s="85" t="s">
        <v>342</v>
      </c>
      <c r="E465" s="85">
        <v>67143</v>
      </c>
      <c r="F465" s="83" t="s">
        <v>544</v>
      </c>
      <c r="H465" s="86">
        <v>0</v>
      </c>
      <c r="I465" s="87" t="s">
        <v>329</v>
      </c>
      <c r="J465" s="88">
        <v>6.8</v>
      </c>
      <c r="L465" s="89">
        <v>1719</v>
      </c>
      <c r="M465" s="90" t="s">
        <v>405</v>
      </c>
      <c r="N465" s="85">
        <v>68112</v>
      </c>
      <c r="O465" s="90" t="s">
        <v>734</v>
      </c>
      <c r="P465" s="90" t="s">
        <v>514</v>
      </c>
      <c r="Q465" s="91">
        <v>24.2</v>
      </c>
      <c r="S465" s="92"/>
    </row>
    <row r="466" spans="1:19" ht="14.4">
      <c r="A466" s="84">
        <v>1697</v>
      </c>
      <c r="B466" s="85" t="s">
        <v>326</v>
      </c>
      <c r="C466" s="82">
        <v>44005</v>
      </c>
      <c r="D466" s="85" t="s">
        <v>342</v>
      </c>
      <c r="E466" s="85">
        <v>67215</v>
      </c>
      <c r="F466" s="83" t="s">
        <v>514</v>
      </c>
      <c r="H466" s="86">
        <v>0</v>
      </c>
      <c r="I466" s="87" t="s">
        <v>329</v>
      </c>
      <c r="J466" s="88">
        <v>79.91</v>
      </c>
      <c r="L466" s="89">
        <v>1721</v>
      </c>
      <c r="M466" s="90" t="s">
        <v>405</v>
      </c>
      <c r="N466" s="85">
        <v>68153</v>
      </c>
      <c r="O466" s="90" t="s">
        <v>746</v>
      </c>
      <c r="P466" s="90" t="s">
        <v>514</v>
      </c>
      <c r="Q466" s="91">
        <v>88.27</v>
      </c>
      <c r="S466" s="92"/>
    </row>
    <row r="467" spans="1:19" ht="14.4">
      <c r="A467" s="84">
        <v>2018</v>
      </c>
      <c r="B467" s="85" t="s">
        <v>326</v>
      </c>
      <c r="C467" s="82">
        <v>44006</v>
      </c>
      <c r="D467" s="85" t="s">
        <v>332</v>
      </c>
      <c r="E467" s="85" t="s">
        <v>549</v>
      </c>
      <c r="F467" s="83" t="s">
        <v>550</v>
      </c>
      <c r="H467" s="86">
        <v>0</v>
      </c>
      <c r="I467" s="87" t="s">
        <v>329</v>
      </c>
      <c r="J467" s="88">
        <v>11.39</v>
      </c>
      <c r="L467" s="89">
        <v>1723</v>
      </c>
      <c r="M467" s="90" t="s">
        <v>405</v>
      </c>
      <c r="N467" s="85">
        <v>68229</v>
      </c>
      <c r="O467" s="90" t="s">
        <v>746</v>
      </c>
      <c r="P467" s="90" t="s">
        <v>514</v>
      </c>
      <c r="Q467" s="91">
        <v>40.15</v>
      </c>
      <c r="S467" s="92"/>
    </row>
    <row r="468" spans="1:19" ht="14.4">
      <c r="A468" s="84">
        <v>1495</v>
      </c>
      <c r="B468" s="85" t="s">
        <v>326</v>
      </c>
      <c r="C468" s="82">
        <v>44007</v>
      </c>
      <c r="D468" s="85" t="s">
        <v>364</v>
      </c>
      <c r="E468" s="85">
        <v>5705</v>
      </c>
      <c r="F468" s="83" t="s">
        <v>511</v>
      </c>
      <c r="H468" s="86">
        <v>0</v>
      </c>
      <c r="I468" s="87" t="s">
        <v>329</v>
      </c>
      <c r="J468" s="88">
        <v>0.54</v>
      </c>
      <c r="L468" s="89">
        <v>1725</v>
      </c>
      <c r="M468" s="90" t="s">
        <v>405</v>
      </c>
      <c r="N468" s="85">
        <v>68230</v>
      </c>
      <c r="O468" s="90" t="s">
        <v>737</v>
      </c>
      <c r="P468" s="90" t="s">
        <v>514</v>
      </c>
      <c r="Q468" s="91">
        <v>24.29</v>
      </c>
      <c r="S468" s="92"/>
    </row>
    <row r="469" spans="1:19" ht="14.4">
      <c r="A469" s="84">
        <v>1668</v>
      </c>
      <c r="B469" s="85" t="s">
        <v>326</v>
      </c>
      <c r="C469" s="82">
        <v>44007</v>
      </c>
      <c r="D469" s="85" t="s">
        <v>354</v>
      </c>
      <c r="E469" s="85">
        <v>66571</v>
      </c>
      <c r="F469" s="83" t="s">
        <v>540</v>
      </c>
      <c r="H469" s="86">
        <v>0</v>
      </c>
      <c r="I469" s="87" t="s">
        <v>329</v>
      </c>
      <c r="J469" s="88">
        <v>2</v>
      </c>
      <c r="L469" s="89">
        <v>1727</v>
      </c>
      <c r="M469" s="90" t="s">
        <v>405</v>
      </c>
      <c r="N469" s="85">
        <v>68274</v>
      </c>
      <c r="O469" s="90" t="s">
        <v>747</v>
      </c>
      <c r="P469" s="90" t="s">
        <v>514</v>
      </c>
      <c r="Q469" s="91">
        <v>8.02</v>
      </c>
      <c r="S469" s="92"/>
    </row>
    <row r="470" spans="1:19" ht="14.4">
      <c r="A470" s="84">
        <v>1820</v>
      </c>
      <c r="B470" s="85" t="s">
        <v>326</v>
      </c>
      <c r="C470" s="82">
        <v>44008</v>
      </c>
      <c r="D470" s="85" t="s">
        <v>332</v>
      </c>
      <c r="E470" s="85">
        <v>7355</v>
      </c>
      <c r="F470" s="83" t="s">
        <v>539</v>
      </c>
      <c r="H470" s="86">
        <v>0</v>
      </c>
      <c r="I470" s="87" t="s">
        <v>329</v>
      </c>
      <c r="J470" s="88">
        <v>45.02</v>
      </c>
      <c r="L470" s="89">
        <v>1728</v>
      </c>
      <c r="M470" s="90" t="s">
        <v>405</v>
      </c>
      <c r="N470" s="85">
        <v>68274</v>
      </c>
      <c r="O470" s="90" t="s">
        <v>747</v>
      </c>
      <c r="P470" s="90" t="s">
        <v>514</v>
      </c>
      <c r="Q470" s="91">
        <v>41.74</v>
      </c>
      <c r="S470" s="92"/>
    </row>
    <row r="471" spans="1:19" ht="14.4">
      <c r="A471" s="84">
        <v>1957</v>
      </c>
      <c r="B471" s="85" t="s">
        <v>326</v>
      </c>
      <c r="C471" s="82">
        <v>44008</v>
      </c>
      <c r="D471" s="85" t="s">
        <v>394</v>
      </c>
      <c r="E471" s="85" t="s">
        <v>551</v>
      </c>
      <c r="F471" s="83" t="s">
        <v>543</v>
      </c>
      <c r="H471" s="86">
        <v>0</v>
      </c>
      <c r="I471" s="87" t="s">
        <v>329</v>
      </c>
      <c r="J471" s="88">
        <v>5.71</v>
      </c>
      <c r="L471" s="89">
        <v>1730</v>
      </c>
      <c r="M471" s="90" t="s">
        <v>405</v>
      </c>
      <c r="N471" s="85">
        <v>68360</v>
      </c>
      <c r="O471" s="90" t="s">
        <v>747</v>
      </c>
      <c r="P471" s="90" t="s">
        <v>514</v>
      </c>
      <c r="Q471" s="91">
        <v>17.98</v>
      </c>
      <c r="S471" s="92"/>
    </row>
    <row r="472" spans="1:19" ht="14.4">
      <c r="A472" s="84">
        <v>1700</v>
      </c>
      <c r="B472" s="85" t="s">
        <v>326</v>
      </c>
      <c r="C472" s="82">
        <v>44010</v>
      </c>
      <c r="D472" s="85" t="s">
        <v>342</v>
      </c>
      <c r="E472" s="85">
        <v>67453</v>
      </c>
      <c r="F472" s="83" t="s">
        <v>514</v>
      </c>
      <c r="H472" s="86">
        <v>0</v>
      </c>
      <c r="I472" s="87" t="s">
        <v>329</v>
      </c>
      <c r="J472" s="88">
        <v>26.45</v>
      </c>
      <c r="L472" s="89">
        <v>1731</v>
      </c>
      <c r="M472" s="90" t="s">
        <v>405</v>
      </c>
      <c r="N472" s="85">
        <v>68360</v>
      </c>
      <c r="O472" s="90" t="s">
        <v>747</v>
      </c>
      <c r="P472" s="90" t="s">
        <v>514</v>
      </c>
      <c r="Q472" s="91">
        <v>4.6399999999999997</v>
      </c>
      <c r="S472" s="92"/>
    </row>
    <row r="473" spans="1:19" ht="14.4">
      <c r="A473" s="84">
        <v>1703</v>
      </c>
      <c r="B473" s="85" t="s">
        <v>326</v>
      </c>
      <c r="C473" s="82">
        <v>44010</v>
      </c>
      <c r="D473" s="85" t="s">
        <v>342</v>
      </c>
      <c r="E473" s="85">
        <v>67495</v>
      </c>
      <c r="F473" s="83" t="s">
        <v>514</v>
      </c>
      <c r="H473" s="86">
        <v>0</v>
      </c>
      <c r="I473" s="87" t="s">
        <v>329</v>
      </c>
      <c r="J473" s="88">
        <v>1.5</v>
      </c>
      <c r="L473" s="89">
        <v>1733</v>
      </c>
      <c r="M473" s="90" t="s">
        <v>405</v>
      </c>
      <c r="N473" s="85">
        <v>68403</v>
      </c>
      <c r="O473" s="132">
        <v>43838</v>
      </c>
      <c r="P473" s="90" t="s">
        <v>514</v>
      </c>
      <c r="Q473" s="91">
        <v>91.02</v>
      </c>
      <c r="S473" s="92"/>
    </row>
    <row r="474" spans="1:19" ht="14.4">
      <c r="A474" s="84">
        <v>1704</v>
      </c>
      <c r="B474" s="85" t="s">
        <v>326</v>
      </c>
      <c r="C474" s="82">
        <v>44010</v>
      </c>
      <c r="D474" s="85" t="s">
        <v>342</v>
      </c>
      <c r="E474" s="85">
        <v>67574</v>
      </c>
      <c r="F474" s="83" t="s">
        <v>514</v>
      </c>
      <c r="H474" s="86">
        <v>0</v>
      </c>
      <c r="I474" s="87" t="s">
        <v>329</v>
      </c>
      <c r="J474" s="88">
        <v>70.739999999999995</v>
      </c>
      <c r="L474" s="89">
        <v>1735</v>
      </c>
      <c r="M474" s="90" t="s">
        <v>405</v>
      </c>
      <c r="N474" s="85">
        <v>68411</v>
      </c>
      <c r="O474" s="132">
        <v>43838</v>
      </c>
      <c r="P474" s="90" t="s">
        <v>514</v>
      </c>
      <c r="Q474" s="91">
        <v>9.25</v>
      </c>
      <c r="S474" s="92"/>
    </row>
    <row r="475" spans="1:19" ht="14.4">
      <c r="A475" s="84">
        <v>1705</v>
      </c>
      <c r="B475" s="85" t="s">
        <v>326</v>
      </c>
      <c r="C475" s="82">
        <v>44010</v>
      </c>
      <c r="D475" s="85" t="s">
        <v>342</v>
      </c>
      <c r="E475" s="85">
        <v>67589</v>
      </c>
      <c r="F475" s="83" t="s">
        <v>514</v>
      </c>
      <c r="H475" s="86">
        <v>0</v>
      </c>
      <c r="I475" s="87" t="s">
        <v>329</v>
      </c>
      <c r="J475" s="88">
        <v>114.59</v>
      </c>
      <c r="L475" s="89">
        <v>1737</v>
      </c>
      <c r="M475" s="90" t="s">
        <v>405</v>
      </c>
      <c r="N475" s="85">
        <v>68496</v>
      </c>
      <c r="O475" s="132">
        <v>44051</v>
      </c>
      <c r="P475" s="90" t="s">
        <v>514</v>
      </c>
      <c r="Q475" s="91">
        <v>26.16</v>
      </c>
      <c r="S475" s="92"/>
    </row>
    <row r="476" spans="1:19" ht="14.4">
      <c r="A476" s="84">
        <v>1707</v>
      </c>
      <c r="B476" s="85" t="s">
        <v>326</v>
      </c>
      <c r="C476" s="82">
        <v>44010</v>
      </c>
      <c r="D476" s="85" t="s">
        <v>342</v>
      </c>
      <c r="E476" s="85">
        <v>67625</v>
      </c>
      <c r="F476" s="83" t="s">
        <v>514</v>
      </c>
      <c r="H476" s="86">
        <v>0</v>
      </c>
      <c r="I476" s="87" t="s">
        <v>329</v>
      </c>
      <c r="J476" s="88">
        <v>21.55</v>
      </c>
      <c r="L476" s="89">
        <v>1739</v>
      </c>
      <c r="M476" s="90" t="s">
        <v>405</v>
      </c>
      <c r="N476" s="85">
        <v>68522</v>
      </c>
      <c r="O476" s="132">
        <v>44051</v>
      </c>
      <c r="P476" s="90" t="s">
        <v>514</v>
      </c>
      <c r="Q476" s="91">
        <v>0.54</v>
      </c>
      <c r="S476" s="92"/>
    </row>
    <row r="477" spans="1:19" ht="14.4">
      <c r="A477" s="84">
        <v>1709</v>
      </c>
      <c r="B477" s="85" t="s">
        <v>326</v>
      </c>
      <c r="C477" s="82">
        <v>44010</v>
      </c>
      <c r="D477" s="85" t="s">
        <v>342</v>
      </c>
      <c r="E477" s="85">
        <v>67698</v>
      </c>
      <c r="F477" s="83" t="s">
        <v>514</v>
      </c>
      <c r="H477" s="86">
        <v>0</v>
      </c>
      <c r="I477" s="87" t="s">
        <v>329</v>
      </c>
      <c r="J477" s="88">
        <v>7.19</v>
      </c>
      <c r="L477" s="89">
        <v>1740</v>
      </c>
      <c r="M477" s="90" t="s">
        <v>405</v>
      </c>
      <c r="N477" s="85">
        <v>68652</v>
      </c>
      <c r="O477" s="132">
        <v>44051</v>
      </c>
      <c r="P477" s="90" t="s">
        <v>514</v>
      </c>
      <c r="Q477" s="91">
        <v>4.29</v>
      </c>
      <c r="S477" s="92"/>
    </row>
    <row r="478" spans="1:19" ht="14.4">
      <c r="A478" s="84">
        <v>1795</v>
      </c>
      <c r="B478" s="85" t="s">
        <v>326</v>
      </c>
      <c r="C478" s="82">
        <v>44010</v>
      </c>
      <c r="D478" s="85" t="s">
        <v>348</v>
      </c>
      <c r="E478" s="85">
        <v>7</v>
      </c>
      <c r="F478" s="83" t="s">
        <v>497</v>
      </c>
      <c r="H478" s="86">
        <v>0</v>
      </c>
      <c r="I478" s="87" t="s">
        <v>329</v>
      </c>
      <c r="J478" s="88">
        <v>47.07</v>
      </c>
      <c r="L478" s="89">
        <v>1742</v>
      </c>
      <c r="M478" s="90" t="s">
        <v>405</v>
      </c>
      <c r="N478" s="85">
        <v>68740</v>
      </c>
      <c r="O478" s="132">
        <v>44051</v>
      </c>
      <c r="P478" s="90" t="s">
        <v>514</v>
      </c>
      <c r="Q478" s="91">
        <v>88.07</v>
      </c>
      <c r="S478" s="92"/>
    </row>
    <row r="479" spans="1:19" ht="14.4">
      <c r="A479" s="84">
        <v>1822</v>
      </c>
      <c r="B479" s="85" t="s">
        <v>326</v>
      </c>
      <c r="C479" s="82">
        <v>44010</v>
      </c>
      <c r="D479" s="85" t="s">
        <v>446</v>
      </c>
      <c r="E479" s="85">
        <v>7501702</v>
      </c>
      <c r="F479" s="83" t="s">
        <v>552</v>
      </c>
      <c r="H479" s="86">
        <v>0</v>
      </c>
      <c r="I479" s="87" t="s">
        <v>329</v>
      </c>
      <c r="J479" s="88">
        <v>5750</v>
      </c>
      <c r="L479" s="89">
        <v>1743</v>
      </c>
      <c r="M479" s="90" t="s">
        <v>405</v>
      </c>
      <c r="N479" s="85">
        <v>68770</v>
      </c>
      <c r="O479" s="132">
        <v>44051</v>
      </c>
      <c r="P479" s="90" t="s">
        <v>514</v>
      </c>
      <c r="Q479" s="91">
        <v>21.85</v>
      </c>
      <c r="S479" s="92"/>
    </row>
    <row r="480" spans="1:19" ht="14.4">
      <c r="A480" s="84">
        <v>1823</v>
      </c>
      <c r="B480" s="85" t="s">
        <v>326</v>
      </c>
      <c r="C480" s="82">
        <v>44010</v>
      </c>
      <c r="D480" s="85" t="s">
        <v>446</v>
      </c>
      <c r="E480" s="85">
        <v>76</v>
      </c>
      <c r="F480" s="83" t="s">
        <v>553</v>
      </c>
      <c r="H480" s="86">
        <v>0</v>
      </c>
      <c r="I480" s="87" t="s">
        <v>329</v>
      </c>
      <c r="J480" s="88">
        <v>9.629999999999999</v>
      </c>
      <c r="L480" s="89">
        <v>1746</v>
      </c>
      <c r="M480" s="90" t="s">
        <v>405</v>
      </c>
      <c r="N480" s="85">
        <v>68853</v>
      </c>
      <c r="O480" s="132">
        <v>44051</v>
      </c>
      <c r="P480" s="90" t="s">
        <v>514</v>
      </c>
      <c r="Q480" s="91">
        <v>91.67</v>
      </c>
      <c r="S480" s="92"/>
    </row>
    <row r="481" spans="1:19" ht="14.4">
      <c r="A481" s="84">
        <v>1505</v>
      </c>
      <c r="B481" s="85" t="s">
        <v>326</v>
      </c>
      <c r="C481" s="82">
        <v>44011</v>
      </c>
      <c r="D481" s="85" t="s">
        <v>379</v>
      </c>
      <c r="E481" s="85">
        <v>5852776</v>
      </c>
      <c r="F481" s="83" t="s">
        <v>512</v>
      </c>
      <c r="H481" s="86">
        <v>0</v>
      </c>
      <c r="I481" s="87" t="s">
        <v>329</v>
      </c>
      <c r="J481" s="88">
        <v>0.45</v>
      </c>
      <c r="L481" s="89">
        <v>1748</v>
      </c>
      <c r="M481" s="90" t="s">
        <v>405</v>
      </c>
      <c r="N481" s="85">
        <v>68863</v>
      </c>
      <c r="O481" s="90" t="s">
        <v>748</v>
      </c>
      <c r="P481" s="90" t="s">
        <v>514</v>
      </c>
      <c r="Q481" s="91">
        <v>219.62</v>
      </c>
      <c r="S481" s="92"/>
    </row>
    <row r="482" spans="1:19" ht="14.4">
      <c r="A482" s="84">
        <v>1762</v>
      </c>
      <c r="B482" s="85" t="s">
        <v>326</v>
      </c>
      <c r="C482" s="82">
        <v>44012</v>
      </c>
      <c r="D482" s="85" t="s">
        <v>332</v>
      </c>
      <c r="E482" s="85">
        <v>6937150</v>
      </c>
      <c r="F482" s="83" t="s">
        <v>509</v>
      </c>
      <c r="H482" s="86">
        <v>0</v>
      </c>
      <c r="I482" s="87" t="s">
        <v>329</v>
      </c>
      <c r="J482" s="88">
        <v>27.2</v>
      </c>
      <c r="L482" s="89">
        <v>1750</v>
      </c>
      <c r="M482" s="90" t="s">
        <v>405</v>
      </c>
      <c r="N482" s="85">
        <v>68942</v>
      </c>
      <c r="O482" s="90" t="s">
        <v>748</v>
      </c>
      <c r="P482" s="90" t="s">
        <v>514</v>
      </c>
      <c r="Q482" s="91">
        <v>131.75</v>
      </c>
      <c r="S482" s="92"/>
    </row>
    <row r="483" spans="1:19" ht="14.4">
      <c r="A483" s="84">
        <v>1782</v>
      </c>
      <c r="B483" s="85" t="s">
        <v>326</v>
      </c>
      <c r="C483" s="82">
        <v>44012</v>
      </c>
      <c r="D483" s="85" t="s">
        <v>358</v>
      </c>
      <c r="E483" s="85">
        <v>69562</v>
      </c>
      <c r="F483" s="83" t="s">
        <v>554</v>
      </c>
      <c r="H483" s="86">
        <v>0</v>
      </c>
      <c r="I483" s="87" t="s">
        <v>329</v>
      </c>
      <c r="J483" s="88">
        <v>116.67</v>
      </c>
      <c r="L483" s="89">
        <v>1752</v>
      </c>
      <c r="M483" s="90" t="s">
        <v>405</v>
      </c>
      <c r="N483" s="85">
        <v>68983</v>
      </c>
      <c r="O483" s="90" t="s">
        <v>749</v>
      </c>
      <c r="P483" s="90" t="s">
        <v>514</v>
      </c>
      <c r="Q483" s="91">
        <v>6.56</v>
      </c>
      <c r="S483" s="92"/>
    </row>
    <row r="484" spans="1:19" ht="14.4">
      <c r="A484" s="84">
        <v>1786</v>
      </c>
      <c r="B484" s="85" t="s">
        <v>326</v>
      </c>
      <c r="C484" s="82">
        <v>44013</v>
      </c>
      <c r="D484" s="85" t="s">
        <v>366</v>
      </c>
      <c r="E484" s="85">
        <v>69857</v>
      </c>
      <c r="F484" s="83" t="s">
        <v>555</v>
      </c>
      <c r="H484" s="86">
        <v>0</v>
      </c>
      <c r="I484" s="87" t="s">
        <v>329</v>
      </c>
      <c r="J484" s="88">
        <v>17.72</v>
      </c>
      <c r="L484" s="89">
        <v>1755</v>
      </c>
      <c r="M484" s="90" t="s">
        <v>405</v>
      </c>
      <c r="N484" s="85">
        <v>69071</v>
      </c>
      <c r="O484" s="90" t="s">
        <v>750</v>
      </c>
      <c r="P484" s="90" t="s">
        <v>514</v>
      </c>
      <c r="Q484" s="91">
        <v>35.29</v>
      </c>
      <c r="S484" s="92"/>
    </row>
    <row r="485" spans="1:19" ht="14.4">
      <c r="A485" s="84">
        <v>1865</v>
      </c>
      <c r="B485" s="85" t="s">
        <v>326</v>
      </c>
      <c r="C485" s="82">
        <v>44013</v>
      </c>
      <c r="D485" s="85" t="s">
        <v>368</v>
      </c>
      <c r="E485" s="85">
        <v>8628</v>
      </c>
      <c r="F485" s="83" t="s">
        <v>556</v>
      </c>
      <c r="H485" s="86">
        <v>0</v>
      </c>
      <c r="I485" s="87" t="s">
        <v>329</v>
      </c>
      <c r="J485" s="88">
        <v>85</v>
      </c>
      <c r="L485" s="89">
        <v>1756</v>
      </c>
      <c r="M485" s="90" t="s">
        <v>405</v>
      </c>
      <c r="N485" s="85">
        <v>69109</v>
      </c>
      <c r="O485" s="90" t="s">
        <v>750</v>
      </c>
      <c r="P485" s="90" t="s">
        <v>514</v>
      </c>
      <c r="Q485" s="91">
        <v>34.82</v>
      </c>
      <c r="S485" s="92"/>
    </row>
    <row r="486" spans="1:19" ht="14.4">
      <c r="A486" s="84">
        <v>1913</v>
      </c>
      <c r="B486" s="85" t="s">
        <v>326</v>
      </c>
      <c r="C486" s="82">
        <v>44013</v>
      </c>
      <c r="D486" s="85" t="s">
        <v>327</v>
      </c>
      <c r="E486" s="85" t="s">
        <v>362</v>
      </c>
      <c r="F486" s="83" t="s">
        <v>557</v>
      </c>
      <c r="H486" s="86">
        <v>0</v>
      </c>
      <c r="I486" s="87" t="s">
        <v>329</v>
      </c>
      <c r="J486" s="88">
        <v>852.97</v>
      </c>
      <c r="L486" s="89">
        <v>1758</v>
      </c>
      <c r="M486" s="90" t="s">
        <v>405</v>
      </c>
      <c r="N486" s="85">
        <v>69185</v>
      </c>
      <c r="O486" s="90" t="s">
        <v>751</v>
      </c>
      <c r="P486" s="90" t="s">
        <v>514</v>
      </c>
      <c r="Q486" s="91">
        <v>19.940000000000001</v>
      </c>
      <c r="S486" s="92"/>
    </row>
    <row r="487" spans="1:19" ht="14.4">
      <c r="A487" s="84">
        <v>1585</v>
      </c>
      <c r="B487" s="85" t="s">
        <v>326</v>
      </c>
      <c r="C487" s="82">
        <v>44014</v>
      </c>
      <c r="D487" s="85" t="s">
        <v>364</v>
      </c>
      <c r="E487" s="85">
        <v>65566</v>
      </c>
      <c r="F487" s="83" t="s">
        <v>511</v>
      </c>
      <c r="H487" s="86">
        <v>0</v>
      </c>
      <c r="I487" s="87" t="s">
        <v>329</v>
      </c>
      <c r="J487" s="88">
        <v>0.46</v>
      </c>
      <c r="L487" s="89">
        <v>1760</v>
      </c>
      <c r="M487" s="90" t="s">
        <v>405</v>
      </c>
      <c r="N487" s="85">
        <v>69219</v>
      </c>
      <c r="O487" s="90" t="s">
        <v>751</v>
      </c>
      <c r="P487" s="90" t="s">
        <v>514</v>
      </c>
      <c r="Q487" s="91">
        <v>61.63</v>
      </c>
      <c r="S487" s="92"/>
    </row>
    <row r="488" spans="1:19" ht="14.4">
      <c r="A488" s="84">
        <v>1796</v>
      </c>
      <c r="B488" s="85" t="s">
        <v>326</v>
      </c>
      <c r="C488" s="82">
        <v>44014</v>
      </c>
      <c r="D488" s="85" t="s">
        <v>348</v>
      </c>
      <c r="E488" s="85">
        <v>7000652</v>
      </c>
      <c r="F488" s="83" t="s">
        <v>497</v>
      </c>
      <c r="H488" s="86">
        <v>0</v>
      </c>
      <c r="I488" s="87" t="s">
        <v>329</v>
      </c>
      <c r="J488" s="88">
        <v>77.7</v>
      </c>
      <c r="L488" s="89">
        <v>1761</v>
      </c>
      <c r="M488" s="90" t="s">
        <v>337</v>
      </c>
      <c r="N488" s="85">
        <v>69304</v>
      </c>
      <c r="O488" s="90" t="s">
        <v>722</v>
      </c>
      <c r="P488" s="90" t="s">
        <v>509</v>
      </c>
      <c r="Q488" s="91">
        <v>56.5</v>
      </c>
      <c r="S488" s="92"/>
    </row>
    <row r="489" spans="1:19" ht="14.4">
      <c r="A489" s="84">
        <v>1590</v>
      </c>
      <c r="B489" s="85" t="s">
        <v>326</v>
      </c>
      <c r="C489" s="82">
        <v>44015</v>
      </c>
      <c r="D489" s="85" t="s">
        <v>375</v>
      </c>
      <c r="E489" s="85">
        <v>65615</v>
      </c>
      <c r="F489" s="83" t="s">
        <v>518</v>
      </c>
      <c r="H489" s="86">
        <v>0</v>
      </c>
      <c r="I489" s="87" t="s">
        <v>329</v>
      </c>
      <c r="J489" s="88">
        <v>5.7200000000000006</v>
      </c>
      <c r="L489" s="89">
        <v>1762</v>
      </c>
      <c r="M489" s="90" t="s">
        <v>337</v>
      </c>
      <c r="N489" s="85">
        <v>6937150</v>
      </c>
      <c r="O489" s="90" t="s">
        <v>752</v>
      </c>
      <c r="P489" s="90" t="s">
        <v>509</v>
      </c>
      <c r="Q489" s="91">
        <v>27.2</v>
      </c>
      <c r="S489" s="92"/>
    </row>
    <row r="490" spans="1:19" ht="14.4">
      <c r="A490" s="84">
        <v>1959</v>
      </c>
      <c r="B490" s="85" t="s">
        <v>326</v>
      </c>
      <c r="C490" s="82">
        <v>44015</v>
      </c>
      <c r="D490" s="85" t="s">
        <v>394</v>
      </c>
      <c r="E490" s="85" t="s">
        <v>558</v>
      </c>
      <c r="F490" s="83" t="s">
        <v>543</v>
      </c>
      <c r="H490" s="86">
        <v>0</v>
      </c>
      <c r="I490" s="87" t="s">
        <v>329</v>
      </c>
      <c r="J490" s="88">
        <v>7.9099999999999993</v>
      </c>
      <c r="L490" s="89">
        <v>1780</v>
      </c>
      <c r="M490" s="90" t="s">
        <v>386</v>
      </c>
      <c r="N490" s="85">
        <v>69422</v>
      </c>
      <c r="O490" s="90" t="s">
        <v>739</v>
      </c>
      <c r="P490" s="90" t="s">
        <v>559</v>
      </c>
      <c r="Q490" s="91">
        <v>80</v>
      </c>
      <c r="S490" s="92"/>
    </row>
    <row r="491" spans="1:19" ht="14.4">
      <c r="A491" s="84">
        <v>1954</v>
      </c>
      <c r="B491" s="85" t="s">
        <v>326</v>
      </c>
      <c r="C491" s="82">
        <v>44016</v>
      </c>
      <c r="D491" s="85" t="s">
        <v>342</v>
      </c>
      <c r="E491" s="85" t="s">
        <v>362</v>
      </c>
      <c r="F491" s="83" t="s">
        <v>436</v>
      </c>
      <c r="H491" s="86">
        <v>0</v>
      </c>
      <c r="I491" s="87" t="s">
        <v>329</v>
      </c>
      <c r="J491" s="88">
        <v>31.75</v>
      </c>
      <c r="L491" s="89">
        <v>1781</v>
      </c>
      <c r="M491" s="90" t="s">
        <v>330</v>
      </c>
      <c r="N491" s="85">
        <v>69463</v>
      </c>
      <c r="O491" s="132">
        <v>44109</v>
      </c>
      <c r="P491" s="90" t="s">
        <v>503</v>
      </c>
      <c r="Q491" s="91">
        <v>27.19</v>
      </c>
      <c r="S491" s="92"/>
    </row>
    <row r="492" spans="1:19" ht="14.4">
      <c r="A492" s="84">
        <v>1797</v>
      </c>
      <c r="B492" s="85" t="s">
        <v>326</v>
      </c>
      <c r="C492" s="82">
        <v>44017</v>
      </c>
      <c r="D492" s="85" t="s">
        <v>348</v>
      </c>
      <c r="E492" s="85">
        <v>700170</v>
      </c>
      <c r="F492" s="83" t="s">
        <v>497</v>
      </c>
      <c r="H492" s="86">
        <v>0</v>
      </c>
      <c r="I492" s="87" t="s">
        <v>329</v>
      </c>
      <c r="J492" s="88">
        <v>81.86</v>
      </c>
      <c r="L492" s="89">
        <v>1782</v>
      </c>
      <c r="M492" s="90" t="s">
        <v>499</v>
      </c>
      <c r="N492" s="85">
        <v>69562</v>
      </c>
      <c r="O492" s="90" t="s">
        <v>752</v>
      </c>
      <c r="P492" s="90" t="s">
        <v>554</v>
      </c>
      <c r="Q492" s="91">
        <v>116.67</v>
      </c>
      <c r="S492" s="92"/>
    </row>
    <row r="493" spans="1:19" ht="14.4">
      <c r="A493" s="84">
        <v>1606</v>
      </c>
      <c r="B493" s="85" t="s">
        <v>326</v>
      </c>
      <c r="C493" s="82">
        <v>44021</v>
      </c>
      <c r="D493" s="85" t="s">
        <v>353</v>
      </c>
      <c r="E493" s="85">
        <v>65639</v>
      </c>
      <c r="F493" s="83" t="s">
        <v>519</v>
      </c>
      <c r="H493" s="86">
        <v>0</v>
      </c>
      <c r="I493" s="87" t="s">
        <v>329</v>
      </c>
      <c r="J493" s="88">
        <v>0.32999999999999996</v>
      </c>
      <c r="L493" s="89">
        <v>1783</v>
      </c>
      <c r="M493" s="90" t="s">
        <v>499</v>
      </c>
      <c r="N493" s="85">
        <v>69605</v>
      </c>
      <c r="O493" s="90" t="s">
        <v>739</v>
      </c>
      <c r="P493" s="90" t="s">
        <v>554</v>
      </c>
      <c r="Q493" s="91">
        <v>116.67</v>
      </c>
      <c r="S493" s="92"/>
    </row>
    <row r="494" spans="1:19" ht="14.4">
      <c r="A494" s="84">
        <v>1607</v>
      </c>
      <c r="B494" s="85" t="s">
        <v>326</v>
      </c>
      <c r="C494" s="82">
        <v>44021</v>
      </c>
      <c r="D494" s="85" t="s">
        <v>365</v>
      </c>
      <c r="E494" s="85">
        <v>65686</v>
      </c>
      <c r="F494" s="83" t="s">
        <v>520</v>
      </c>
      <c r="H494" s="86">
        <v>0</v>
      </c>
      <c r="I494" s="87" t="s">
        <v>329</v>
      </c>
      <c r="J494" s="88">
        <v>0.83</v>
      </c>
      <c r="L494" s="89">
        <v>1784</v>
      </c>
      <c r="M494" s="90" t="s">
        <v>345</v>
      </c>
      <c r="N494" s="85">
        <v>69679</v>
      </c>
      <c r="O494" s="132">
        <v>44081</v>
      </c>
      <c r="P494" s="90" t="s">
        <v>550</v>
      </c>
      <c r="Q494" s="91">
        <v>11.39</v>
      </c>
      <c r="S494" s="92"/>
    </row>
    <row r="495" spans="1:19" ht="14.4">
      <c r="A495" s="84">
        <v>1669</v>
      </c>
      <c r="B495" s="85" t="s">
        <v>326</v>
      </c>
      <c r="C495" s="82">
        <v>44021</v>
      </c>
      <c r="D495" s="85" t="s">
        <v>354</v>
      </c>
      <c r="E495" s="85">
        <v>66611265</v>
      </c>
      <c r="F495" s="83" t="s">
        <v>540</v>
      </c>
      <c r="H495" s="86">
        <v>0</v>
      </c>
      <c r="I495" s="87" t="s">
        <v>329</v>
      </c>
      <c r="J495" s="88">
        <v>2</v>
      </c>
      <c r="L495" s="89">
        <v>1785</v>
      </c>
      <c r="M495" s="90" t="s">
        <v>388</v>
      </c>
      <c r="N495" s="85">
        <v>69811</v>
      </c>
      <c r="O495" s="132">
        <v>43836</v>
      </c>
      <c r="P495" s="90" t="s">
        <v>522</v>
      </c>
      <c r="Q495" s="91">
        <v>2</v>
      </c>
      <c r="S495" s="92"/>
    </row>
    <row r="496" spans="1:19" ht="14.4">
      <c r="A496" s="84">
        <v>1784</v>
      </c>
      <c r="B496" s="85" t="s">
        <v>326</v>
      </c>
      <c r="C496" s="82">
        <v>44021</v>
      </c>
      <c r="D496" s="85" t="s">
        <v>332</v>
      </c>
      <c r="E496" s="85">
        <v>69679</v>
      </c>
      <c r="F496" s="83" t="s">
        <v>550</v>
      </c>
      <c r="H496" s="86">
        <v>0</v>
      </c>
      <c r="I496" s="87" t="s">
        <v>329</v>
      </c>
      <c r="J496" s="88">
        <v>11.39</v>
      </c>
      <c r="L496" s="89">
        <v>1786</v>
      </c>
      <c r="M496" s="90" t="s">
        <v>388</v>
      </c>
      <c r="N496" s="85">
        <v>69857</v>
      </c>
      <c r="O496" s="132">
        <v>43837</v>
      </c>
      <c r="P496" s="90" t="s">
        <v>555</v>
      </c>
      <c r="Q496" s="91">
        <v>17.72</v>
      </c>
      <c r="S496" s="92"/>
    </row>
    <row r="497" spans="1:19" ht="14.4">
      <c r="A497" s="84">
        <v>1799</v>
      </c>
      <c r="B497" s="85" t="s">
        <v>326</v>
      </c>
      <c r="C497" s="82">
        <v>44021</v>
      </c>
      <c r="D497" s="85" t="s">
        <v>348</v>
      </c>
      <c r="E497" s="85">
        <v>700342</v>
      </c>
      <c r="F497" s="83" t="s">
        <v>497</v>
      </c>
      <c r="H497" s="86">
        <v>0</v>
      </c>
      <c r="I497" s="87" t="s">
        <v>329</v>
      </c>
      <c r="J497" s="88">
        <v>69.83</v>
      </c>
      <c r="L497" s="89">
        <v>1788</v>
      </c>
      <c r="M497" s="90" t="s">
        <v>388</v>
      </c>
      <c r="N497" s="85">
        <v>69924</v>
      </c>
      <c r="O497" s="132">
        <v>43838</v>
      </c>
      <c r="P497" s="90" t="s">
        <v>560</v>
      </c>
      <c r="Q497" s="91">
        <v>20.34</v>
      </c>
      <c r="S497" s="92"/>
    </row>
    <row r="498" spans="1:19" ht="14.4">
      <c r="A498" s="84">
        <v>1821</v>
      </c>
      <c r="B498" s="85" t="s">
        <v>326</v>
      </c>
      <c r="C498" s="82">
        <v>44022</v>
      </c>
      <c r="D498" s="85" t="s">
        <v>332</v>
      </c>
      <c r="E498" s="85">
        <v>739</v>
      </c>
      <c r="F498" s="83" t="s">
        <v>539</v>
      </c>
      <c r="H498" s="86">
        <v>0</v>
      </c>
      <c r="I498" s="87" t="s">
        <v>329</v>
      </c>
      <c r="J498" s="88">
        <v>74.45</v>
      </c>
      <c r="L498" s="89">
        <v>1790</v>
      </c>
      <c r="M498" s="90" t="s">
        <v>337</v>
      </c>
      <c r="N498" s="85">
        <v>69970</v>
      </c>
      <c r="O498" s="90" t="s">
        <v>753</v>
      </c>
      <c r="P498" s="90" t="s">
        <v>561</v>
      </c>
      <c r="Q498" s="91">
        <v>55.18</v>
      </c>
      <c r="S498" s="92"/>
    </row>
    <row r="499" spans="1:19" ht="14.4">
      <c r="A499" s="84">
        <v>1961</v>
      </c>
      <c r="B499" s="85" t="s">
        <v>326</v>
      </c>
      <c r="C499" s="82">
        <v>44022</v>
      </c>
      <c r="D499" s="85" t="s">
        <v>394</v>
      </c>
      <c r="E499" s="85" t="s">
        <v>558</v>
      </c>
      <c r="F499" s="83" t="s">
        <v>543</v>
      </c>
      <c r="H499" s="86">
        <v>0</v>
      </c>
      <c r="I499" s="87" t="s">
        <v>329</v>
      </c>
      <c r="J499" s="88">
        <v>9.2200000000000006</v>
      </c>
      <c r="L499" s="89">
        <v>1792</v>
      </c>
      <c r="M499" s="90" t="s">
        <v>405</v>
      </c>
      <c r="N499" s="85">
        <v>7</v>
      </c>
      <c r="O499" s="90" t="s">
        <v>754</v>
      </c>
      <c r="P499" s="90" t="s">
        <v>497</v>
      </c>
      <c r="Q499" s="91">
        <v>64.59</v>
      </c>
      <c r="S499" s="92"/>
    </row>
    <row r="500" spans="1:19" ht="14.4">
      <c r="A500" s="84">
        <v>1611</v>
      </c>
      <c r="B500" s="85" t="s">
        <v>326</v>
      </c>
      <c r="C500" s="82">
        <v>44024</v>
      </c>
      <c r="D500" s="85" t="s">
        <v>364</v>
      </c>
      <c r="E500" s="85">
        <v>65816</v>
      </c>
      <c r="F500" s="83" t="s">
        <v>511</v>
      </c>
      <c r="H500" s="86">
        <v>0</v>
      </c>
      <c r="I500" s="87" t="s">
        <v>329</v>
      </c>
      <c r="J500" s="88">
        <v>2.5</v>
      </c>
      <c r="L500" s="89">
        <v>1793</v>
      </c>
      <c r="M500" s="90" t="s">
        <v>405</v>
      </c>
      <c r="N500" s="85">
        <v>7</v>
      </c>
      <c r="O500" s="90" t="s">
        <v>755</v>
      </c>
      <c r="P500" s="90" t="s">
        <v>497</v>
      </c>
      <c r="Q500" s="91">
        <v>77.569999999999993</v>
      </c>
      <c r="S500" s="92"/>
    </row>
    <row r="501" spans="1:19" ht="14.4">
      <c r="A501" s="84">
        <v>1711</v>
      </c>
      <c r="B501" s="85" t="s">
        <v>326</v>
      </c>
      <c r="C501" s="82">
        <v>44024</v>
      </c>
      <c r="D501" s="85" t="s">
        <v>342</v>
      </c>
      <c r="E501" s="85">
        <v>67737</v>
      </c>
      <c r="F501" s="83" t="s">
        <v>514</v>
      </c>
      <c r="H501" s="86">
        <v>0</v>
      </c>
      <c r="I501" s="87" t="s">
        <v>329</v>
      </c>
      <c r="J501" s="88">
        <v>24.94</v>
      </c>
      <c r="L501" s="89">
        <v>1795</v>
      </c>
      <c r="M501" s="90" t="s">
        <v>405</v>
      </c>
      <c r="N501" s="85">
        <v>7</v>
      </c>
      <c r="O501" s="90" t="s">
        <v>745</v>
      </c>
      <c r="P501" s="90" t="s">
        <v>497</v>
      </c>
      <c r="Q501" s="91">
        <v>47.07</v>
      </c>
      <c r="S501" s="92"/>
    </row>
    <row r="502" spans="1:19" ht="14.4">
      <c r="A502" s="84">
        <v>1800</v>
      </c>
      <c r="B502" s="85" t="s">
        <v>326</v>
      </c>
      <c r="C502" s="82">
        <v>44024</v>
      </c>
      <c r="D502" s="85" t="s">
        <v>348</v>
      </c>
      <c r="E502" s="85">
        <v>70047</v>
      </c>
      <c r="F502" s="83" t="s">
        <v>497</v>
      </c>
      <c r="H502" s="86">
        <v>0</v>
      </c>
      <c r="I502" s="87" t="s">
        <v>329</v>
      </c>
      <c r="J502" s="88">
        <v>64.8</v>
      </c>
      <c r="L502" s="89">
        <v>1796</v>
      </c>
      <c r="M502" s="90" t="s">
        <v>405</v>
      </c>
      <c r="N502" s="85">
        <v>7000652</v>
      </c>
      <c r="O502" s="132">
        <v>43868</v>
      </c>
      <c r="P502" s="90" t="s">
        <v>497</v>
      </c>
      <c r="Q502" s="91">
        <v>77.7</v>
      </c>
      <c r="S502" s="92"/>
    </row>
    <row r="503" spans="1:19" ht="14.4">
      <c r="A503" s="84">
        <v>1614</v>
      </c>
      <c r="B503" s="85" t="s">
        <v>326</v>
      </c>
      <c r="C503" s="82">
        <v>44025</v>
      </c>
      <c r="D503" s="85" t="s">
        <v>542</v>
      </c>
      <c r="E503" s="85">
        <v>65887</v>
      </c>
      <c r="F503" s="83" t="s">
        <v>508</v>
      </c>
      <c r="H503" s="86">
        <v>0</v>
      </c>
      <c r="I503" s="87" t="s">
        <v>329</v>
      </c>
      <c r="J503" s="88">
        <v>0.83</v>
      </c>
      <c r="L503" s="89">
        <v>1797</v>
      </c>
      <c r="M503" s="90" t="s">
        <v>405</v>
      </c>
      <c r="N503" s="85">
        <v>700170</v>
      </c>
      <c r="O503" s="132">
        <v>43958</v>
      </c>
      <c r="P503" s="90" t="s">
        <v>497</v>
      </c>
      <c r="Q503" s="91">
        <v>81.86</v>
      </c>
      <c r="S503" s="92"/>
    </row>
    <row r="504" spans="1:19" ht="14.4">
      <c r="A504" s="84">
        <v>1616</v>
      </c>
      <c r="B504" s="85" t="s">
        <v>326</v>
      </c>
      <c r="C504" s="82">
        <v>44025</v>
      </c>
      <c r="D504" s="85" t="s">
        <v>353</v>
      </c>
      <c r="E504" s="85">
        <v>65929</v>
      </c>
      <c r="F504" s="83" t="s">
        <v>519</v>
      </c>
      <c r="H504" s="86">
        <v>0</v>
      </c>
      <c r="I504" s="87" t="s">
        <v>329</v>
      </c>
      <c r="J504" s="88">
        <v>0.35</v>
      </c>
      <c r="L504" s="89">
        <v>1799</v>
      </c>
      <c r="M504" s="90" t="s">
        <v>405</v>
      </c>
      <c r="N504" s="85">
        <v>700342</v>
      </c>
      <c r="O504" s="132">
        <v>44081</v>
      </c>
      <c r="P504" s="90" t="s">
        <v>497</v>
      </c>
      <c r="Q504" s="91">
        <v>69.83</v>
      </c>
      <c r="S504" s="92"/>
    </row>
    <row r="505" spans="1:19" ht="14.4">
      <c r="A505" s="84">
        <v>1624</v>
      </c>
      <c r="B505" s="85" t="s">
        <v>326</v>
      </c>
      <c r="C505" s="82">
        <v>44028</v>
      </c>
      <c r="D505" s="85" t="s">
        <v>542</v>
      </c>
      <c r="E505" s="85">
        <v>66016</v>
      </c>
      <c r="F505" s="83" t="s">
        <v>508</v>
      </c>
      <c r="H505" s="86">
        <v>0</v>
      </c>
      <c r="I505" s="87" t="s">
        <v>329</v>
      </c>
      <c r="J505" s="88">
        <v>0.32999999999999996</v>
      </c>
      <c r="L505" s="89">
        <v>1800</v>
      </c>
      <c r="M505" s="90" t="s">
        <v>405</v>
      </c>
      <c r="N505" s="85">
        <v>70047</v>
      </c>
      <c r="O505" s="132">
        <v>44172</v>
      </c>
      <c r="P505" s="90" t="s">
        <v>497</v>
      </c>
      <c r="Q505" s="91">
        <v>64.8</v>
      </c>
      <c r="S505" s="92"/>
    </row>
    <row r="506" spans="1:19" ht="14.4">
      <c r="A506" s="84">
        <v>1826</v>
      </c>
      <c r="B506" s="85" t="s">
        <v>326</v>
      </c>
      <c r="C506" s="82">
        <v>44028</v>
      </c>
      <c r="D506" s="85" t="s">
        <v>454</v>
      </c>
      <c r="E506" s="85">
        <v>7947</v>
      </c>
      <c r="F506" s="83" t="s">
        <v>562</v>
      </c>
      <c r="H506" s="86">
        <v>0</v>
      </c>
      <c r="I506" s="87" t="s">
        <v>329</v>
      </c>
      <c r="J506" s="88">
        <v>159.99</v>
      </c>
      <c r="L506" s="89">
        <v>1801</v>
      </c>
      <c r="M506" s="90" t="s">
        <v>405</v>
      </c>
      <c r="N506" s="85">
        <v>700514</v>
      </c>
      <c r="O506" s="90" t="s">
        <v>734</v>
      </c>
      <c r="P506" s="90" t="s">
        <v>497</v>
      </c>
      <c r="Q506" s="91">
        <v>88.61</v>
      </c>
      <c r="S506" s="92"/>
    </row>
    <row r="507" spans="1:19" ht="14.4">
      <c r="A507" s="84">
        <v>1790</v>
      </c>
      <c r="B507" s="85" t="s">
        <v>326</v>
      </c>
      <c r="C507" s="82">
        <v>44029</v>
      </c>
      <c r="D507" s="85" t="s">
        <v>332</v>
      </c>
      <c r="E507" s="85">
        <v>69970</v>
      </c>
      <c r="F507" s="83" t="s">
        <v>561</v>
      </c>
      <c r="H507" s="86">
        <v>0</v>
      </c>
      <c r="I507" s="87" t="s">
        <v>329</v>
      </c>
      <c r="J507" s="88">
        <v>55.179999999999993</v>
      </c>
      <c r="L507" s="89">
        <v>1803</v>
      </c>
      <c r="M507" s="90" t="s">
        <v>405</v>
      </c>
      <c r="N507" s="85">
        <v>70080</v>
      </c>
      <c r="O507" s="90" t="s">
        <v>736</v>
      </c>
      <c r="P507" s="90" t="s">
        <v>497</v>
      </c>
      <c r="Q507" s="91">
        <v>49.52</v>
      </c>
      <c r="S507" s="92"/>
    </row>
    <row r="508" spans="1:19" ht="14.4">
      <c r="A508" s="84">
        <v>1963</v>
      </c>
      <c r="B508" s="85" t="s">
        <v>326</v>
      </c>
      <c r="C508" s="82">
        <v>44029</v>
      </c>
      <c r="D508" s="85" t="s">
        <v>394</v>
      </c>
      <c r="E508" s="85" t="s">
        <v>563</v>
      </c>
      <c r="F508" s="83" t="s">
        <v>543</v>
      </c>
      <c r="H508" s="86">
        <v>0</v>
      </c>
      <c r="I508" s="87" t="s">
        <v>329</v>
      </c>
      <c r="J508" s="88">
        <v>2.2000000000000002</v>
      </c>
      <c r="L508" s="89">
        <v>1804</v>
      </c>
      <c r="M508" s="90" t="s">
        <v>405</v>
      </c>
      <c r="N508" s="85">
        <v>70092</v>
      </c>
      <c r="O508" s="90" t="s">
        <v>747</v>
      </c>
      <c r="P508" s="90" t="s">
        <v>497</v>
      </c>
      <c r="Q508" s="91">
        <v>82.28</v>
      </c>
      <c r="S508" s="92"/>
    </row>
    <row r="509" spans="1:19" ht="14.4">
      <c r="A509" s="84">
        <v>1628</v>
      </c>
      <c r="B509" s="85" t="s">
        <v>326</v>
      </c>
      <c r="C509" s="82">
        <v>44030</v>
      </c>
      <c r="D509" s="85" t="s">
        <v>364</v>
      </c>
      <c r="E509" s="85">
        <v>66016</v>
      </c>
      <c r="F509" s="83" t="s">
        <v>511</v>
      </c>
      <c r="H509" s="86">
        <v>0</v>
      </c>
      <c r="I509" s="87" t="s">
        <v>329</v>
      </c>
      <c r="J509" s="88">
        <v>0.32</v>
      </c>
      <c r="L509" s="89">
        <v>1805</v>
      </c>
      <c r="M509" s="90" t="s">
        <v>405</v>
      </c>
      <c r="N509" s="85">
        <v>70175</v>
      </c>
      <c r="O509" s="132">
        <v>43869</v>
      </c>
      <c r="P509" s="90" t="s">
        <v>497</v>
      </c>
      <c r="Q509" s="91">
        <v>57.72</v>
      </c>
      <c r="S509" s="92"/>
    </row>
    <row r="510" spans="1:19" ht="14.4">
      <c r="A510" s="84">
        <v>1629</v>
      </c>
      <c r="B510" s="85" t="s">
        <v>326</v>
      </c>
      <c r="C510" s="82">
        <v>44030</v>
      </c>
      <c r="D510" s="85" t="s">
        <v>379</v>
      </c>
      <c r="E510" s="85">
        <v>66071</v>
      </c>
      <c r="F510" s="83" t="s">
        <v>512</v>
      </c>
      <c r="H510" s="86">
        <v>0</v>
      </c>
      <c r="I510" s="87" t="s">
        <v>329</v>
      </c>
      <c r="J510" s="88">
        <v>0.5</v>
      </c>
      <c r="L510" s="89">
        <v>1806</v>
      </c>
      <c r="M510" s="90" t="s">
        <v>405</v>
      </c>
      <c r="N510" s="85">
        <v>70214</v>
      </c>
      <c r="O510" s="132">
        <v>43990</v>
      </c>
      <c r="P510" s="90" t="s">
        <v>497</v>
      </c>
      <c r="Q510" s="91">
        <v>79.67</v>
      </c>
      <c r="S510" s="92"/>
    </row>
    <row r="511" spans="1:19" ht="14.4">
      <c r="A511" s="84">
        <v>1630</v>
      </c>
      <c r="B511" s="85" t="s">
        <v>326</v>
      </c>
      <c r="C511" s="82">
        <v>44030</v>
      </c>
      <c r="D511" s="85" t="s">
        <v>542</v>
      </c>
      <c r="E511" s="85">
        <v>66086</v>
      </c>
      <c r="F511" s="83" t="s">
        <v>508</v>
      </c>
      <c r="H511" s="86">
        <v>0</v>
      </c>
      <c r="I511" s="87" t="s">
        <v>329</v>
      </c>
      <c r="J511" s="88">
        <v>0.65999999999999992</v>
      </c>
      <c r="L511" s="89">
        <v>1807</v>
      </c>
      <c r="M511" s="90" t="s">
        <v>405</v>
      </c>
      <c r="N511" s="85">
        <v>70288</v>
      </c>
      <c r="O511" s="132">
        <v>44082</v>
      </c>
      <c r="P511" s="90" t="s">
        <v>497</v>
      </c>
      <c r="Q511" s="91">
        <v>73.64</v>
      </c>
      <c r="S511" s="92"/>
    </row>
    <row r="512" spans="1:19" ht="14.4">
      <c r="A512" s="84">
        <v>1713</v>
      </c>
      <c r="B512" s="85" t="s">
        <v>326</v>
      </c>
      <c r="C512" s="82">
        <v>44030</v>
      </c>
      <c r="D512" s="85" t="s">
        <v>342</v>
      </c>
      <c r="E512" s="85">
        <v>67815</v>
      </c>
      <c r="F512" s="83" t="s">
        <v>514</v>
      </c>
      <c r="H512" s="86">
        <v>0</v>
      </c>
      <c r="I512" s="87" t="s">
        <v>329</v>
      </c>
      <c r="J512" s="88">
        <v>20.49</v>
      </c>
      <c r="L512" s="89">
        <v>1809</v>
      </c>
      <c r="M512" s="90" t="s">
        <v>405</v>
      </c>
      <c r="N512" s="85">
        <v>70317</v>
      </c>
      <c r="O512" s="90" t="s">
        <v>703</v>
      </c>
      <c r="P512" s="90" t="s">
        <v>497</v>
      </c>
      <c r="Q512" s="91">
        <v>94.48</v>
      </c>
      <c r="S512" s="92"/>
    </row>
    <row r="513" spans="1:19" ht="14.4">
      <c r="A513" s="84">
        <v>1715</v>
      </c>
      <c r="B513" s="85" t="s">
        <v>326</v>
      </c>
      <c r="C513" s="82">
        <v>44030</v>
      </c>
      <c r="D513" s="85" t="s">
        <v>342</v>
      </c>
      <c r="E513" s="85">
        <v>67852</v>
      </c>
      <c r="F513" s="83" t="s">
        <v>514</v>
      </c>
      <c r="H513" s="86">
        <v>0</v>
      </c>
      <c r="I513" s="87" t="s">
        <v>329</v>
      </c>
      <c r="J513" s="88">
        <v>22.34</v>
      </c>
      <c r="L513" s="89">
        <v>1811</v>
      </c>
      <c r="M513" s="90" t="s">
        <v>405</v>
      </c>
      <c r="N513" s="85">
        <v>70390</v>
      </c>
      <c r="O513" s="90" t="s">
        <v>683</v>
      </c>
      <c r="P513" s="90" t="s">
        <v>497</v>
      </c>
      <c r="Q513" s="91">
        <v>70.900000000000006</v>
      </c>
      <c r="S513" s="92"/>
    </row>
    <row r="514" spans="1:19" ht="14.4">
      <c r="A514" s="84">
        <v>1631</v>
      </c>
      <c r="B514" s="85" t="s">
        <v>326</v>
      </c>
      <c r="C514" s="82">
        <v>44031</v>
      </c>
      <c r="D514" s="85" t="s">
        <v>364</v>
      </c>
      <c r="E514" s="85">
        <v>66132</v>
      </c>
      <c r="F514" s="83" t="s">
        <v>511</v>
      </c>
      <c r="H514" s="86">
        <v>0</v>
      </c>
      <c r="I514" s="87" t="s">
        <v>329</v>
      </c>
      <c r="J514" s="88">
        <v>2.65</v>
      </c>
      <c r="L514" s="89">
        <v>1812</v>
      </c>
      <c r="M514" s="90" t="s">
        <v>405</v>
      </c>
      <c r="N514" s="85">
        <v>70399</v>
      </c>
      <c r="O514" s="132">
        <v>43927</v>
      </c>
      <c r="P514" s="90" t="s">
        <v>497</v>
      </c>
      <c r="Q514" s="91">
        <v>76.69</v>
      </c>
      <c r="S514" s="92"/>
    </row>
    <row r="515" spans="1:19" ht="14.4">
      <c r="A515" s="84">
        <v>1716</v>
      </c>
      <c r="B515" s="85" t="s">
        <v>326</v>
      </c>
      <c r="C515" s="82">
        <v>44031</v>
      </c>
      <c r="D515" s="85" t="s">
        <v>342</v>
      </c>
      <c r="E515" s="85">
        <v>67931</v>
      </c>
      <c r="F515" s="83" t="s">
        <v>514</v>
      </c>
      <c r="H515" s="86">
        <v>0</v>
      </c>
      <c r="I515" s="87" t="s">
        <v>329</v>
      </c>
      <c r="J515" s="88">
        <v>70.34</v>
      </c>
      <c r="L515" s="89">
        <v>1814</v>
      </c>
      <c r="M515" s="90" t="s">
        <v>405</v>
      </c>
      <c r="N515" s="85">
        <v>70492</v>
      </c>
      <c r="O515" s="132">
        <v>44018</v>
      </c>
      <c r="P515" s="90" t="s">
        <v>497</v>
      </c>
      <c r="Q515" s="91">
        <v>38.770000000000003</v>
      </c>
      <c r="S515" s="92"/>
    </row>
    <row r="516" spans="1:19" ht="14.4">
      <c r="A516" s="84">
        <v>1718</v>
      </c>
      <c r="B516" s="85" t="s">
        <v>326</v>
      </c>
      <c r="C516" s="82">
        <v>44031</v>
      </c>
      <c r="D516" s="85" t="s">
        <v>342</v>
      </c>
      <c r="E516" s="85">
        <v>68012</v>
      </c>
      <c r="F516" s="83" t="s">
        <v>514</v>
      </c>
      <c r="H516" s="86">
        <v>0</v>
      </c>
      <c r="I516" s="87" t="s">
        <v>329</v>
      </c>
      <c r="J516" s="88">
        <v>1.25</v>
      </c>
      <c r="L516" s="89">
        <v>1815</v>
      </c>
      <c r="M516" s="90" t="s">
        <v>405</v>
      </c>
      <c r="N516" s="85">
        <v>71</v>
      </c>
      <c r="O516" s="132">
        <v>44141</v>
      </c>
      <c r="P516" s="90" t="s">
        <v>497</v>
      </c>
      <c r="Q516" s="91">
        <v>68.569999999999993</v>
      </c>
      <c r="S516" s="92"/>
    </row>
    <row r="517" spans="1:19" ht="14.4">
      <c r="A517" s="84">
        <v>1719</v>
      </c>
      <c r="B517" s="85" t="s">
        <v>326</v>
      </c>
      <c r="C517" s="82">
        <v>44031</v>
      </c>
      <c r="D517" s="85" t="s">
        <v>342</v>
      </c>
      <c r="E517" s="85">
        <v>68112</v>
      </c>
      <c r="F517" s="83" t="s">
        <v>514</v>
      </c>
      <c r="H517" s="86">
        <v>0</v>
      </c>
      <c r="I517" s="87" t="s">
        <v>329</v>
      </c>
      <c r="J517" s="88">
        <v>24.2</v>
      </c>
      <c r="L517" s="89">
        <v>1816</v>
      </c>
      <c r="M517" s="90" t="s">
        <v>330</v>
      </c>
      <c r="N517" s="85">
        <v>72</v>
      </c>
      <c r="O517" s="90" t="s">
        <v>756</v>
      </c>
      <c r="P517" s="90" t="s">
        <v>564</v>
      </c>
      <c r="Q517" s="91">
        <v>19.54</v>
      </c>
      <c r="S517" s="92"/>
    </row>
    <row r="518" spans="1:19" ht="14.4">
      <c r="A518" s="84">
        <v>1801</v>
      </c>
      <c r="B518" s="85" t="s">
        <v>326</v>
      </c>
      <c r="C518" s="82">
        <v>44031</v>
      </c>
      <c r="D518" s="85" t="s">
        <v>348</v>
      </c>
      <c r="E518" s="85">
        <v>700514</v>
      </c>
      <c r="F518" s="83" t="s">
        <v>497</v>
      </c>
      <c r="H518" s="86">
        <v>0</v>
      </c>
      <c r="I518" s="87" t="s">
        <v>329</v>
      </c>
      <c r="J518" s="88">
        <v>88.61</v>
      </c>
      <c r="L518" s="89">
        <v>1817</v>
      </c>
      <c r="M518" s="90" t="s">
        <v>357</v>
      </c>
      <c r="N518" s="85">
        <v>72143423</v>
      </c>
      <c r="O518" s="132">
        <v>43959</v>
      </c>
      <c r="P518" s="90" t="s">
        <v>565</v>
      </c>
      <c r="Q518" s="91">
        <v>20</v>
      </c>
      <c r="S518" s="92"/>
    </row>
    <row r="519" spans="1:19" ht="14.4">
      <c r="A519" s="84">
        <v>1632</v>
      </c>
      <c r="B519" s="85" t="s">
        <v>326</v>
      </c>
      <c r="C519" s="82">
        <v>44032</v>
      </c>
      <c r="D519" s="85" t="s">
        <v>353</v>
      </c>
      <c r="E519" s="85">
        <v>66218</v>
      </c>
      <c r="F519" s="83" t="s">
        <v>519</v>
      </c>
      <c r="H519" s="86">
        <v>0</v>
      </c>
      <c r="I519" s="87" t="s">
        <v>329</v>
      </c>
      <c r="J519" s="88">
        <v>1.1300000000000001</v>
      </c>
      <c r="L519" s="89">
        <v>1818</v>
      </c>
      <c r="M519" s="90" t="s">
        <v>405</v>
      </c>
      <c r="N519" s="85">
        <v>73</v>
      </c>
      <c r="O519" s="132">
        <v>43957</v>
      </c>
      <c r="P519" s="90" t="s">
        <v>539</v>
      </c>
      <c r="Q519" s="91">
        <v>65.849999999999994</v>
      </c>
      <c r="S519" s="92"/>
    </row>
    <row r="520" spans="1:19" ht="14.4">
      <c r="A520" s="84">
        <v>1721</v>
      </c>
      <c r="B520" s="85" t="s">
        <v>326</v>
      </c>
      <c r="C520" s="82">
        <v>44033</v>
      </c>
      <c r="D520" s="85" t="s">
        <v>342</v>
      </c>
      <c r="E520" s="85">
        <v>68153</v>
      </c>
      <c r="F520" s="83" t="s">
        <v>514</v>
      </c>
      <c r="H520" s="86">
        <v>0</v>
      </c>
      <c r="I520" s="87" t="s">
        <v>329</v>
      </c>
      <c r="J520" s="88">
        <v>88.27000000000001</v>
      </c>
      <c r="L520" s="89">
        <v>1819</v>
      </c>
      <c r="M520" s="90" t="s">
        <v>405</v>
      </c>
      <c r="N520" s="85">
        <v>7304550</v>
      </c>
      <c r="O520" s="90" t="s">
        <v>741</v>
      </c>
      <c r="P520" s="90" t="s">
        <v>539</v>
      </c>
      <c r="Q520" s="91">
        <v>60.04</v>
      </c>
      <c r="S520" s="92"/>
    </row>
    <row r="521" spans="1:19" ht="14.4">
      <c r="A521" s="84">
        <v>1723</v>
      </c>
      <c r="B521" s="85" t="s">
        <v>326</v>
      </c>
      <c r="C521" s="82">
        <v>44033</v>
      </c>
      <c r="D521" s="85" t="s">
        <v>342</v>
      </c>
      <c r="E521" s="85">
        <v>68229</v>
      </c>
      <c r="F521" s="83" t="s">
        <v>514</v>
      </c>
      <c r="H521" s="86">
        <v>0</v>
      </c>
      <c r="I521" s="87" t="s">
        <v>329</v>
      </c>
      <c r="J521" s="88">
        <v>40.15</v>
      </c>
      <c r="L521" s="89">
        <v>1820</v>
      </c>
      <c r="M521" s="90" t="s">
        <v>405</v>
      </c>
      <c r="N521" s="85">
        <v>7355</v>
      </c>
      <c r="O521" s="90" t="s">
        <v>757</v>
      </c>
      <c r="P521" s="90" t="s">
        <v>539</v>
      </c>
      <c r="Q521" s="91">
        <v>45.02</v>
      </c>
      <c r="S521" s="92"/>
    </row>
    <row r="522" spans="1:19" ht="14.4">
      <c r="A522" s="84">
        <v>1640</v>
      </c>
      <c r="B522" s="85" t="s">
        <v>326</v>
      </c>
      <c r="C522" s="82">
        <v>44035</v>
      </c>
      <c r="D522" s="85" t="s">
        <v>364</v>
      </c>
      <c r="E522" s="85">
        <v>66309</v>
      </c>
      <c r="F522" s="83" t="s">
        <v>511</v>
      </c>
      <c r="H522" s="86">
        <v>0</v>
      </c>
      <c r="I522" s="87" t="s">
        <v>329</v>
      </c>
      <c r="J522" s="88">
        <v>0.75</v>
      </c>
      <c r="L522" s="89">
        <v>1821</v>
      </c>
      <c r="M522" s="90" t="s">
        <v>405</v>
      </c>
      <c r="N522" s="85">
        <v>739</v>
      </c>
      <c r="O522" s="132">
        <v>44111</v>
      </c>
      <c r="P522" s="90" t="s">
        <v>539</v>
      </c>
      <c r="Q522" s="91">
        <v>74.45</v>
      </c>
      <c r="S522" s="92"/>
    </row>
    <row r="523" spans="1:19" ht="14.4">
      <c r="A523" s="84">
        <v>1803</v>
      </c>
      <c r="B523" s="85" t="s">
        <v>326</v>
      </c>
      <c r="C523" s="82">
        <v>44035</v>
      </c>
      <c r="D523" s="85" t="s">
        <v>348</v>
      </c>
      <c r="E523" s="85">
        <v>70080</v>
      </c>
      <c r="F523" s="83" t="s">
        <v>497</v>
      </c>
      <c r="H523" s="86">
        <v>0</v>
      </c>
      <c r="I523" s="87" t="s">
        <v>329</v>
      </c>
      <c r="J523" s="88">
        <v>49.52</v>
      </c>
      <c r="L523" s="89">
        <v>1822</v>
      </c>
      <c r="M523" s="90" t="s">
        <v>418</v>
      </c>
      <c r="N523" s="85">
        <v>7501702</v>
      </c>
      <c r="O523" s="90" t="s">
        <v>745</v>
      </c>
      <c r="P523" s="90" t="s">
        <v>552</v>
      </c>
      <c r="Q523" s="91">
        <v>5750</v>
      </c>
      <c r="S523" s="92"/>
    </row>
    <row r="524" spans="1:19" ht="14.4">
      <c r="A524" s="84">
        <v>1643</v>
      </c>
      <c r="B524" s="85" t="s">
        <v>326</v>
      </c>
      <c r="C524" s="82">
        <v>44036</v>
      </c>
      <c r="D524" s="85" t="s">
        <v>442</v>
      </c>
      <c r="E524" s="85">
        <v>66365</v>
      </c>
      <c r="F524" s="83" t="s">
        <v>535</v>
      </c>
      <c r="H524" s="86">
        <v>0</v>
      </c>
      <c r="I524" s="87" t="s">
        <v>329</v>
      </c>
      <c r="J524" s="88">
        <v>11.66</v>
      </c>
      <c r="L524" s="89">
        <v>1823</v>
      </c>
      <c r="M524" s="90" t="s">
        <v>418</v>
      </c>
      <c r="N524" s="85">
        <v>76</v>
      </c>
      <c r="O524" s="90" t="s">
        <v>745</v>
      </c>
      <c r="P524" s="90" t="s">
        <v>553</v>
      </c>
      <c r="Q524" s="91">
        <v>9.6300000000000008</v>
      </c>
      <c r="S524" s="92"/>
    </row>
    <row r="525" spans="1:19" ht="14.4">
      <c r="A525" s="84">
        <v>1644</v>
      </c>
      <c r="B525" s="85" t="s">
        <v>326</v>
      </c>
      <c r="C525" s="82">
        <v>44036</v>
      </c>
      <c r="D525" s="85" t="s">
        <v>364</v>
      </c>
      <c r="E525" s="85">
        <v>66469</v>
      </c>
      <c r="F525" s="83" t="s">
        <v>511</v>
      </c>
      <c r="H525" s="86">
        <v>0</v>
      </c>
      <c r="I525" s="87" t="s">
        <v>329</v>
      </c>
      <c r="J525" s="88">
        <v>0.57000000000000006</v>
      </c>
      <c r="L525" s="89">
        <v>1826</v>
      </c>
      <c r="M525" s="90" t="s">
        <v>421</v>
      </c>
      <c r="N525" s="85">
        <v>7947</v>
      </c>
      <c r="O525" s="90" t="s">
        <v>732</v>
      </c>
      <c r="P525" s="90" t="s">
        <v>562</v>
      </c>
      <c r="Q525" s="91">
        <v>159.99</v>
      </c>
      <c r="S525" s="92"/>
    </row>
    <row r="526" spans="1:19" ht="14.4">
      <c r="A526" s="84">
        <v>1670</v>
      </c>
      <c r="B526" s="85" t="s">
        <v>326</v>
      </c>
      <c r="C526" s="82">
        <v>44036</v>
      </c>
      <c r="D526" s="85" t="s">
        <v>354</v>
      </c>
      <c r="E526" s="85">
        <v>66612</v>
      </c>
      <c r="F526" s="83" t="s">
        <v>540</v>
      </c>
      <c r="H526" s="86">
        <v>0</v>
      </c>
      <c r="I526" s="87" t="s">
        <v>329</v>
      </c>
      <c r="J526" s="88">
        <v>2</v>
      </c>
      <c r="L526" s="89">
        <v>1827</v>
      </c>
      <c r="M526" s="90" t="s">
        <v>424</v>
      </c>
      <c r="N526" s="85">
        <v>7955387</v>
      </c>
      <c r="O526" s="90" t="s">
        <v>741</v>
      </c>
      <c r="P526" s="90" t="s">
        <v>545</v>
      </c>
      <c r="Q526" s="91">
        <v>46.63</v>
      </c>
      <c r="S526" s="92"/>
    </row>
    <row r="527" spans="1:19" ht="14.4">
      <c r="A527" s="84">
        <v>1725</v>
      </c>
      <c r="B527" s="85" t="s">
        <v>326</v>
      </c>
      <c r="C527" s="82">
        <v>44036</v>
      </c>
      <c r="D527" s="85" t="s">
        <v>342</v>
      </c>
      <c r="E527" s="85">
        <v>68230</v>
      </c>
      <c r="F527" s="83" t="s">
        <v>514</v>
      </c>
      <c r="H527" s="86">
        <v>0</v>
      </c>
      <c r="I527" s="87" t="s">
        <v>329</v>
      </c>
      <c r="J527" s="88">
        <v>24.29</v>
      </c>
      <c r="L527" s="89">
        <v>1832</v>
      </c>
      <c r="M527" s="90" t="s">
        <v>405</v>
      </c>
      <c r="N527" s="85">
        <v>80</v>
      </c>
      <c r="O527" s="90" t="s">
        <v>723</v>
      </c>
      <c r="P527" s="90" t="s">
        <v>514</v>
      </c>
      <c r="Q527" s="91">
        <v>33.92</v>
      </c>
      <c r="S527" s="92"/>
    </row>
    <row r="528" spans="1:19" ht="14.4">
      <c r="A528" s="84">
        <v>1966</v>
      </c>
      <c r="B528" s="85" t="s">
        <v>326</v>
      </c>
      <c r="C528" s="82">
        <v>44036</v>
      </c>
      <c r="D528" s="85" t="s">
        <v>394</v>
      </c>
      <c r="E528" s="85" t="s">
        <v>566</v>
      </c>
      <c r="F528" s="83" t="s">
        <v>543</v>
      </c>
      <c r="H528" s="86">
        <v>0</v>
      </c>
      <c r="I528" s="87" t="s">
        <v>329</v>
      </c>
      <c r="J528" s="88">
        <v>11.42</v>
      </c>
      <c r="L528" s="89">
        <v>1836</v>
      </c>
      <c r="M528" s="90" t="s">
        <v>405</v>
      </c>
      <c r="N528" s="85">
        <v>8004</v>
      </c>
      <c r="O528" s="90" t="s">
        <v>723</v>
      </c>
      <c r="P528" s="90" t="s">
        <v>514</v>
      </c>
      <c r="Q528" s="91">
        <v>24.64</v>
      </c>
      <c r="S528" s="92"/>
    </row>
    <row r="529" spans="1:19" ht="14.4">
      <c r="A529" s="84">
        <v>1727</v>
      </c>
      <c r="B529" s="85" t="s">
        <v>326</v>
      </c>
      <c r="C529" s="82">
        <v>44038</v>
      </c>
      <c r="D529" s="85" t="s">
        <v>342</v>
      </c>
      <c r="E529" s="85">
        <v>68274</v>
      </c>
      <c r="F529" s="83" t="s">
        <v>514</v>
      </c>
      <c r="H529" s="86">
        <v>0</v>
      </c>
      <c r="I529" s="87" t="s">
        <v>329</v>
      </c>
      <c r="J529" s="88">
        <v>8.02</v>
      </c>
      <c r="L529" s="89">
        <v>1838</v>
      </c>
      <c r="M529" s="90" t="s">
        <v>405</v>
      </c>
      <c r="N529" s="85">
        <v>81760</v>
      </c>
      <c r="O529" s="90" t="s">
        <v>723</v>
      </c>
      <c r="P529" s="90" t="s">
        <v>514</v>
      </c>
      <c r="Q529" s="91">
        <v>51.96</v>
      </c>
      <c r="S529" s="92"/>
    </row>
    <row r="530" spans="1:19" ht="14.4">
      <c r="A530" s="84">
        <v>1728</v>
      </c>
      <c r="B530" s="85" t="s">
        <v>326</v>
      </c>
      <c r="C530" s="82">
        <v>44038</v>
      </c>
      <c r="D530" s="85" t="s">
        <v>342</v>
      </c>
      <c r="E530" s="85">
        <v>68274</v>
      </c>
      <c r="F530" s="83" t="s">
        <v>514</v>
      </c>
      <c r="H530" s="86">
        <v>0</v>
      </c>
      <c r="I530" s="87" t="s">
        <v>329</v>
      </c>
      <c r="J530" s="88">
        <v>41.739999999999995</v>
      </c>
      <c r="L530" s="89">
        <v>1840</v>
      </c>
      <c r="M530" s="90" t="s">
        <v>405</v>
      </c>
      <c r="N530" s="85">
        <v>82</v>
      </c>
      <c r="O530" s="90" t="s">
        <v>723</v>
      </c>
      <c r="P530" s="90" t="s">
        <v>514</v>
      </c>
      <c r="Q530" s="91">
        <v>29.65</v>
      </c>
      <c r="S530" s="92"/>
    </row>
    <row r="531" spans="1:19" ht="14.4">
      <c r="A531" s="84">
        <v>1730</v>
      </c>
      <c r="B531" s="85" t="s">
        <v>326</v>
      </c>
      <c r="C531" s="82">
        <v>44038</v>
      </c>
      <c r="D531" s="85" t="s">
        <v>342</v>
      </c>
      <c r="E531" s="85">
        <v>68360</v>
      </c>
      <c r="F531" s="83" t="s">
        <v>514</v>
      </c>
      <c r="H531" s="86">
        <v>0</v>
      </c>
      <c r="I531" s="87" t="s">
        <v>329</v>
      </c>
      <c r="J531" s="88">
        <v>17.98</v>
      </c>
      <c r="L531" s="89">
        <v>1841</v>
      </c>
      <c r="M531" s="90" t="s">
        <v>405</v>
      </c>
      <c r="N531" s="85">
        <v>82</v>
      </c>
      <c r="O531" s="90" t="s">
        <v>723</v>
      </c>
      <c r="P531" s="90" t="s">
        <v>514</v>
      </c>
      <c r="Q531" s="91">
        <v>115.18</v>
      </c>
      <c r="S531" s="92"/>
    </row>
    <row r="532" spans="1:19" ht="14.4">
      <c r="A532" s="84">
        <v>1731</v>
      </c>
      <c r="B532" s="85" t="s">
        <v>326</v>
      </c>
      <c r="C532" s="82">
        <v>44038</v>
      </c>
      <c r="D532" s="85" t="s">
        <v>342</v>
      </c>
      <c r="E532" s="85">
        <v>68360</v>
      </c>
      <c r="F532" s="83" t="s">
        <v>514</v>
      </c>
      <c r="H532" s="86">
        <v>0</v>
      </c>
      <c r="I532" s="87" t="s">
        <v>329</v>
      </c>
      <c r="J532" s="88">
        <v>4.6399999999999997</v>
      </c>
      <c r="L532" s="89">
        <v>1845</v>
      </c>
      <c r="M532" s="90" t="s">
        <v>405</v>
      </c>
      <c r="N532" s="85">
        <v>8598</v>
      </c>
      <c r="O532" s="132">
        <v>43959</v>
      </c>
      <c r="P532" s="90" t="s">
        <v>567</v>
      </c>
      <c r="Q532" s="91">
        <v>-4.5</v>
      </c>
      <c r="S532" s="92"/>
    </row>
    <row r="533" spans="1:19" ht="14.4">
      <c r="A533" s="84">
        <v>1804</v>
      </c>
      <c r="B533" s="85" t="s">
        <v>326</v>
      </c>
      <c r="C533" s="82">
        <v>44038</v>
      </c>
      <c r="D533" s="85" t="s">
        <v>348</v>
      </c>
      <c r="E533" s="85">
        <v>70092</v>
      </c>
      <c r="F533" s="83" t="s">
        <v>497</v>
      </c>
      <c r="H533" s="86">
        <v>0</v>
      </c>
      <c r="I533" s="87" t="s">
        <v>329</v>
      </c>
      <c r="J533" s="88">
        <v>82.28</v>
      </c>
      <c r="L533" s="89">
        <v>1864</v>
      </c>
      <c r="M533" s="90" t="s">
        <v>396</v>
      </c>
      <c r="N533" s="85">
        <v>86</v>
      </c>
      <c r="O533" s="132">
        <v>43896</v>
      </c>
      <c r="P533" s="90" t="s">
        <v>534</v>
      </c>
      <c r="Q533" s="91">
        <v>85</v>
      </c>
      <c r="S533" s="92"/>
    </row>
    <row r="534" spans="1:19" ht="14.4">
      <c r="A534" s="84">
        <v>1649</v>
      </c>
      <c r="B534" s="85" t="s">
        <v>326</v>
      </c>
      <c r="C534" s="82">
        <v>44041</v>
      </c>
      <c r="D534" s="85" t="s">
        <v>542</v>
      </c>
      <c r="E534" s="85">
        <v>66489</v>
      </c>
      <c r="F534" s="83" t="s">
        <v>537</v>
      </c>
      <c r="H534" s="86">
        <v>0</v>
      </c>
      <c r="I534" s="87" t="s">
        <v>329</v>
      </c>
      <c r="J534" s="88">
        <v>0.2</v>
      </c>
      <c r="L534" s="89">
        <v>1865</v>
      </c>
      <c r="M534" s="90" t="s">
        <v>396</v>
      </c>
      <c r="N534" s="85">
        <v>8628</v>
      </c>
      <c r="O534" s="132">
        <v>43837</v>
      </c>
      <c r="P534" s="90" t="s">
        <v>556</v>
      </c>
      <c r="Q534" s="91">
        <v>85</v>
      </c>
      <c r="S534" s="92"/>
    </row>
    <row r="535" spans="1:19" ht="14.4">
      <c r="A535" s="84">
        <v>2009</v>
      </c>
      <c r="B535" s="85" t="s">
        <v>326</v>
      </c>
      <c r="C535" s="82">
        <v>44042</v>
      </c>
      <c r="D535" s="85" t="s">
        <v>348</v>
      </c>
      <c r="E535" s="85" t="s">
        <v>547</v>
      </c>
      <c r="F535" s="83" t="s">
        <v>497</v>
      </c>
      <c r="H535" s="86">
        <v>0</v>
      </c>
      <c r="I535" s="87" t="s">
        <v>329</v>
      </c>
      <c r="J535" s="88">
        <v>72.64</v>
      </c>
      <c r="L535" s="89">
        <v>1866</v>
      </c>
      <c r="M535" s="90" t="s">
        <v>396</v>
      </c>
      <c r="N535" s="85">
        <v>87</v>
      </c>
      <c r="O535" s="132">
        <v>43838</v>
      </c>
      <c r="P535" s="90" t="s">
        <v>568</v>
      </c>
      <c r="Q535" s="91">
        <v>85</v>
      </c>
      <c r="S535" s="92"/>
    </row>
    <row r="536" spans="1:19" ht="14.4">
      <c r="A536" s="84">
        <v>1661</v>
      </c>
      <c r="B536" s="85" t="s">
        <v>326</v>
      </c>
      <c r="C536" s="82">
        <v>44043</v>
      </c>
      <c r="D536" s="85" t="s">
        <v>542</v>
      </c>
      <c r="E536" s="85">
        <v>66490</v>
      </c>
      <c r="F536" s="83" t="s">
        <v>537</v>
      </c>
      <c r="H536" s="86">
        <v>0</v>
      </c>
      <c r="I536" s="87" t="s">
        <v>329</v>
      </c>
      <c r="J536" s="88">
        <v>0.31</v>
      </c>
      <c r="L536" s="89">
        <v>1872</v>
      </c>
      <c r="M536" s="90" t="s">
        <v>397</v>
      </c>
      <c r="N536" s="85">
        <v>88603</v>
      </c>
      <c r="O536" s="132">
        <v>44020</v>
      </c>
      <c r="P536" s="90" t="s">
        <v>569</v>
      </c>
      <c r="Q536" s="91">
        <v>10.86</v>
      </c>
      <c r="S536" s="92"/>
    </row>
    <row r="537" spans="1:19" ht="14.4">
      <c r="A537" s="84">
        <v>1780</v>
      </c>
      <c r="B537" s="85" t="s">
        <v>326</v>
      </c>
      <c r="C537" s="82">
        <v>44043</v>
      </c>
      <c r="D537" s="85" t="s">
        <v>332</v>
      </c>
      <c r="E537" s="85">
        <v>69422</v>
      </c>
      <c r="F537" s="83" t="s">
        <v>559</v>
      </c>
      <c r="H537" s="86">
        <v>0</v>
      </c>
      <c r="I537" s="87" t="s">
        <v>329</v>
      </c>
      <c r="J537" s="88">
        <v>80</v>
      </c>
      <c r="L537" s="89">
        <v>1873</v>
      </c>
      <c r="M537" s="90" t="s">
        <v>397</v>
      </c>
      <c r="N537" s="85">
        <v>886540</v>
      </c>
      <c r="O537" s="132">
        <v>44020</v>
      </c>
      <c r="P537" s="90" t="s">
        <v>569</v>
      </c>
      <c r="Q537" s="91">
        <v>42.57</v>
      </c>
      <c r="S537" s="92"/>
    </row>
    <row r="538" spans="1:19" ht="14.4">
      <c r="A538" s="84">
        <v>1783</v>
      </c>
      <c r="B538" s="85" t="s">
        <v>326</v>
      </c>
      <c r="C538" s="82">
        <v>44043</v>
      </c>
      <c r="D538" s="85" t="s">
        <v>358</v>
      </c>
      <c r="E538" s="85">
        <v>69605</v>
      </c>
      <c r="F538" s="83" t="s">
        <v>554</v>
      </c>
      <c r="H538" s="86">
        <v>0</v>
      </c>
      <c r="I538" s="87" t="s">
        <v>329</v>
      </c>
      <c r="J538" s="88">
        <v>116.67</v>
      </c>
      <c r="L538" s="89">
        <v>1884</v>
      </c>
      <c r="M538" s="90" t="s">
        <v>357</v>
      </c>
      <c r="N538" s="85">
        <v>9</v>
      </c>
      <c r="O538" s="90" t="s">
        <v>719</v>
      </c>
      <c r="P538" s="90" t="s">
        <v>521</v>
      </c>
      <c r="Q538" s="91">
        <v>-116.67</v>
      </c>
      <c r="S538" s="92"/>
    </row>
    <row r="539" spans="1:19" ht="14.4">
      <c r="A539" s="84">
        <v>1967</v>
      </c>
      <c r="B539" s="85" t="s">
        <v>326</v>
      </c>
      <c r="C539" s="82">
        <v>44043</v>
      </c>
      <c r="D539" s="85" t="s">
        <v>394</v>
      </c>
      <c r="E539" s="85" t="s">
        <v>570</v>
      </c>
      <c r="F539" s="83" t="s">
        <v>543</v>
      </c>
      <c r="H539" s="86">
        <v>0</v>
      </c>
      <c r="I539" s="87" t="s">
        <v>329</v>
      </c>
      <c r="J539" s="88">
        <v>2.2000000000000002</v>
      </c>
      <c r="L539" s="89">
        <v>1885</v>
      </c>
      <c r="M539" s="90" t="s">
        <v>499</v>
      </c>
      <c r="N539" s="85">
        <v>90</v>
      </c>
      <c r="O539" s="90" t="s">
        <v>719</v>
      </c>
      <c r="P539" s="90" t="s">
        <v>493</v>
      </c>
      <c r="Q539" s="91">
        <v>116.67</v>
      </c>
      <c r="S539" s="92"/>
    </row>
    <row r="540" spans="1:19" ht="14.4">
      <c r="A540" s="84">
        <v>1733</v>
      </c>
      <c r="B540" s="85" t="s">
        <v>326</v>
      </c>
      <c r="C540" s="82">
        <v>44044</v>
      </c>
      <c r="D540" s="85" t="s">
        <v>342</v>
      </c>
      <c r="E540" s="85">
        <v>68403</v>
      </c>
      <c r="F540" s="83" t="s">
        <v>514</v>
      </c>
      <c r="H540" s="86">
        <v>0</v>
      </c>
      <c r="I540" s="87" t="s">
        <v>329</v>
      </c>
      <c r="J540" s="88">
        <v>91.02000000000001</v>
      </c>
      <c r="L540" s="89">
        <v>1886</v>
      </c>
      <c r="M540" s="90" t="s">
        <v>357</v>
      </c>
      <c r="N540" s="85">
        <v>9024</v>
      </c>
      <c r="O540" s="90" t="s">
        <v>678</v>
      </c>
      <c r="P540" s="90" t="s">
        <v>468</v>
      </c>
      <c r="Q540" s="91">
        <v>-116.67</v>
      </c>
      <c r="S540" s="92"/>
    </row>
    <row r="541" spans="1:19" ht="14.4">
      <c r="A541" s="84">
        <v>1735</v>
      </c>
      <c r="B541" s="85" t="s">
        <v>326</v>
      </c>
      <c r="C541" s="82">
        <v>44044</v>
      </c>
      <c r="D541" s="85" t="s">
        <v>342</v>
      </c>
      <c r="E541" s="85">
        <v>68411</v>
      </c>
      <c r="F541" s="83" t="s">
        <v>514</v>
      </c>
      <c r="H541" s="86">
        <v>0</v>
      </c>
      <c r="I541" s="87" t="s">
        <v>329</v>
      </c>
      <c r="J541" s="88">
        <v>9.25</v>
      </c>
      <c r="L541" s="89">
        <v>1887</v>
      </c>
      <c r="M541" s="90" t="s">
        <v>499</v>
      </c>
      <c r="N541" s="85">
        <v>92</v>
      </c>
      <c r="O541" s="90" t="s">
        <v>678</v>
      </c>
      <c r="P541" s="90" t="s">
        <v>449</v>
      </c>
      <c r="Q541" s="91">
        <v>116.67</v>
      </c>
      <c r="S541" s="92"/>
    </row>
    <row r="542" spans="1:19" ht="14.4">
      <c r="A542" s="84">
        <v>1788</v>
      </c>
      <c r="B542" s="85" t="s">
        <v>326</v>
      </c>
      <c r="C542" s="82">
        <v>44044</v>
      </c>
      <c r="D542" s="85" t="s">
        <v>366</v>
      </c>
      <c r="E542" s="85">
        <v>69924</v>
      </c>
      <c r="F542" s="83" t="s">
        <v>560</v>
      </c>
      <c r="H542" s="86">
        <v>0</v>
      </c>
      <c r="I542" s="87" t="s">
        <v>329</v>
      </c>
      <c r="J542" s="88">
        <v>20.34</v>
      </c>
      <c r="L542" s="89">
        <v>1888</v>
      </c>
      <c r="M542" s="90" t="s">
        <v>357</v>
      </c>
      <c r="N542" s="85">
        <v>9428</v>
      </c>
      <c r="O542" s="90" t="s">
        <v>677</v>
      </c>
      <c r="P542" s="90" t="s">
        <v>461</v>
      </c>
      <c r="Q542" s="91">
        <v>-116.67</v>
      </c>
      <c r="S542" s="92"/>
    </row>
    <row r="543" spans="1:19" ht="14.4">
      <c r="A543" s="84">
        <v>1866</v>
      </c>
      <c r="B543" s="85" t="s">
        <v>326</v>
      </c>
      <c r="C543" s="82">
        <v>44044</v>
      </c>
      <c r="D543" s="85" t="s">
        <v>368</v>
      </c>
      <c r="E543" s="85">
        <v>87</v>
      </c>
      <c r="F543" s="83" t="s">
        <v>568</v>
      </c>
      <c r="H543" s="86">
        <v>0</v>
      </c>
      <c r="I543" s="87" t="s">
        <v>329</v>
      </c>
      <c r="J543" s="88">
        <v>85</v>
      </c>
      <c r="L543" s="89">
        <v>1889</v>
      </c>
      <c r="M543" s="90" t="s">
        <v>499</v>
      </c>
      <c r="N543" s="85">
        <v>9658</v>
      </c>
      <c r="O543" s="90" t="s">
        <v>677</v>
      </c>
      <c r="P543" s="90" t="s">
        <v>449</v>
      </c>
      <c r="Q543" s="91">
        <v>116.67</v>
      </c>
      <c r="S543" s="92"/>
    </row>
    <row r="544" spans="1:19" ht="14.4">
      <c r="A544" s="84">
        <v>1805</v>
      </c>
      <c r="B544" s="85" t="s">
        <v>326</v>
      </c>
      <c r="C544" s="82">
        <v>44045</v>
      </c>
      <c r="D544" s="85" t="s">
        <v>348</v>
      </c>
      <c r="E544" s="85">
        <v>70175</v>
      </c>
      <c r="F544" s="83" t="s">
        <v>497</v>
      </c>
      <c r="H544" s="86">
        <v>0</v>
      </c>
      <c r="I544" s="87" t="s">
        <v>329</v>
      </c>
      <c r="J544" s="88">
        <v>57.720000000000006</v>
      </c>
      <c r="L544" s="89">
        <v>1890</v>
      </c>
      <c r="M544" s="90" t="s">
        <v>357</v>
      </c>
      <c r="N544" s="85">
        <v>998797</v>
      </c>
      <c r="O544" s="90" t="s">
        <v>651</v>
      </c>
      <c r="P544" s="90" t="s">
        <v>450</v>
      </c>
      <c r="Q544" s="91">
        <v>-116.67</v>
      </c>
      <c r="S544" s="92"/>
    </row>
    <row r="545" spans="1:19" ht="14.4">
      <c r="A545" s="84">
        <v>1512</v>
      </c>
      <c r="B545" s="85" t="s">
        <v>326</v>
      </c>
      <c r="C545" s="82">
        <v>44047</v>
      </c>
      <c r="D545" s="85" t="s">
        <v>379</v>
      </c>
      <c r="E545" s="85">
        <v>588546</v>
      </c>
      <c r="F545" s="83" t="s">
        <v>513</v>
      </c>
      <c r="H545" s="86">
        <v>0</v>
      </c>
      <c r="I545" s="87" t="s">
        <v>329</v>
      </c>
      <c r="J545" s="88">
        <v>1.1599999999999999</v>
      </c>
      <c r="L545" s="89">
        <v>1891</v>
      </c>
      <c r="M545" s="90" t="s">
        <v>499</v>
      </c>
      <c r="N545" s="85">
        <v>998797</v>
      </c>
      <c r="O545" s="90" t="s">
        <v>651</v>
      </c>
      <c r="P545" s="90" t="s">
        <v>449</v>
      </c>
      <c r="Q545" s="91">
        <v>116.67</v>
      </c>
      <c r="S545" s="92"/>
    </row>
    <row r="546" spans="1:19" ht="14.4">
      <c r="A546" s="84">
        <v>1817</v>
      </c>
      <c r="B546" s="85" t="s">
        <v>326</v>
      </c>
      <c r="C546" s="82">
        <v>44048</v>
      </c>
      <c r="D546" s="85" t="s">
        <v>350</v>
      </c>
      <c r="E546" s="85">
        <v>72143423</v>
      </c>
      <c r="F546" s="83" t="s">
        <v>565</v>
      </c>
      <c r="H546" s="86">
        <v>0</v>
      </c>
      <c r="I546" s="87" t="s">
        <v>329</v>
      </c>
      <c r="J546" s="88">
        <v>20</v>
      </c>
      <c r="L546" s="89">
        <v>1892</v>
      </c>
      <c r="M546" s="90" t="s">
        <v>357</v>
      </c>
      <c r="N546" s="85" t="s">
        <v>403</v>
      </c>
      <c r="O546" s="90" t="s">
        <v>637</v>
      </c>
      <c r="P546" s="90" t="s">
        <v>404</v>
      </c>
      <c r="Q546" s="91">
        <v>-116.67</v>
      </c>
      <c r="S546" s="92"/>
    </row>
    <row r="547" spans="1:19" ht="14.4">
      <c r="A547" s="84">
        <v>1845</v>
      </c>
      <c r="B547" s="85" t="s">
        <v>361</v>
      </c>
      <c r="C547" s="82">
        <v>44048</v>
      </c>
      <c r="D547" s="85" t="s">
        <v>348</v>
      </c>
      <c r="E547" s="85">
        <v>8598</v>
      </c>
      <c r="F547" s="83" t="s">
        <v>567</v>
      </c>
      <c r="H547" s="86">
        <v>0</v>
      </c>
      <c r="I547" s="87" t="s">
        <v>329</v>
      </c>
      <c r="J547" s="88">
        <v>4.5</v>
      </c>
      <c r="L547" s="89">
        <v>1893</v>
      </c>
      <c r="M547" s="90" t="s">
        <v>499</v>
      </c>
      <c r="N547" s="85" t="s">
        <v>403</v>
      </c>
      <c r="O547" s="90" t="s">
        <v>637</v>
      </c>
      <c r="P547" s="90" t="s">
        <v>390</v>
      </c>
      <c r="Q547" s="91">
        <v>116.67</v>
      </c>
      <c r="S547" s="92"/>
    </row>
    <row r="548" spans="1:19" ht="14.4">
      <c r="A548" s="84">
        <v>1671</v>
      </c>
      <c r="B548" s="85" t="s">
        <v>326</v>
      </c>
      <c r="C548" s="82">
        <v>44049</v>
      </c>
      <c r="D548" s="85" t="s">
        <v>354</v>
      </c>
      <c r="E548" s="85">
        <v>66646</v>
      </c>
      <c r="F548" s="83" t="s">
        <v>540</v>
      </c>
      <c r="H548" s="86">
        <v>0</v>
      </c>
      <c r="I548" s="87" t="s">
        <v>329</v>
      </c>
      <c r="J548" s="88">
        <v>2</v>
      </c>
      <c r="L548" s="89">
        <v>1894</v>
      </c>
      <c r="M548" s="90" t="s">
        <v>357</v>
      </c>
      <c r="N548" s="85" t="s">
        <v>362</v>
      </c>
      <c r="O548" s="90" t="s">
        <v>644</v>
      </c>
      <c r="P548" s="90" t="s">
        <v>363</v>
      </c>
      <c r="Q548" s="91">
        <v>-116.67</v>
      </c>
      <c r="S548" s="92"/>
    </row>
    <row r="549" spans="1:19" ht="14.4">
      <c r="A549" s="84">
        <v>1806</v>
      </c>
      <c r="B549" s="85" t="s">
        <v>326</v>
      </c>
      <c r="C549" s="82">
        <v>44049</v>
      </c>
      <c r="D549" s="85" t="s">
        <v>348</v>
      </c>
      <c r="E549" s="85">
        <v>70214</v>
      </c>
      <c r="F549" s="83" t="s">
        <v>497</v>
      </c>
      <c r="H549" s="86">
        <v>0</v>
      </c>
      <c r="I549" s="87" t="s">
        <v>329</v>
      </c>
      <c r="J549" s="88">
        <v>79.67</v>
      </c>
      <c r="L549" s="89">
        <v>1895</v>
      </c>
      <c r="M549" s="90" t="s">
        <v>499</v>
      </c>
      <c r="N549" s="85" t="s">
        <v>362</v>
      </c>
      <c r="O549" s="90" t="s">
        <v>644</v>
      </c>
      <c r="P549" s="90" t="s">
        <v>359</v>
      </c>
      <c r="Q549" s="91">
        <v>116.67</v>
      </c>
      <c r="S549" s="92"/>
    </row>
    <row r="550" spans="1:19" ht="14.4">
      <c r="A550" s="84">
        <v>1872</v>
      </c>
      <c r="B550" s="85" t="s">
        <v>326</v>
      </c>
      <c r="C550" s="82">
        <v>44050</v>
      </c>
      <c r="D550" s="85" t="s">
        <v>340</v>
      </c>
      <c r="E550" s="85">
        <v>88603</v>
      </c>
      <c r="F550" s="83" t="s">
        <v>569</v>
      </c>
      <c r="H550" s="86">
        <v>0</v>
      </c>
      <c r="I550" s="87" t="s">
        <v>329</v>
      </c>
      <c r="J550" s="88">
        <v>10.86</v>
      </c>
      <c r="L550" s="89">
        <v>1901</v>
      </c>
      <c r="M550" s="90" t="s">
        <v>405</v>
      </c>
      <c r="N550" s="85" t="s">
        <v>362</v>
      </c>
      <c r="O550" s="132">
        <v>43927</v>
      </c>
      <c r="P550" s="90" t="s">
        <v>538</v>
      </c>
      <c r="Q550" s="91">
        <v>0.63</v>
      </c>
      <c r="S550" s="92"/>
    </row>
    <row r="551" spans="1:19" ht="14.4">
      <c r="A551" s="84">
        <v>1873</v>
      </c>
      <c r="B551" s="85" t="s">
        <v>326</v>
      </c>
      <c r="C551" s="82">
        <v>44050</v>
      </c>
      <c r="D551" s="85" t="s">
        <v>340</v>
      </c>
      <c r="E551" s="85">
        <v>886540</v>
      </c>
      <c r="F551" s="83" t="s">
        <v>569</v>
      </c>
      <c r="H551" s="86">
        <v>0</v>
      </c>
      <c r="I551" s="87" t="s">
        <v>329</v>
      </c>
      <c r="J551" s="88">
        <v>42.57</v>
      </c>
      <c r="L551" s="89">
        <v>1904</v>
      </c>
      <c r="M551" s="90" t="s">
        <v>357</v>
      </c>
      <c r="N551" s="85" t="s">
        <v>362</v>
      </c>
      <c r="O551" s="132">
        <v>43896</v>
      </c>
      <c r="P551" s="90" t="s">
        <v>486</v>
      </c>
      <c r="Q551" s="91">
        <v>2.1</v>
      </c>
      <c r="S551" s="92"/>
    </row>
    <row r="552" spans="1:19" ht="14.4">
      <c r="A552" s="84">
        <v>1969</v>
      </c>
      <c r="B552" s="85" t="s">
        <v>326</v>
      </c>
      <c r="C552" s="82">
        <v>44050</v>
      </c>
      <c r="D552" s="85" t="s">
        <v>394</v>
      </c>
      <c r="E552" s="85" t="s">
        <v>571</v>
      </c>
      <c r="F552" s="83" t="s">
        <v>543</v>
      </c>
      <c r="H552" s="86">
        <v>0</v>
      </c>
      <c r="I552" s="87" t="s">
        <v>329</v>
      </c>
      <c r="J552" s="88">
        <v>11.58</v>
      </c>
      <c r="L552" s="89">
        <v>1905</v>
      </c>
      <c r="M552" s="90" t="s">
        <v>330</v>
      </c>
      <c r="N552" s="85" t="s">
        <v>362</v>
      </c>
      <c r="O552" s="132">
        <v>43836</v>
      </c>
      <c r="P552" s="90" t="s">
        <v>433</v>
      </c>
      <c r="Q552" s="91">
        <v>9.77</v>
      </c>
      <c r="S552" s="92"/>
    </row>
    <row r="553" spans="1:19" ht="14.4">
      <c r="A553" s="84">
        <v>1524</v>
      </c>
      <c r="B553" s="85" t="s">
        <v>326</v>
      </c>
      <c r="C553" s="82">
        <v>44051</v>
      </c>
      <c r="D553" s="85" t="s">
        <v>379</v>
      </c>
      <c r="E553" s="85">
        <v>5937</v>
      </c>
      <c r="F553" s="83" t="s">
        <v>512</v>
      </c>
      <c r="H553" s="86">
        <v>0</v>
      </c>
      <c r="I553" s="87" t="s">
        <v>329</v>
      </c>
      <c r="J553" s="88">
        <v>0.45</v>
      </c>
      <c r="L553" s="89">
        <v>1906</v>
      </c>
      <c r="M553" s="90" t="s">
        <v>330</v>
      </c>
      <c r="N553" s="85" t="s">
        <v>362</v>
      </c>
      <c r="O553" s="132">
        <v>43836</v>
      </c>
      <c r="P553" s="90" t="s">
        <v>435</v>
      </c>
      <c r="Q553" s="91">
        <v>43.35</v>
      </c>
      <c r="S553" s="92"/>
    </row>
    <row r="554" spans="1:19" ht="14.4">
      <c r="A554" s="84">
        <v>1525</v>
      </c>
      <c r="B554" s="85" t="s">
        <v>326</v>
      </c>
      <c r="C554" s="82">
        <v>44051</v>
      </c>
      <c r="D554" s="85" t="s">
        <v>364</v>
      </c>
      <c r="E554" s="85">
        <v>62</v>
      </c>
      <c r="F554" s="83" t="s">
        <v>511</v>
      </c>
      <c r="H554" s="86">
        <v>0</v>
      </c>
      <c r="I554" s="87" t="s">
        <v>329</v>
      </c>
      <c r="J554" s="88">
        <v>0.41</v>
      </c>
      <c r="L554" s="89">
        <v>1907</v>
      </c>
      <c r="M554" s="90" t="s">
        <v>330</v>
      </c>
      <c r="N554" s="85" t="s">
        <v>362</v>
      </c>
      <c r="O554" s="132">
        <v>43957</v>
      </c>
      <c r="P554" s="90" t="s">
        <v>435</v>
      </c>
      <c r="Q554" s="91">
        <v>24.35</v>
      </c>
      <c r="S554" s="92"/>
    </row>
    <row r="555" spans="1:19" ht="14.4">
      <c r="A555" s="84">
        <v>1673</v>
      </c>
      <c r="B555" s="85" t="s">
        <v>326</v>
      </c>
      <c r="C555" s="82">
        <v>44051</v>
      </c>
      <c r="D555" s="85" t="s">
        <v>332</v>
      </c>
      <c r="E555" s="85">
        <v>66740</v>
      </c>
      <c r="F555" s="83" t="s">
        <v>541</v>
      </c>
      <c r="H555" s="86">
        <v>0</v>
      </c>
      <c r="I555" s="87" t="s">
        <v>329</v>
      </c>
      <c r="J555" s="88">
        <v>1.8</v>
      </c>
      <c r="L555" s="89">
        <v>1908</v>
      </c>
      <c r="M555" s="90" t="s">
        <v>330</v>
      </c>
      <c r="N555" s="85" t="s">
        <v>362</v>
      </c>
      <c r="O555" s="132">
        <v>43957</v>
      </c>
      <c r="P555" s="90" t="s">
        <v>435</v>
      </c>
      <c r="Q555" s="91">
        <v>123.67</v>
      </c>
      <c r="S555" s="92"/>
    </row>
    <row r="556" spans="1:19" ht="14.4">
      <c r="A556" s="84">
        <v>1737</v>
      </c>
      <c r="B556" s="85" t="s">
        <v>326</v>
      </c>
      <c r="C556" s="82">
        <v>44051</v>
      </c>
      <c r="D556" s="85" t="s">
        <v>342</v>
      </c>
      <c r="E556" s="85">
        <v>68496</v>
      </c>
      <c r="F556" s="83" t="s">
        <v>514</v>
      </c>
      <c r="H556" s="86">
        <v>0</v>
      </c>
      <c r="I556" s="87" t="s">
        <v>329</v>
      </c>
      <c r="J556" s="88">
        <v>26.160000000000004</v>
      </c>
      <c r="L556" s="89">
        <v>1910</v>
      </c>
      <c r="M556" s="90" t="s">
        <v>330</v>
      </c>
      <c r="N556" s="85" t="s">
        <v>362</v>
      </c>
      <c r="O556" s="132">
        <v>43957</v>
      </c>
      <c r="P556" s="90" t="s">
        <v>483</v>
      </c>
      <c r="Q556" s="91">
        <v>5.71</v>
      </c>
      <c r="S556" s="92"/>
    </row>
    <row r="557" spans="1:19" ht="14.4">
      <c r="A557" s="84">
        <v>1739</v>
      </c>
      <c r="B557" s="85" t="s">
        <v>326</v>
      </c>
      <c r="C557" s="82">
        <v>44051</v>
      </c>
      <c r="D557" s="85" t="s">
        <v>342</v>
      </c>
      <c r="E557" s="85">
        <v>68522</v>
      </c>
      <c r="F557" s="83" t="s">
        <v>514</v>
      </c>
      <c r="H557" s="86">
        <v>0</v>
      </c>
      <c r="I557" s="87" t="s">
        <v>329</v>
      </c>
      <c r="J557" s="88">
        <v>0.54</v>
      </c>
      <c r="L557" s="89">
        <v>1911</v>
      </c>
      <c r="M557" s="90" t="s">
        <v>330</v>
      </c>
      <c r="N557" s="85" t="s">
        <v>362</v>
      </c>
      <c r="O557" s="132">
        <v>43896</v>
      </c>
      <c r="P557" s="90" t="s">
        <v>536</v>
      </c>
      <c r="Q557" s="91">
        <v>11.26</v>
      </c>
      <c r="S557" s="92"/>
    </row>
    <row r="558" spans="1:19" ht="14.4">
      <c r="A558" s="84">
        <v>1740</v>
      </c>
      <c r="B558" s="85" t="s">
        <v>326</v>
      </c>
      <c r="C558" s="82">
        <v>44051</v>
      </c>
      <c r="D558" s="85" t="s">
        <v>342</v>
      </c>
      <c r="E558" s="85">
        <v>68652</v>
      </c>
      <c r="F558" s="83" t="s">
        <v>514</v>
      </c>
      <c r="H558" s="86">
        <v>0</v>
      </c>
      <c r="I558" s="87" t="s">
        <v>329</v>
      </c>
      <c r="J558" s="88">
        <v>4.29</v>
      </c>
      <c r="L558" s="89">
        <v>1913</v>
      </c>
      <c r="M558" s="90" t="s">
        <v>398</v>
      </c>
      <c r="N558" s="85" t="s">
        <v>362</v>
      </c>
      <c r="O558" s="132">
        <v>43837</v>
      </c>
      <c r="P558" s="90" t="s">
        <v>572</v>
      </c>
      <c r="Q558" s="91">
        <v>852.97</v>
      </c>
      <c r="S558" s="92"/>
    </row>
    <row r="559" spans="1:19" ht="14.4">
      <c r="A559" s="84">
        <v>1742</v>
      </c>
      <c r="B559" s="85" t="s">
        <v>326</v>
      </c>
      <c r="C559" s="82">
        <v>44051</v>
      </c>
      <c r="D559" s="85" t="s">
        <v>342</v>
      </c>
      <c r="E559" s="85">
        <v>68740</v>
      </c>
      <c r="F559" s="83" t="s">
        <v>514</v>
      </c>
      <c r="H559" s="86">
        <v>0</v>
      </c>
      <c r="I559" s="87" t="s">
        <v>329</v>
      </c>
      <c r="J559" s="88">
        <v>88.07</v>
      </c>
      <c r="L559" s="89">
        <v>1914</v>
      </c>
      <c r="M559" s="90" t="s">
        <v>424</v>
      </c>
      <c r="N559" s="85" t="s">
        <v>362</v>
      </c>
      <c r="O559" s="90" t="s">
        <v>741</v>
      </c>
      <c r="P559" s="90" t="s">
        <v>546</v>
      </c>
      <c r="Q559" s="91">
        <v>-50.22</v>
      </c>
      <c r="S559" s="92"/>
    </row>
    <row r="560" spans="1:19" ht="14.4">
      <c r="A560" s="84">
        <v>1743</v>
      </c>
      <c r="B560" s="85" t="s">
        <v>326</v>
      </c>
      <c r="C560" s="82">
        <v>44051</v>
      </c>
      <c r="D560" s="85" t="s">
        <v>342</v>
      </c>
      <c r="E560" s="85">
        <v>68770</v>
      </c>
      <c r="F560" s="83" t="s">
        <v>514</v>
      </c>
      <c r="H560" s="86">
        <v>0</v>
      </c>
      <c r="I560" s="87" t="s">
        <v>329</v>
      </c>
      <c r="J560" s="88">
        <v>21.85</v>
      </c>
      <c r="L560" s="89">
        <v>1954</v>
      </c>
      <c r="M560" s="90" t="s">
        <v>405</v>
      </c>
      <c r="N560" s="85" t="s">
        <v>362</v>
      </c>
      <c r="O560" s="132">
        <v>43928</v>
      </c>
      <c r="P560" s="90" t="s">
        <v>436</v>
      </c>
      <c r="Q560" s="91">
        <v>31.75</v>
      </c>
      <c r="S560" s="92"/>
    </row>
    <row r="561" spans="1:19" ht="14.4">
      <c r="A561" s="84">
        <v>1746</v>
      </c>
      <c r="B561" s="85" t="s">
        <v>326</v>
      </c>
      <c r="C561" s="82">
        <v>44051</v>
      </c>
      <c r="D561" s="85" t="s">
        <v>342</v>
      </c>
      <c r="E561" s="85">
        <v>68853</v>
      </c>
      <c r="F561" s="83" t="s">
        <v>514</v>
      </c>
      <c r="H561" s="86">
        <v>0</v>
      </c>
      <c r="I561" s="87" t="s">
        <v>329</v>
      </c>
      <c r="J561" s="88">
        <v>91.67</v>
      </c>
      <c r="L561" s="89">
        <v>1955</v>
      </c>
      <c r="M561" s="90" t="s">
        <v>405</v>
      </c>
      <c r="N561" s="93" t="s">
        <v>362</v>
      </c>
      <c r="O561" s="132">
        <v>44171</v>
      </c>
      <c r="P561" s="90" t="s">
        <v>543</v>
      </c>
      <c r="Q561" s="91">
        <v>10.52</v>
      </c>
      <c r="S561" s="92"/>
    </row>
    <row r="562" spans="1:19" ht="14.4">
      <c r="A562" s="84">
        <v>1807</v>
      </c>
      <c r="B562" s="85" t="s">
        <v>326</v>
      </c>
      <c r="C562" s="82">
        <v>44052</v>
      </c>
      <c r="D562" s="85" t="s">
        <v>348</v>
      </c>
      <c r="E562" s="85">
        <v>70288</v>
      </c>
      <c r="F562" s="83" t="s">
        <v>497</v>
      </c>
      <c r="H562" s="86">
        <v>0</v>
      </c>
      <c r="I562" s="87" t="s">
        <v>329</v>
      </c>
      <c r="J562" s="88">
        <v>73.64</v>
      </c>
      <c r="L562" s="89">
        <v>1957</v>
      </c>
      <c r="M562" s="90" t="s">
        <v>405</v>
      </c>
      <c r="N562" s="85" t="s">
        <v>551</v>
      </c>
      <c r="O562" s="90" t="s">
        <v>757</v>
      </c>
      <c r="P562" s="90" t="s">
        <v>543</v>
      </c>
      <c r="Q562" s="91">
        <v>5.71</v>
      </c>
      <c r="S562" s="92"/>
    </row>
    <row r="563" spans="1:19" ht="14.4">
      <c r="A563" s="84">
        <v>1535</v>
      </c>
      <c r="B563" s="85" t="s">
        <v>326</v>
      </c>
      <c r="C563" s="82">
        <v>44053</v>
      </c>
      <c r="D563" s="85" t="s">
        <v>375</v>
      </c>
      <c r="E563" s="85">
        <v>6211077</v>
      </c>
      <c r="F563" s="83" t="s">
        <v>515</v>
      </c>
      <c r="H563" s="86">
        <v>0</v>
      </c>
      <c r="I563" s="87" t="s">
        <v>329</v>
      </c>
      <c r="J563" s="88">
        <v>2.8</v>
      </c>
      <c r="L563" s="89">
        <v>1959</v>
      </c>
      <c r="M563" s="90" t="s">
        <v>405</v>
      </c>
      <c r="N563" s="85" t="s">
        <v>558</v>
      </c>
      <c r="O563" s="132">
        <v>43897</v>
      </c>
      <c r="P563" s="90" t="s">
        <v>543</v>
      </c>
      <c r="Q563" s="91">
        <v>7.91</v>
      </c>
      <c r="S563" s="92"/>
    </row>
    <row r="564" spans="1:19" ht="14.4">
      <c r="A564" s="84">
        <v>1539</v>
      </c>
      <c r="B564" s="85" t="s">
        <v>326</v>
      </c>
      <c r="C564" s="82">
        <v>44053</v>
      </c>
      <c r="D564" s="85" t="s">
        <v>542</v>
      </c>
      <c r="E564" s="85">
        <v>6253</v>
      </c>
      <c r="F564" s="83" t="s">
        <v>508</v>
      </c>
      <c r="H564" s="86">
        <v>0</v>
      </c>
      <c r="I564" s="87" t="s">
        <v>329</v>
      </c>
      <c r="J564" s="88">
        <v>0.67</v>
      </c>
      <c r="L564" s="89">
        <v>1961</v>
      </c>
      <c r="M564" s="90" t="s">
        <v>405</v>
      </c>
      <c r="N564" s="85" t="s">
        <v>558</v>
      </c>
      <c r="O564" s="132">
        <v>44111</v>
      </c>
      <c r="P564" s="90" t="s">
        <v>543</v>
      </c>
      <c r="Q564" s="91">
        <v>9.2200000000000006</v>
      </c>
      <c r="S564" s="92"/>
    </row>
    <row r="565" spans="1:19" ht="14.4">
      <c r="A565" s="84">
        <v>1540</v>
      </c>
      <c r="B565" s="85" t="s">
        <v>326</v>
      </c>
      <c r="C565" s="82">
        <v>44053</v>
      </c>
      <c r="D565" s="85" t="s">
        <v>542</v>
      </c>
      <c r="E565" s="85">
        <v>6317885</v>
      </c>
      <c r="F565" s="83" t="s">
        <v>508</v>
      </c>
      <c r="H565" s="86">
        <v>0</v>
      </c>
      <c r="I565" s="87" t="s">
        <v>329</v>
      </c>
      <c r="J565" s="88">
        <v>0.32999999999999996</v>
      </c>
      <c r="L565" s="89">
        <v>1963</v>
      </c>
      <c r="M565" s="90" t="s">
        <v>405</v>
      </c>
      <c r="N565" s="85" t="s">
        <v>563</v>
      </c>
      <c r="O565" s="90" t="s">
        <v>753</v>
      </c>
      <c r="P565" s="90" t="s">
        <v>543</v>
      </c>
      <c r="Q565" s="91">
        <v>2.2000000000000002</v>
      </c>
      <c r="S565" s="92"/>
    </row>
    <row r="566" spans="1:19" ht="14.4">
      <c r="A566" s="84">
        <v>1545</v>
      </c>
      <c r="B566" s="85" t="s">
        <v>326</v>
      </c>
      <c r="C566" s="82">
        <v>44056</v>
      </c>
      <c r="D566" s="85" t="s">
        <v>364</v>
      </c>
      <c r="E566" s="85">
        <v>65437</v>
      </c>
      <c r="F566" s="83" t="s">
        <v>511</v>
      </c>
      <c r="H566" s="86">
        <v>0</v>
      </c>
      <c r="I566" s="87" t="s">
        <v>329</v>
      </c>
      <c r="J566" s="88">
        <v>1.66</v>
      </c>
      <c r="L566" s="89">
        <v>1966</v>
      </c>
      <c r="M566" s="90" t="s">
        <v>405</v>
      </c>
      <c r="N566" s="85" t="s">
        <v>566</v>
      </c>
      <c r="O566" s="90" t="s">
        <v>737</v>
      </c>
      <c r="P566" s="90" t="s">
        <v>543</v>
      </c>
      <c r="Q566" s="91">
        <v>11.42</v>
      </c>
      <c r="S566" s="92"/>
    </row>
    <row r="567" spans="1:19" ht="14.4">
      <c r="A567" s="84">
        <v>2011</v>
      </c>
      <c r="B567" s="85" t="s">
        <v>326</v>
      </c>
      <c r="C567" s="82">
        <v>44056</v>
      </c>
      <c r="D567" s="85" t="s">
        <v>348</v>
      </c>
      <c r="E567" s="85" t="s">
        <v>547</v>
      </c>
      <c r="F567" s="83" t="s">
        <v>497</v>
      </c>
      <c r="H567" s="86">
        <v>0</v>
      </c>
      <c r="I567" s="87" t="s">
        <v>329</v>
      </c>
      <c r="J567" s="88">
        <v>75.650000000000006</v>
      </c>
      <c r="L567" s="89">
        <v>1967</v>
      </c>
      <c r="M567" s="90" t="s">
        <v>405</v>
      </c>
      <c r="N567" s="85" t="s">
        <v>570</v>
      </c>
      <c r="O567" s="90" t="s">
        <v>739</v>
      </c>
      <c r="P567" s="90" t="s">
        <v>543</v>
      </c>
      <c r="Q567" s="91">
        <v>2.2000000000000002</v>
      </c>
      <c r="S567" s="92"/>
    </row>
    <row r="568" spans="1:19" ht="14.4">
      <c r="A568" s="84">
        <v>1543</v>
      </c>
      <c r="B568" s="85" t="s">
        <v>326</v>
      </c>
      <c r="C568" s="82">
        <v>44057</v>
      </c>
      <c r="D568" s="85" t="s">
        <v>542</v>
      </c>
      <c r="E568" s="85">
        <v>65396</v>
      </c>
      <c r="F568" s="83" t="s">
        <v>508</v>
      </c>
      <c r="H568" s="86">
        <v>0</v>
      </c>
      <c r="I568" s="87" t="s">
        <v>329</v>
      </c>
      <c r="J568" s="88">
        <v>0.32999999999999996</v>
      </c>
      <c r="L568" s="89">
        <v>1969</v>
      </c>
      <c r="M568" s="90" t="s">
        <v>405</v>
      </c>
      <c r="N568" s="85" t="s">
        <v>571</v>
      </c>
      <c r="O568" s="132">
        <v>44020</v>
      </c>
      <c r="P568" s="90" t="s">
        <v>543</v>
      </c>
      <c r="Q568" s="91">
        <v>11.58</v>
      </c>
      <c r="S568" s="92"/>
    </row>
    <row r="569" spans="1:19" ht="14.4">
      <c r="A569" s="84">
        <v>1972</v>
      </c>
      <c r="B569" s="85" t="s">
        <v>326</v>
      </c>
      <c r="C569" s="82">
        <v>44057</v>
      </c>
      <c r="D569" s="85" t="s">
        <v>394</v>
      </c>
      <c r="E569" s="85" t="s">
        <v>547</v>
      </c>
      <c r="F569" s="83" t="s">
        <v>543</v>
      </c>
      <c r="H569" s="86">
        <v>0</v>
      </c>
      <c r="I569" s="87" t="s">
        <v>329</v>
      </c>
      <c r="J569" s="88">
        <v>5.79</v>
      </c>
      <c r="L569" s="89">
        <v>1972</v>
      </c>
      <c r="M569" s="90" t="s">
        <v>405</v>
      </c>
      <c r="N569" s="85" t="s">
        <v>547</v>
      </c>
      <c r="O569" s="90" t="s">
        <v>727</v>
      </c>
      <c r="P569" s="90" t="s">
        <v>543</v>
      </c>
      <c r="Q569" s="91">
        <v>5.79</v>
      </c>
      <c r="S569" s="92"/>
    </row>
    <row r="570" spans="1:19" ht="14.4">
      <c r="A570" s="84">
        <v>1748</v>
      </c>
      <c r="B570" s="85" t="s">
        <v>326</v>
      </c>
      <c r="C570" s="82">
        <v>44058</v>
      </c>
      <c r="D570" s="85" t="s">
        <v>342</v>
      </c>
      <c r="E570" s="85">
        <v>68863</v>
      </c>
      <c r="F570" s="83" t="s">
        <v>514</v>
      </c>
      <c r="H570" s="86">
        <v>0</v>
      </c>
      <c r="I570" s="87" t="s">
        <v>329</v>
      </c>
      <c r="J570" s="88">
        <v>219.61999999999998</v>
      </c>
      <c r="L570" s="89">
        <v>1973</v>
      </c>
      <c r="M570" s="90" t="s">
        <v>405</v>
      </c>
      <c r="N570" s="85" t="s">
        <v>547</v>
      </c>
      <c r="O570" s="90" t="s">
        <v>729</v>
      </c>
      <c r="P570" s="90" t="s">
        <v>543</v>
      </c>
      <c r="Q570" s="91">
        <v>5.79</v>
      </c>
      <c r="S570" s="92"/>
    </row>
    <row r="571" spans="1:19" ht="14.4">
      <c r="A571" s="84">
        <v>1750</v>
      </c>
      <c r="B571" s="85" t="s">
        <v>326</v>
      </c>
      <c r="C571" s="82">
        <v>44058</v>
      </c>
      <c r="D571" s="85" t="s">
        <v>342</v>
      </c>
      <c r="E571" s="85">
        <v>68942</v>
      </c>
      <c r="F571" s="83" t="s">
        <v>514</v>
      </c>
      <c r="H571" s="86">
        <v>0</v>
      </c>
      <c r="I571" s="87" t="s">
        <v>329</v>
      </c>
      <c r="J571" s="88">
        <v>131.75</v>
      </c>
      <c r="L571" s="89">
        <v>1975</v>
      </c>
      <c r="M571" s="90" t="s">
        <v>405</v>
      </c>
      <c r="N571" s="85" t="s">
        <v>547</v>
      </c>
      <c r="O571" s="90" t="s">
        <v>756</v>
      </c>
      <c r="P571" s="90" t="s">
        <v>543</v>
      </c>
      <c r="Q571" s="91">
        <v>7.02</v>
      </c>
      <c r="S571" s="92"/>
    </row>
    <row r="572" spans="1:19" ht="14.4">
      <c r="A572" s="84">
        <v>2019</v>
      </c>
      <c r="B572" s="85" t="s">
        <v>326</v>
      </c>
      <c r="C572" s="82">
        <v>44059</v>
      </c>
      <c r="D572" s="85" t="s">
        <v>348</v>
      </c>
      <c r="E572" s="93" t="s">
        <v>547</v>
      </c>
      <c r="F572" s="83" t="s">
        <v>497</v>
      </c>
      <c r="H572" s="86">
        <v>0</v>
      </c>
      <c r="I572" s="87" t="s">
        <v>329</v>
      </c>
      <c r="J572" s="88">
        <v>67</v>
      </c>
      <c r="L572" s="89">
        <v>2007</v>
      </c>
      <c r="M572" s="90" t="s">
        <v>405</v>
      </c>
      <c r="N572" s="85" t="s">
        <v>547</v>
      </c>
      <c r="O572" s="90" t="s">
        <v>758</v>
      </c>
      <c r="P572" s="90" t="s">
        <v>497</v>
      </c>
      <c r="Q572" s="91">
        <v>48.3</v>
      </c>
      <c r="S572" s="92"/>
    </row>
    <row r="573" spans="1:19" ht="14.4">
      <c r="A573" s="84">
        <v>1672</v>
      </c>
      <c r="B573" s="85" t="s">
        <v>326</v>
      </c>
      <c r="C573" s="82">
        <v>44063</v>
      </c>
      <c r="D573" s="85" t="s">
        <v>354</v>
      </c>
      <c r="E573" s="85">
        <v>66708</v>
      </c>
      <c r="F573" s="83" t="s">
        <v>540</v>
      </c>
      <c r="H573" s="86">
        <v>0</v>
      </c>
      <c r="I573" s="87" t="s">
        <v>329</v>
      </c>
      <c r="J573" s="88">
        <v>2</v>
      </c>
      <c r="L573" s="89">
        <v>2009</v>
      </c>
      <c r="M573" s="90" t="s">
        <v>405</v>
      </c>
      <c r="N573" s="85" t="s">
        <v>547</v>
      </c>
      <c r="O573" s="90" t="s">
        <v>759</v>
      </c>
      <c r="P573" s="90" t="s">
        <v>497</v>
      </c>
      <c r="Q573" s="91">
        <v>72.64</v>
      </c>
      <c r="S573" s="92"/>
    </row>
    <row r="574" spans="1:19" ht="14.4">
      <c r="A574" s="84">
        <v>2020</v>
      </c>
      <c r="B574" s="85" t="s">
        <v>326</v>
      </c>
      <c r="C574" s="82">
        <v>44063</v>
      </c>
      <c r="D574" s="85" t="s">
        <v>348</v>
      </c>
      <c r="E574" s="85" t="s">
        <v>547</v>
      </c>
      <c r="F574" s="83" t="s">
        <v>497</v>
      </c>
      <c r="H574" s="86">
        <v>0</v>
      </c>
      <c r="I574" s="87" t="s">
        <v>329</v>
      </c>
      <c r="J574" s="88">
        <v>75.510000000000005</v>
      </c>
      <c r="L574" s="89">
        <v>2011</v>
      </c>
      <c r="M574" s="90" t="s">
        <v>405</v>
      </c>
      <c r="N574" s="85" t="s">
        <v>547</v>
      </c>
      <c r="O574" s="90" t="s">
        <v>728</v>
      </c>
      <c r="P574" s="90" t="s">
        <v>497</v>
      </c>
      <c r="Q574" s="91">
        <v>75.650000000000006</v>
      </c>
      <c r="S574" s="92"/>
    </row>
    <row r="575" spans="1:19" ht="15" thickBot="1">
      <c r="A575" s="84">
        <v>1561</v>
      </c>
      <c r="B575" s="85" t="s">
        <v>326</v>
      </c>
      <c r="C575" s="82">
        <v>44064</v>
      </c>
      <c r="D575" s="85" t="s">
        <v>332</v>
      </c>
      <c r="E575" s="85">
        <v>65549484</v>
      </c>
      <c r="F575" s="83" t="s">
        <v>516</v>
      </c>
      <c r="H575" s="86">
        <v>0</v>
      </c>
      <c r="I575" s="87" t="s">
        <v>329</v>
      </c>
      <c r="J575" s="88">
        <v>1.9300000000000002</v>
      </c>
      <c r="L575" s="94">
        <v>2019</v>
      </c>
      <c r="M575" s="95" t="s">
        <v>405</v>
      </c>
      <c r="N575" s="93" t="s">
        <v>547</v>
      </c>
      <c r="O575" s="95" t="s">
        <v>760</v>
      </c>
      <c r="P575" s="95" t="s">
        <v>497</v>
      </c>
      <c r="Q575" s="96">
        <v>67</v>
      </c>
      <c r="S575" s="92"/>
    </row>
    <row r="576" spans="1:19" ht="14.4">
      <c r="A576" s="84">
        <v>1973</v>
      </c>
      <c r="B576" s="85" t="s">
        <v>326</v>
      </c>
      <c r="C576" s="82">
        <v>44064</v>
      </c>
      <c r="D576" s="85" t="s">
        <v>394</v>
      </c>
      <c r="E576" s="85" t="s">
        <v>547</v>
      </c>
      <c r="F576" s="83" t="s">
        <v>543</v>
      </c>
      <c r="H576" s="86">
        <v>0</v>
      </c>
      <c r="I576" s="87" t="s">
        <v>329</v>
      </c>
      <c r="J576" s="88">
        <v>5.79</v>
      </c>
      <c r="L576" s="89">
        <v>2020</v>
      </c>
      <c r="M576" s="90" t="s">
        <v>405</v>
      </c>
      <c r="N576" s="85" t="s">
        <v>547</v>
      </c>
      <c r="O576" s="90" t="s">
        <v>740</v>
      </c>
      <c r="P576" s="90" t="s">
        <v>497</v>
      </c>
      <c r="Q576" s="91">
        <v>75.510000000000005</v>
      </c>
      <c r="S576" s="92"/>
    </row>
    <row r="577" spans="1:19" ht="14.4">
      <c r="A577" s="84">
        <v>1752</v>
      </c>
      <c r="B577" s="85" t="s">
        <v>326</v>
      </c>
      <c r="C577" s="82">
        <v>44065</v>
      </c>
      <c r="D577" s="85" t="s">
        <v>342</v>
      </c>
      <c r="E577" s="85">
        <v>68983</v>
      </c>
      <c r="F577" s="83" t="s">
        <v>514</v>
      </c>
      <c r="H577" s="86">
        <v>0</v>
      </c>
      <c r="I577" s="87" t="s">
        <v>329</v>
      </c>
      <c r="J577" s="88">
        <v>6.56</v>
      </c>
      <c r="L577" s="89">
        <v>2014</v>
      </c>
      <c r="M577" s="90" t="s">
        <v>405</v>
      </c>
      <c r="N577" s="85" t="s">
        <v>573</v>
      </c>
      <c r="O577" s="90" t="s">
        <v>761</v>
      </c>
      <c r="P577" s="90" t="s">
        <v>497</v>
      </c>
      <c r="Q577" s="91">
        <v>61.94</v>
      </c>
      <c r="S577" s="92"/>
    </row>
    <row r="578" spans="1:19" ht="14.4">
      <c r="A578" s="84">
        <v>2014</v>
      </c>
      <c r="B578" s="85" t="s">
        <v>326</v>
      </c>
      <c r="C578" s="82">
        <v>44066</v>
      </c>
      <c r="D578" s="85" t="s">
        <v>348</v>
      </c>
      <c r="E578" s="85" t="s">
        <v>573</v>
      </c>
      <c r="F578" s="83" t="s">
        <v>497</v>
      </c>
      <c r="H578" s="86">
        <v>0</v>
      </c>
      <c r="I578" s="87" t="s">
        <v>329</v>
      </c>
      <c r="J578" s="88">
        <v>61.94</v>
      </c>
      <c r="L578" s="89">
        <v>2016</v>
      </c>
      <c r="M578" s="90" t="s">
        <v>405</v>
      </c>
      <c r="N578" s="85" t="s">
        <v>574</v>
      </c>
      <c r="O578" s="90" t="s">
        <v>762</v>
      </c>
      <c r="P578" s="90" t="s">
        <v>497</v>
      </c>
      <c r="Q578" s="91">
        <v>66.17</v>
      </c>
      <c r="S578" s="92"/>
    </row>
    <row r="579" spans="1:19" ht="14.4">
      <c r="A579" s="84">
        <v>1755</v>
      </c>
      <c r="B579" s="85" t="s">
        <v>326</v>
      </c>
      <c r="C579" s="82">
        <v>44067</v>
      </c>
      <c r="D579" s="85" t="s">
        <v>342</v>
      </c>
      <c r="E579" s="85">
        <v>69071</v>
      </c>
      <c r="F579" s="83" t="s">
        <v>514</v>
      </c>
      <c r="H579" s="86">
        <v>0</v>
      </c>
      <c r="I579" s="87" t="s">
        <v>329</v>
      </c>
      <c r="J579" s="88">
        <v>35.29</v>
      </c>
      <c r="L579" s="89">
        <v>2017</v>
      </c>
      <c r="M579" s="90" t="s">
        <v>405</v>
      </c>
      <c r="N579" s="85" t="s">
        <v>575</v>
      </c>
      <c r="O579" s="90" t="s">
        <v>751</v>
      </c>
      <c r="P579" s="90" t="s">
        <v>497</v>
      </c>
      <c r="Q579" s="91">
        <v>64.59</v>
      </c>
      <c r="S579" s="92"/>
    </row>
    <row r="580" spans="1:19" ht="14.4">
      <c r="A580" s="84">
        <v>1756</v>
      </c>
      <c r="B580" s="85" t="s">
        <v>326</v>
      </c>
      <c r="C580" s="82">
        <v>44067</v>
      </c>
      <c r="D580" s="85" t="s">
        <v>342</v>
      </c>
      <c r="E580" s="85">
        <v>69109</v>
      </c>
      <c r="F580" s="83" t="s">
        <v>514</v>
      </c>
      <c r="H580" s="86">
        <v>0</v>
      </c>
      <c r="I580" s="87" t="s">
        <v>329</v>
      </c>
      <c r="J580" s="88">
        <v>34.82</v>
      </c>
      <c r="L580" s="89">
        <v>2018</v>
      </c>
      <c r="M580" s="90" t="s">
        <v>345</v>
      </c>
      <c r="N580" s="85" t="s">
        <v>549</v>
      </c>
      <c r="O580" s="90" t="s">
        <v>763</v>
      </c>
      <c r="P580" s="90" t="s">
        <v>550</v>
      </c>
      <c r="Q580" s="91">
        <v>11.39</v>
      </c>
      <c r="S580" s="92"/>
    </row>
    <row r="581" spans="1:19" ht="14.4">
      <c r="A581" s="84">
        <v>2016</v>
      </c>
      <c r="B581" s="85" t="s">
        <v>326</v>
      </c>
      <c r="C581" s="82">
        <v>44070</v>
      </c>
      <c r="D581" s="85" t="s">
        <v>348</v>
      </c>
      <c r="E581" s="85" t="s">
        <v>574</v>
      </c>
      <c r="F581" s="83" t="s">
        <v>497</v>
      </c>
      <c r="H581" s="86">
        <v>0</v>
      </c>
      <c r="I581" s="87" t="s">
        <v>329</v>
      </c>
      <c r="J581" s="88">
        <v>66.17</v>
      </c>
      <c r="L581" s="89">
        <v>2052</v>
      </c>
      <c r="M581" s="90" t="s">
        <v>373</v>
      </c>
      <c r="N581" s="85" t="s">
        <v>523</v>
      </c>
      <c r="O581" s="132">
        <v>43836</v>
      </c>
      <c r="P581" s="90" t="s">
        <v>524</v>
      </c>
      <c r="Q581" s="91">
        <v>600</v>
      </c>
      <c r="S581" s="92"/>
    </row>
    <row r="582" spans="1:19" ht="14.4">
      <c r="A582" s="84">
        <v>1816</v>
      </c>
      <c r="B582" s="85" t="s">
        <v>326</v>
      </c>
      <c r="C582" s="82">
        <v>44071</v>
      </c>
      <c r="D582" s="85" t="s">
        <v>332</v>
      </c>
      <c r="E582" s="85">
        <v>72</v>
      </c>
      <c r="F582" s="83" t="s">
        <v>564</v>
      </c>
      <c r="H582" s="86">
        <v>0</v>
      </c>
      <c r="I582" s="87" t="s">
        <v>329</v>
      </c>
      <c r="J582" s="88">
        <v>19.54</v>
      </c>
      <c r="L582" s="89">
        <v>2053</v>
      </c>
      <c r="M582" s="90" t="s">
        <v>389</v>
      </c>
      <c r="N582" s="85" t="s">
        <v>526</v>
      </c>
      <c r="O582" s="132">
        <v>43836</v>
      </c>
      <c r="P582" s="90" t="s">
        <v>527</v>
      </c>
      <c r="Q582" s="91">
        <v>400</v>
      </c>
      <c r="S582" s="92"/>
    </row>
    <row r="583" spans="1:19" ht="14.4">
      <c r="A583" s="84">
        <v>1975</v>
      </c>
      <c r="B583" s="85" t="s">
        <v>326</v>
      </c>
      <c r="C583" s="82">
        <v>44071</v>
      </c>
      <c r="D583" s="85" t="s">
        <v>394</v>
      </c>
      <c r="E583" s="85" t="s">
        <v>547</v>
      </c>
      <c r="F583" s="83" t="s">
        <v>543</v>
      </c>
      <c r="H583" s="86">
        <v>0</v>
      </c>
      <c r="I583" s="87" t="s">
        <v>329</v>
      </c>
      <c r="J583" s="88">
        <v>7.02</v>
      </c>
      <c r="L583" s="89">
        <v>2054</v>
      </c>
      <c r="M583" s="90" t="s">
        <v>389</v>
      </c>
      <c r="N583" s="85" t="s">
        <v>529</v>
      </c>
      <c r="O583" s="132">
        <v>43836</v>
      </c>
      <c r="P583" s="90" t="s">
        <v>530</v>
      </c>
      <c r="Q583" s="91">
        <v>800</v>
      </c>
      <c r="S583" s="92"/>
    </row>
    <row r="584" spans="1:19" s="99" customFormat="1" ht="15" thickBot="1">
      <c r="A584" s="84">
        <v>1574</v>
      </c>
      <c r="B584" s="85" t="s">
        <v>326</v>
      </c>
      <c r="C584" s="82">
        <v>44072</v>
      </c>
      <c r="D584" s="85" t="s">
        <v>470</v>
      </c>
      <c r="E584" s="85">
        <v>65557</v>
      </c>
      <c r="F584" s="83" t="s">
        <v>517</v>
      </c>
      <c r="G584" s="75"/>
      <c r="H584" s="86">
        <v>0</v>
      </c>
      <c r="I584" s="87" t="s">
        <v>329</v>
      </c>
      <c r="J584" s="88">
        <v>10.25</v>
      </c>
      <c r="L584" s="104">
        <v>2055</v>
      </c>
      <c r="M584" s="105" t="s">
        <v>334</v>
      </c>
      <c r="N584" s="85" t="s">
        <v>532</v>
      </c>
      <c r="O584" s="134">
        <v>43836</v>
      </c>
      <c r="P584" s="105" t="s">
        <v>533</v>
      </c>
      <c r="Q584" s="106">
        <v>200</v>
      </c>
      <c r="R584" s="75"/>
      <c r="S584" s="92"/>
    </row>
    <row r="585" spans="1:19">
      <c r="A585" s="84">
        <v>1758</v>
      </c>
      <c r="B585" s="85" t="s">
        <v>326</v>
      </c>
      <c r="C585" s="82">
        <v>44073</v>
      </c>
      <c r="D585" s="85" t="s">
        <v>342</v>
      </c>
      <c r="E585" s="85">
        <v>69185</v>
      </c>
      <c r="F585" s="83" t="s">
        <v>514</v>
      </c>
      <c r="H585" s="86">
        <v>0</v>
      </c>
      <c r="I585" s="87" t="s">
        <v>329</v>
      </c>
      <c r="J585" s="88">
        <v>19.940000000000001</v>
      </c>
      <c r="N585" s="85" t="s">
        <v>458</v>
      </c>
      <c r="S585" s="92"/>
    </row>
    <row r="586" spans="1:19">
      <c r="A586" s="84">
        <v>1760</v>
      </c>
      <c r="B586" s="85" t="s">
        <v>326</v>
      </c>
      <c r="C586" s="82">
        <v>44073</v>
      </c>
      <c r="D586" s="85" t="s">
        <v>342</v>
      </c>
      <c r="E586" s="85">
        <v>69219</v>
      </c>
      <c r="F586" s="83" t="s">
        <v>514</v>
      </c>
      <c r="H586" s="86">
        <v>0</v>
      </c>
      <c r="I586" s="87" t="s">
        <v>329</v>
      </c>
      <c r="J586" s="88">
        <v>61.63</v>
      </c>
      <c r="N586" s="85" t="s">
        <v>460</v>
      </c>
      <c r="S586" s="92"/>
    </row>
    <row r="587" spans="1:19">
      <c r="A587" s="84">
        <v>2017</v>
      </c>
      <c r="B587" s="85" t="s">
        <v>326</v>
      </c>
      <c r="C587" s="82">
        <v>44073</v>
      </c>
      <c r="D587" s="85" t="s">
        <v>348</v>
      </c>
      <c r="E587" s="85" t="s">
        <v>575</v>
      </c>
      <c r="F587" s="83" t="s">
        <v>497</v>
      </c>
      <c r="H587" s="86">
        <v>0</v>
      </c>
      <c r="I587" s="87" t="s">
        <v>329</v>
      </c>
      <c r="J587" s="88">
        <v>64.59</v>
      </c>
      <c r="N587" s="85" t="s">
        <v>437</v>
      </c>
      <c r="S587" s="92"/>
    </row>
    <row r="588" spans="1:19">
      <c r="I588" s="81" t="s">
        <v>576</v>
      </c>
    </row>
    <row r="589" spans="1:19">
      <c r="I589" s="81" t="s">
        <v>577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8BB4-80D7-485B-A28E-6C41C42C91DA}">
  <dimension ref="A1:L38"/>
  <sheetViews>
    <sheetView zoomScale="120" zoomScaleNormal="120" workbookViewId="0"/>
  </sheetViews>
  <sheetFormatPr defaultColWidth="9.109375" defaultRowHeight="15.6"/>
  <cols>
    <col min="1" max="1" width="9.109375" style="107"/>
    <col min="2" max="2" width="13.77734375" bestFit="1" customWidth="1"/>
    <col min="3" max="3" width="14.77734375" style="107" bestFit="1" customWidth="1"/>
    <col min="4" max="4" width="13.77734375" style="107" bestFit="1" customWidth="1"/>
    <col min="5" max="5" width="12.6640625" style="107" bestFit="1" customWidth="1"/>
    <col min="6" max="6" width="12.5546875" style="107" bestFit="1" customWidth="1"/>
    <col min="7" max="7" width="13.109375" style="107" bestFit="1" customWidth="1"/>
    <col min="8" max="8" width="12.5546875" style="107" bestFit="1" customWidth="1"/>
    <col min="9" max="9" width="12.109375" style="107" bestFit="1" customWidth="1"/>
    <col min="10" max="10" width="12.5546875" style="107" bestFit="1" customWidth="1"/>
    <col min="11" max="11" width="9" style="107" bestFit="1" customWidth="1"/>
    <col min="12" max="12" width="16.33203125" style="107" bestFit="1" customWidth="1"/>
    <col min="13" max="16384" width="9.109375" style="107"/>
  </cols>
  <sheetData>
    <row r="1" spans="2:12" customFormat="1" ht="15.75" customHeight="1">
      <c r="B1" s="239" t="s">
        <v>578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2" spans="2:12" customFormat="1" ht="15.75" customHeight="1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</row>
    <row r="3" spans="2:12" ht="16.2" thickBot="1">
      <c r="B3" s="108"/>
    </row>
    <row r="4" spans="2:12" ht="16.2" thickBot="1">
      <c r="B4" s="107"/>
      <c r="J4" s="109" t="s">
        <v>579</v>
      </c>
      <c r="K4" s="110" t="s">
        <v>580</v>
      </c>
      <c r="L4" s="111"/>
    </row>
    <row r="5" spans="2:12">
      <c r="B5" s="108"/>
    </row>
    <row r="6" spans="2:12" ht="15.75" hidden="1" customHeight="1">
      <c r="B6" s="107">
        <v>1</v>
      </c>
      <c r="C6" s="107">
        <v>2</v>
      </c>
      <c r="D6" s="107">
        <v>3</v>
      </c>
      <c r="E6" s="107">
        <v>4</v>
      </c>
      <c r="F6" s="107">
        <v>5</v>
      </c>
      <c r="G6" s="107">
        <v>6</v>
      </c>
      <c r="H6" s="107">
        <v>7</v>
      </c>
    </row>
    <row r="7" spans="2:12" ht="16.2" thickBot="1">
      <c r="B7" s="112"/>
    </row>
    <row r="8" spans="2:12" ht="16.2" thickBot="1">
      <c r="B8" s="113" t="s">
        <v>581</v>
      </c>
      <c r="C8" s="114" t="s">
        <v>582</v>
      </c>
      <c r="D8" s="114" t="s">
        <v>583</v>
      </c>
      <c r="E8" s="114" t="s">
        <v>584</v>
      </c>
      <c r="F8" s="114" t="s">
        <v>585</v>
      </c>
      <c r="G8" s="114" t="s">
        <v>586</v>
      </c>
      <c r="H8" s="115" t="s">
        <v>14</v>
      </c>
      <c r="I8"/>
    </row>
    <row r="9" spans="2:12" ht="19.8">
      <c r="B9" s="116" t="s">
        <v>587</v>
      </c>
      <c r="C9" s="117" t="s">
        <v>588</v>
      </c>
      <c r="D9" s="117" t="s">
        <v>589</v>
      </c>
      <c r="E9" s="118" t="s">
        <v>590</v>
      </c>
      <c r="F9" s="118" t="s">
        <v>591</v>
      </c>
      <c r="G9" s="118" t="s">
        <v>592</v>
      </c>
      <c r="H9" s="119">
        <v>8000</v>
      </c>
      <c r="I9"/>
    </row>
    <row r="10" spans="2:12" ht="19.8">
      <c r="B10" s="120" t="s">
        <v>593</v>
      </c>
      <c r="C10" s="121" t="s">
        <v>594</v>
      </c>
      <c r="D10" s="121" t="s">
        <v>595</v>
      </c>
      <c r="E10" s="122" t="s">
        <v>596</v>
      </c>
      <c r="F10" s="122" t="s">
        <v>597</v>
      </c>
      <c r="G10" s="122" t="s">
        <v>598</v>
      </c>
      <c r="H10" s="123">
        <v>1500</v>
      </c>
      <c r="I10"/>
    </row>
    <row r="11" spans="2:12" ht="19.8">
      <c r="B11" s="120" t="s">
        <v>599</v>
      </c>
      <c r="C11" s="121" t="s">
        <v>600</v>
      </c>
      <c r="D11" s="121" t="s">
        <v>601</v>
      </c>
      <c r="E11" s="122" t="s">
        <v>602</v>
      </c>
      <c r="F11" s="122" t="s">
        <v>603</v>
      </c>
      <c r="G11" s="122" t="s">
        <v>604</v>
      </c>
      <c r="H11" s="123">
        <v>550</v>
      </c>
      <c r="I11"/>
    </row>
    <row r="12" spans="2:12" ht="19.8">
      <c r="B12" s="120" t="s">
        <v>605</v>
      </c>
      <c r="C12" s="121" t="s">
        <v>606</v>
      </c>
      <c r="D12" s="121" t="s">
        <v>607</v>
      </c>
      <c r="E12" s="122" t="s">
        <v>590</v>
      </c>
      <c r="F12" s="122" t="s">
        <v>597</v>
      </c>
      <c r="G12" s="122" t="s">
        <v>608</v>
      </c>
      <c r="H12" s="123">
        <v>5000</v>
      </c>
      <c r="I12"/>
    </row>
    <row r="13" spans="2:12" ht="19.8">
      <c r="B13" s="120" t="s">
        <v>609</v>
      </c>
      <c r="C13" s="121" t="s">
        <v>610</v>
      </c>
      <c r="D13" s="121" t="s">
        <v>611</v>
      </c>
      <c r="E13" s="122" t="s">
        <v>612</v>
      </c>
      <c r="F13" s="122" t="s">
        <v>603</v>
      </c>
      <c r="G13" s="122" t="s">
        <v>598</v>
      </c>
      <c r="H13" s="123">
        <v>250</v>
      </c>
      <c r="I13"/>
    </row>
    <row r="14" spans="2:12" ht="19.8">
      <c r="B14" s="120" t="s">
        <v>613</v>
      </c>
      <c r="C14" s="121" t="s">
        <v>614</v>
      </c>
      <c r="D14" s="121" t="s">
        <v>615</v>
      </c>
      <c r="E14" s="122" t="s">
        <v>616</v>
      </c>
      <c r="F14" s="122" t="s">
        <v>591</v>
      </c>
      <c r="G14" s="122" t="s">
        <v>598</v>
      </c>
      <c r="H14" s="123">
        <v>1300</v>
      </c>
      <c r="I14"/>
    </row>
    <row r="15" spans="2:12" ht="19.8">
      <c r="B15" s="120" t="s">
        <v>617</v>
      </c>
      <c r="C15" s="121" t="s">
        <v>618</v>
      </c>
      <c r="D15" s="121" t="s">
        <v>619</v>
      </c>
      <c r="E15" s="122" t="s">
        <v>620</v>
      </c>
      <c r="F15" s="122" t="s">
        <v>597</v>
      </c>
      <c r="G15" s="122" t="s">
        <v>621</v>
      </c>
      <c r="H15" s="123">
        <v>200</v>
      </c>
      <c r="I15"/>
    </row>
    <row r="16" spans="2:12" ht="20.399999999999999" thickBot="1">
      <c r="B16" s="124" t="s">
        <v>622</v>
      </c>
      <c r="C16" s="125" t="s">
        <v>623</v>
      </c>
      <c r="D16" s="125" t="s">
        <v>624</v>
      </c>
      <c r="E16" s="126" t="s">
        <v>625</v>
      </c>
      <c r="F16" s="126" t="s">
        <v>597</v>
      </c>
      <c r="G16" s="126" t="s">
        <v>592</v>
      </c>
      <c r="H16" s="127">
        <v>90</v>
      </c>
      <c r="I16"/>
    </row>
    <row r="17" spans="1:10">
      <c r="B17">
        <f t="shared" ref="B17:H17" si="0">MATCH(B19,$B$8:$H$8,0)</f>
        <v>1</v>
      </c>
      <c r="C17">
        <f t="shared" si="0"/>
        <v>2</v>
      </c>
      <c r="D17">
        <f t="shared" si="0"/>
        <v>3</v>
      </c>
      <c r="E17">
        <f t="shared" si="0"/>
        <v>4</v>
      </c>
      <c r="F17">
        <f t="shared" si="0"/>
        <v>5</v>
      </c>
      <c r="G17">
        <f t="shared" si="0"/>
        <v>6</v>
      </c>
      <c r="H17">
        <f t="shared" si="0"/>
        <v>7</v>
      </c>
      <c r="I17"/>
      <c r="J17"/>
    </row>
    <row r="18" spans="1:10" hidden="1">
      <c r="B18" s="108"/>
    </row>
    <row r="19" spans="1:10">
      <c r="B19" s="128" t="s">
        <v>581</v>
      </c>
      <c r="C19" s="128" t="s">
        <v>582</v>
      </c>
      <c r="D19" s="128" t="s">
        <v>583</v>
      </c>
      <c r="E19" s="128" t="s">
        <v>584</v>
      </c>
      <c r="F19" s="128" t="s">
        <v>585</v>
      </c>
      <c r="G19" s="128" t="s">
        <v>586</v>
      </c>
      <c r="H19" s="128" t="s">
        <v>14</v>
      </c>
      <c r="I19" s="128" t="s">
        <v>626</v>
      </c>
      <c r="J19" s="128" t="s">
        <v>627</v>
      </c>
    </row>
    <row r="20" spans="1:10" ht="29.25" customHeight="1">
      <c r="B20" s="129"/>
      <c r="C20" s="130"/>
      <c r="D20" s="130"/>
      <c r="E20" s="130"/>
      <c r="F20" s="130"/>
      <c r="G20" s="130"/>
      <c r="H20" s="130"/>
      <c r="I20" s="131"/>
      <c r="J20" s="130"/>
    </row>
    <row r="23" spans="1:10" ht="19.8">
      <c r="B23" s="136"/>
      <c r="C23" s="137"/>
      <c r="D23" s="137"/>
      <c r="E23" s="137"/>
      <c r="F23" s="137"/>
      <c r="G23" s="137"/>
      <c r="H23" s="137"/>
      <c r="I23" s="137"/>
      <c r="J23" s="137"/>
    </row>
    <row r="24" spans="1:10" ht="19.8">
      <c r="B24" s="136"/>
      <c r="C24" s="137"/>
      <c r="D24" s="137"/>
      <c r="E24" s="137"/>
      <c r="F24" s="137"/>
      <c r="G24" s="137"/>
      <c r="H24" s="137"/>
      <c r="I24" s="137"/>
      <c r="J24" s="137"/>
    </row>
    <row r="25" spans="1:10" ht="19.8">
      <c r="B25" s="136"/>
      <c r="C25" s="137"/>
      <c r="D25" s="137"/>
      <c r="E25" s="137"/>
      <c r="F25" s="137"/>
      <c r="G25" s="137"/>
      <c r="H25" s="137"/>
      <c r="I25" s="137"/>
      <c r="J25" s="137"/>
    </row>
    <row r="26" spans="1:10" ht="19.8">
      <c r="B26" s="136"/>
      <c r="C26" s="137"/>
      <c r="D26" s="137"/>
      <c r="E26" s="137"/>
      <c r="F26" s="137"/>
      <c r="G26" s="137"/>
      <c r="H26" s="137"/>
      <c r="I26" s="137"/>
      <c r="J26" s="137"/>
    </row>
    <row r="27" spans="1:10" ht="19.8">
      <c r="B27" s="136"/>
      <c r="C27" s="137"/>
      <c r="D27" s="137"/>
      <c r="E27" s="137"/>
      <c r="F27" s="137"/>
      <c r="G27" s="137"/>
      <c r="H27" s="137"/>
      <c r="I27" s="137"/>
      <c r="J27" s="137"/>
    </row>
    <row r="28" spans="1:10" ht="19.8">
      <c r="B28" s="136"/>
      <c r="C28" s="137"/>
      <c r="D28" s="137"/>
      <c r="E28" s="137"/>
      <c r="F28" s="137"/>
      <c r="G28" s="137"/>
      <c r="H28" s="137"/>
      <c r="I28" s="137"/>
      <c r="J28" s="137"/>
    </row>
    <row r="29" spans="1:10" ht="19.8">
      <c r="B29" s="136"/>
      <c r="C29" s="138"/>
      <c r="D29" s="138"/>
      <c r="E29" s="138"/>
      <c r="F29" s="138"/>
      <c r="G29" s="138"/>
      <c r="H29" s="138"/>
      <c r="I29" s="138"/>
      <c r="J29" s="138"/>
    </row>
    <row r="32" spans="1:10">
      <c r="A32" s="139"/>
      <c r="B32" s="136"/>
      <c r="C32" s="139"/>
    </row>
    <row r="33" spans="1:3">
      <c r="A33" s="139"/>
      <c r="B33" s="136"/>
      <c r="C33" s="139"/>
    </row>
    <row r="34" spans="1:3">
      <c r="A34" s="139"/>
      <c r="B34" s="136"/>
      <c r="C34" s="139"/>
    </row>
    <row r="35" spans="1:3">
      <c r="A35" s="139"/>
      <c r="B35" s="136"/>
      <c r="C35" s="139"/>
    </row>
    <row r="36" spans="1:3">
      <c r="A36" s="139"/>
      <c r="B36" s="136"/>
      <c r="C36" s="139"/>
    </row>
    <row r="37" spans="1:3">
      <c r="A37" s="139"/>
      <c r="B37" s="136"/>
      <c r="C37" s="139"/>
    </row>
    <row r="38" spans="1:3">
      <c r="A38" s="139"/>
      <c r="B38" s="136"/>
      <c r="C38" s="139"/>
    </row>
  </sheetData>
  <mergeCells count="1">
    <mergeCell ref="B1:L2"/>
  </mergeCells>
  <dataValidations disablePrompts="1" count="1">
    <dataValidation type="list" allowBlank="1" showInputMessage="1" showErrorMessage="1" sqref="C32" xr:uid="{DCC893AB-12E1-4349-95CB-141B45E1EAB1}">
      <formula1>List_A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Master Data</vt:lpstr>
      <vt:lpstr>HA- Employee Info</vt:lpstr>
      <vt:lpstr>VL 1 Payroll</vt:lpstr>
      <vt:lpstr>VL 2 Payroll</vt:lpstr>
      <vt:lpstr>BS-1</vt:lpstr>
      <vt:lpstr>BS-2</vt:lpstr>
      <vt:lpstr>Index- match</vt:lpstr>
      <vt:lpstr>VL- Nominal Activity</vt:lpstr>
      <vt:lpstr>VL &amp; HL</vt:lpstr>
      <vt:lpstr>Sum</vt:lpstr>
      <vt:lpstr>1</vt:lpstr>
      <vt:lpstr>2</vt:lpstr>
      <vt:lpstr>3</vt:lpstr>
      <vt:lpstr>Sumif Basics 2</vt:lpstr>
      <vt:lpstr>Sumif and D formulas Exercise 1</vt:lpstr>
      <vt:lpstr>Sales Report - Subtotals</vt:lpstr>
      <vt:lpstr>Sum if Assesment Test</vt:lpstr>
      <vt:lpstr>AF-1-Master</vt:lpstr>
      <vt:lpstr>AF-2-Google Search</vt:lpstr>
      <vt:lpstr>Date</vt:lpstr>
      <vt:lpstr>Destination</vt:lpstr>
      <vt:lpstr>Driver_s_name</vt:lpstr>
      <vt:lpstr>Item</vt:lpstr>
      <vt:lpstr>Number_of_items</vt:lpstr>
      <vt:lpstr>Order_no.</vt:lpstr>
      <vt:lpstr>Price</vt:lpstr>
      <vt:lpstr>Sales_Total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Windows User</cp:lastModifiedBy>
  <dcterms:created xsi:type="dcterms:W3CDTF">2018-08-02T14:46:35Z</dcterms:created>
  <dcterms:modified xsi:type="dcterms:W3CDTF">2021-09-20T16:31:29Z</dcterms:modified>
</cp:coreProperties>
</file>