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mir\Desktop\economic aplications\data_2023\"/>
    </mc:Choice>
  </mc:AlternateContent>
  <xr:revisionPtr revIDLastSave="0" documentId="13_ncr:1_{5A9CBDFD-9A59-4ACA-A767-A48C7CC3D6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data!$A$2:$R$152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H146" i="1" l="1"/>
  <c r="H141" i="1"/>
  <c r="H140" i="1"/>
  <c r="H135" i="1"/>
  <c r="H133" i="1"/>
  <c r="H127" i="1"/>
  <c r="H126" i="1"/>
  <c r="H125" i="1"/>
  <c r="H123" i="1"/>
  <c r="H122" i="1"/>
  <c r="H118" i="1"/>
  <c r="H115" i="1"/>
  <c r="H112" i="1"/>
  <c r="H111" i="1"/>
  <c r="H110" i="1"/>
  <c r="H109" i="1"/>
  <c r="H108" i="1"/>
  <c r="H107" i="1"/>
  <c r="H106" i="1"/>
  <c r="H105" i="1"/>
  <c r="H104" i="1"/>
  <c r="H102" i="1"/>
  <c r="H99" i="1"/>
  <c r="H98" i="1"/>
  <c r="H97" i="1"/>
  <c r="H95" i="1"/>
  <c r="H94" i="1"/>
  <c r="H90" i="1"/>
  <c r="H89" i="1"/>
  <c r="H88" i="1"/>
  <c r="H86" i="1"/>
  <c r="H84" i="1"/>
  <c r="H82" i="1"/>
  <c r="H81" i="1"/>
  <c r="H80" i="1"/>
  <c r="H79" i="1"/>
  <c r="H73" i="1"/>
  <c r="H72" i="1"/>
  <c r="H70" i="1"/>
  <c r="H68" i="1"/>
  <c r="H65" i="1"/>
  <c r="H64" i="1"/>
  <c r="H61" i="1"/>
  <c r="H60" i="1"/>
  <c r="H59" i="1"/>
  <c r="H57" i="1"/>
  <c r="H56" i="1"/>
  <c r="H55" i="1"/>
  <c r="H54" i="1"/>
  <c r="H53" i="1"/>
  <c r="H52" i="1"/>
  <c r="H49" i="1"/>
  <c r="H47" i="1"/>
  <c r="H46" i="1"/>
  <c r="H45" i="1"/>
  <c r="H44" i="1"/>
  <c r="H42" i="1"/>
  <c r="H41" i="1"/>
  <c r="H40" i="1"/>
  <c r="H38" i="1"/>
  <c r="H37" i="1"/>
  <c r="H33" i="1"/>
  <c r="H32" i="1"/>
  <c r="H31" i="1"/>
  <c r="H29" i="1"/>
  <c r="H27" i="1"/>
  <c r="H26" i="1"/>
  <c r="H23" i="1"/>
  <c r="H20" i="1"/>
  <c r="H19" i="1"/>
  <c r="H17" i="1"/>
  <c r="H14" i="1"/>
  <c r="H12" i="1"/>
  <c r="H11" i="1"/>
  <c r="H9" i="1"/>
  <c r="H7" i="1"/>
  <c r="H4" i="1"/>
  <c r="H3" i="1"/>
  <c r="K100" i="1" l="1"/>
  <c r="K119" i="1"/>
  <c r="K124" i="1"/>
  <c r="K130" i="1"/>
  <c r="K134" i="1"/>
  <c r="K137" i="1"/>
  <c r="K143" i="1"/>
  <c r="K149" i="1"/>
  <c r="K152" i="1"/>
  <c r="K151" i="1"/>
  <c r="K150" i="1"/>
  <c r="K148" i="1"/>
  <c r="K147" i="1"/>
  <c r="K145" i="1"/>
  <c r="K144" i="1"/>
  <c r="K142" i="1"/>
  <c r="K139" i="1"/>
  <c r="K138" i="1"/>
  <c r="K136" i="1"/>
  <c r="K132" i="1"/>
  <c r="K131" i="1"/>
  <c r="K129" i="1"/>
  <c r="K128" i="1"/>
  <c r="K121" i="1"/>
  <c r="K120" i="1"/>
  <c r="K117" i="1"/>
  <c r="K116" i="1"/>
  <c r="K114" i="1"/>
  <c r="K113" i="1"/>
  <c r="K101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<sst xmlns="http://schemas.openxmlformats.org/spreadsheetml/2006/main" count="523" uniqueCount="286">
  <si>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</si>
  <si>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</si>
  <si>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</si>
  <si>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</si>
  <si>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</si>
  <si>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</si>
  <si>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</si>
  <si>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</si>
  <si>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</si>
  <si>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</si>
  <si>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</si>
  <si>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</si>
  <si>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</si>
  <si>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</si>
  <si>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</si>
  <si>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</si>
  <si>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</si>
  <si>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</si>
  <si>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</si>
  <si>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</si>
  <si>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</si>
  <si>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</si>
  <si>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</si>
  <si>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</si>
  <si>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</si>
  <si>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</si>
  <si>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</si>
  <si>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</si>
  <si>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</si>
  <si>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</si>
  <si>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</si>
  <si>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</si>
  <si>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</si>
  <si>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</si>
  <si>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</si>
  <si>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</si>
  <si>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</si>
  <si>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</si>
  <si>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</si>
  <si>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</si>
  <si>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</si>
  <si>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</si>
  <si>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</si>
  <si>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</si>
  <si>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</si>
  <si>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</si>
  <si>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</si>
  <si>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</si>
  <si>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</si>
  <si>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</si>
  <si>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</si>
  <si>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</si>
  <si>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</si>
  <si>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</si>
  <si>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</si>
  <si>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</si>
  <si>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</si>
  <si>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</si>
  <si>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</si>
  <si>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</si>
  <si>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</si>
  <si>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</si>
  <si>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</si>
  <si>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</si>
  <si>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</si>
  <si>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</si>
  <si>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</si>
  <si>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</si>
  <si>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</si>
  <si>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</si>
  <si>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</si>
  <si>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</si>
  <si>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</si>
  <si>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</si>
  <si>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</si>
  <si>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</si>
  <si>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</si>
  <si>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</si>
  <si>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</si>
  <si>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</si>
  <si>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</si>
  <si>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</si>
  <si>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</si>
  <si>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</si>
  <si>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</si>
  <si>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</si>
  <si>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</si>
  <si>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</si>
  <si>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</si>
  <si>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</si>
  <si>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</si>
  <si>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</si>
  <si>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</si>
  <si>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</si>
  <si>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</si>
  <si>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</si>
  <si>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</si>
  <si>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</si>
  <si>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</si>
  <si>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</si>
  <si>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</si>
  <si>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</si>
  <si>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</si>
  <si>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</si>
  <si>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</si>
  <si>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</si>
  <si>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</si>
  <si>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</si>
  <si>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</si>
  <si>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</si>
  <si>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</si>
  <si>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</si>
  <si>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</si>
  <si>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</si>
  <si>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</si>
  <si>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</si>
  <si>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</si>
  <si>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</si>
  <si>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</si>
  <si>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</si>
  <si>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</si>
  <si>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</si>
  <si>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</si>
  <si>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</si>
  <si>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</si>
  <si>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</si>
  <si>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</si>
  <si>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</si>
  <si>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</si>
  <si>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</si>
  <si>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</si>
  <si>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</si>
  <si>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</si>
  <si>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</si>
  <si>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</si>
  <si>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</si>
  <si>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</si>
  <si>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</si>
  <si>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</si>
  <si>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</si>
  <si>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</si>
  <si>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</si>
  <si>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</si>
  <si>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</si>
  <si>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</si>
  <si>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</si>
  <si>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</si>
  <si>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</si>
  <si>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</si>
  <si>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</si>
  <si>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</si>
  <si>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</si>
  <si>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</si>
  <si>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</si>
  <si>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</si>
  <si>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</si>
  <si>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</si>
  <si>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</si>
  <si>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</si>
  <si>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</si>
  <si>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</si>
  <si>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</si>
  <si>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</si>
  <si>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</si>
  <si>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</si>
  <si>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</si>
  <si>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</si>
  <si>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</si>
  <si>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</si>
  <si>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</si>
  <si>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</si>
  <si>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</si>
  <si>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</si>
  <si>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</si>
  <si>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</si>
  <si>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</si>
  <si>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</si>
  <si>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</si>
  <si>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</si>
  <si>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</si>
  <si>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</si>
  <si>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</si>
  <si>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</si>
  <si>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</si>
  <si>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</si>
  <si>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</si>
  <si>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</si>
  <si>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</si>
  <si>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</si>
  <si>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</si>
  <si>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</si>
  <si>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</si>
  <si>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</si>
  <si>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</si>
  <si>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</si>
  <si>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</si>
  <si>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</si>
  <si>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</si>
  <si>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</si>
  <si>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</si>
  <si>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</si>
  <si>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</si>
  <si>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</si>
  <si>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</si>
  <si>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</si>
  <si>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</si>
  <si>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</si>
  <si>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</si>
  <si>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</si>
  <si>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</si>
  <si>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</si>
  <si>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</si>
  <si>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</si>
  <si>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</si>
  <si>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</si>
  <si>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</si>
  <si>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</si>
  <si>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</si>
  <si>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</si>
  <si>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</si>
  <si>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</si>
  <si>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</si>
  <si>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</si>
  <si>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</si>
  <si>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</si>
  <si>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</si>
  <si>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</si>
  <si>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</si>
  <si>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</si>
  <si>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</si>
  <si>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</si>
  <si>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</si>
  <si>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</si>
  <si>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</si>
  <si>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</si>
  <si>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</si>
  <si>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</si>
  <si>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</si>
  <si>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</si>
  <si>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</si>
  <si>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</si>
  <si>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</si>
  <si>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</si>
  <si>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</si>
  <si>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</si>
  <si>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</si>
  <si>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</si>
  <si>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</si>
  <si>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</si>
  <si>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</si>
  <si>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</si>
  <si>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</si>
  <si>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</si>
  <si>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</si>
  <si>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</si>
  <si>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</si>
  <si>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</si>
  <si>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</si>
  <si>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</si>
  <si>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</si>
  <si>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</si>
  <si>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</si>
  <si>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</si>
  <si>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</si>
  <si>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</si>
  <si>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</si>
  <si>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</si>
  <si>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</si>
  <si>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</si>
  <si>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</si>
  <si>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</si>
  <si>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</si>
  <si>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</si>
  <si>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</si>
  <si>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</si>
  <si>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</si>
  <si>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</si>
  <si>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</si>
  <si>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</si>
  <si>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מדיניות החברה לגבי תשלום הפיצויים במקרה של התפטרות</t>
  </si>
  <si>
    <t>לשחרר קופת פיצויים</t>
  </si>
  <si>
    <t>שאר המקרים על פי החוק</t>
  </si>
  <si>
    <t>כל עובד זוגי</t>
  </si>
  <si>
    <t xml:space="preserve">תאריך עלית השכר </t>
  </si>
  <si>
    <t>כל שנתיים</t>
  </si>
  <si>
    <t>כל עובד אי זוגי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</si>
</sst>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" fontId="76" fillId="0" borderId="0" xfId="1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/>
    <xf numFmtId="0" fontId="95" fillId="0" borderId="0" xfId="1" applyFont="1" applyAlignment="1">
      <alignment horizontal="center"/>
    </xf>
    <xf numFmtId="0" fontId="2" fillId="0" borderId="0" xfId="0" applyFont="1"/>
    <xf numFmtId="14" fontId="0" fillId="0" borderId="0" xfId="0" applyNumberFormat="1"/>
    <xf numFmtId="0" fontId="5" fillId="0" borderId="0" xfId="1" applyFont="1"/>
    <xf numFmtId="0" fontId="76" fillId="0" borderId="0" xfId="1" applyFont="1" applyAlignment="1">
      <alignment horizontal="center"/>
    </xf>
    <xf numFmtId="0" fontId="3" fillId="0" borderId="0" xfId="1" applyAlignment="1">
      <alignment horizontal="center"/>
    </xf>
    <xf numFmtId="3" fontId="0" fillId="0" borderId="0" xfId="0" applyNumberFormat="1"/>
    <xf numFmtId="0" fontId="5" fillId="0" borderId="0" xfId="1" applyFont="1" applyAlignment="1">
      <alignment horizontal="center"/>
    </xf>
    <xf numFmtId="14" fontId="76" fillId="0" borderId="0" xfId="1" applyNumberFormat="1" applyFont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15</xdr:row>
      <xdr:rowOff>9525</xdr:rowOff>
    </xdr:to>
    <xdr:pic>
      <xdr:nvPicPr>
        <xdr:cNvPr id="2" name="תמונה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943600" cy="26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opLeftCell="A32" workbookViewId="0">
      <selection activeCell="Q12" sqref="Q12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6" max="17" width="10.7109375" bestFit="1" customWidth="1"/>
    <col min="18" max="18" width="11.5703125" bestFit="1" customWidth="1"/>
  </cols>
  <sheetData>
    <row r="1" spans="1:18">
      <c r="M1" s="12">
        <f>SUM(M3:M152)</f>
        <v>2599920</v>
      </c>
      <c r="N1" s="12">
        <f>SUM(N3:N152)</f>
        <v>205000</v>
      </c>
    </row>
    <row r="2" spans="1:18" ht="45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260</v>
      </c>
      <c r="J2" s="1" t="s">
        <v>144</v>
      </c>
      <c r="K2" s="1" t="s">
        <v>145</v>
      </c>
      <c r="L2" s="1" t="s">
        <v>261</v>
      </c>
      <c r="M2" s="1" t="s">
        <v>262</v>
      </c>
      <c r="N2" s="1" t="s">
        <v>263</v>
      </c>
      <c r="O2" s="1" t="s">
        <v>264</v>
      </c>
    </row>
    <row r="3" spans="1:18" ht="15" customHeight="1">
      <c r="A3" s="11">
        <v>1</v>
      </c>
      <c r="B3" s="10" t="s">
        <v>12</v>
      </c>
      <c r="C3" s="10" t="s">
        <v>146</v>
      </c>
      <c r="D3" s="9" t="s">
        <v>1</v>
      </c>
      <c r="E3" s="14">
        <v>31329</v>
      </c>
      <c r="F3" s="8">
        <v>41435</v>
      </c>
      <c r="G3" s="12">
        <v>12520.828125</v>
      </c>
      <c r="H3" s="8">
        <f>F3</f>
        <v>41435</v>
      </c>
      <c r="I3">
        <v>100</v>
      </c>
      <c r="J3" s="12">
        <v>0</v>
      </c>
      <c r="K3" s="12">
        <v>0</v>
      </c>
      <c r="M3" s="12">
        <v>0</v>
      </c>
      <c r="Q3" s="22"/>
      <c r="R3" s="2"/>
    </row>
    <row r="4" spans="1:18" ht="15" customHeight="1">
      <c r="A4" s="11">
        <f>A3+1</f>
        <v>2</v>
      </c>
      <c r="B4" s="10" t="s">
        <v>23</v>
      </c>
      <c r="C4" s="10" t="s">
        <v>147</v>
      </c>
      <c r="D4" s="9" t="s">
        <v>4</v>
      </c>
      <c r="E4" s="14">
        <v>31313</v>
      </c>
      <c r="F4" s="8">
        <v>41649</v>
      </c>
      <c r="G4" s="12">
        <v>32100.046875</v>
      </c>
      <c r="H4" s="8">
        <f>F4</f>
        <v>41649</v>
      </c>
      <c r="I4">
        <v>72</v>
      </c>
      <c r="J4" s="12">
        <v>0</v>
      </c>
      <c r="K4" s="12">
        <v>0</v>
      </c>
      <c r="M4" s="12">
        <v>0</v>
      </c>
      <c r="Q4" s="22"/>
      <c r="R4" s="2"/>
    </row>
    <row r="5" spans="1:18">
      <c r="A5" s="11">
        <f t="shared" ref="A5:A68" si="0">A4+1</f>
        <v>3</v>
      </c>
      <c r="B5" s="10" t="s">
        <v>80</v>
      </c>
      <c r="C5" s="10" t="s">
        <v>123</v>
      </c>
      <c r="D5" s="9" t="s">
        <v>1</v>
      </c>
      <c r="E5" s="14">
        <v>24155</v>
      </c>
      <c r="F5" s="8">
        <v>33126</v>
      </c>
      <c r="G5" s="12">
        <v>34897.078125</v>
      </c>
      <c r="H5" s="8"/>
      <c r="I5" s="8"/>
      <c r="J5" s="12">
        <v>464928.75</v>
      </c>
      <c r="K5" s="12">
        <f>G5</f>
        <v>34897.078125</v>
      </c>
      <c r="L5" s="8">
        <v>44713</v>
      </c>
      <c r="M5" s="12">
        <v>450000</v>
      </c>
      <c r="O5" t="s">
        <v>265</v>
      </c>
      <c r="P5" s="8"/>
      <c r="Q5" s="22"/>
      <c r="R5" s="2"/>
    </row>
    <row r="6" spans="1:18" ht="15" customHeight="1">
      <c r="A6" s="11">
        <f t="shared" si="0"/>
        <v>4</v>
      </c>
      <c r="B6" s="10" t="s">
        <v>148</v>
      </c>
      <c r="C6" s="10" t="s">
        <v>15</v>
      </c>
      <c r="D6" s="9" t="s">
        <v>4</v>
      </c>
      <c r="E6" s="14">
        <v>24721</v>
      </c>
      <c r="F6" s="8">
        <v>37263</v>
      </c>
      <c r="G6" s="12">
        <v>16716.375</v>
      </c>
      <c r="H6" s="8"/>
      <c r="I6" s="8"/>
      <c r="J6" s="12">
        <v>118345.5</v>
      </c>
      <c r="K6" s="12">
        <f>G6</f>
        <v>16716.375</v>
      </c>
      <c r="M6" s="12">
        <v>0</v>
      </c>
      <c r="Q6" s="22"/>
      <c r="R6" s="2"/>
    </row>
    <row r="7" spans="1:18">
      <c r="A7" s="11">
        <f t="shared" si="0"/>
        <v>5</v>
      </c>
      <c r="B7" s="10" t="s">
        <v>5</v>
      </c>
      <c r="C7" s="10" t="s">
        <v>149</v>
      </c>
      <c r="D7" s="9" t="s">
        <v>1</v>
      </c>
      <c r="E7" s="14">
        <v>24743</v>
      </c>
      <c r="F7" s="8">
        <v>36586</v>
      </c>
      <c r="G7" s="12">
        <v>18814.1484375</v>
      </c>
      <c r="H7" s="8">
        <f>F7</f>
        <v>36586</v>
      </c>
      <c r="I7">
        <v>100</v>
      </c>
      <c r="J7" s="12">
        <v>0</v>
      </c>
      <c r="K7" s="12">
        <v>0</v>
      </c>
      <c r="L7" s="8">
        <v>44757</v>
      </c>
      <c r="M7" s="12"/>
      <c r="O7" t="s">
        <v>265</v>
      </c>
      <c r="P7" s="8"/>
      <c r="Q7" s="22"/>
      <c r="R7" s="2"/>
    </row>
    <row r="8" spans="1:18">
      <c r="A8" s="11">
        <f t="shared" si="0"/>
        <v>6</v>
      </c>
      <c r="B8" s="10" t="s">
        <v>27</v>
      </c>
      <c r="C8" s="10" t="s">
        <v>150</v>
      </c>
      <c r="D8" s="9" t="s">
        <v>1</v>
      </c>
      <c r="E8" s="14">
        <v>25101</v>
      </c>
      <c r="F8" s="8">
        <v>33841</v>
      </c>
      <c r="G8" s="12">
        <v>23708.953125</v>
      </c>
      <c r="H8" s="8"/>
      <c r="I8" s="8"/>
      <c r="J8" s="12">
        <v>253597.5</v>
      </c>
      <c r="K8" s="12">
        <f>G8</f>
        <v>23708.953125</v>
      </c>
      <c r="L8" s="8">
        <v>44780</v>
      </c>
      <c r="M8" s="12">
        <v>250000</v>
      </c>
      <c r="N8" s="12">
        <v>35000</v>
      </c>
      <c r="O8" t="s">
        <v>266</v>
      </c>
      <c r="P8" s="8"/>
      <c r="Q8" s="22"/>
      <c r="R8" s="2"/>
    </row>
    <row r="9" spans="1:18" ht="15" customHeight="1">
      <c r="A9" s="11">
        <f t="shared" si="0"/>
        <v>7</v>
      </c>
      <c r="B9" s="10" t="s">
        <v>151</v>
      </c>
      <c r="C9" s="10" t="s">
        <v>40</v>
      </c>
      <c r="D9" s="9" t="s">
        <v>4</v>
      </c>
      <c r="E9" s="14">
        <v>25051</v>
      </c>
      <c r="F9" s="8">
        <v>42188</v>
      </c>
      <c r="G9" s="12">
        <v>35830.703847656216</v>
      </c>
      <c r="H9" s="8">
        <f>F9</f>
        <v>42188</v>
      </c>
      <c r="I9">
        <v>100</v>
      </c>
      <c r="J9" s="12">
        <v>0</v>
      </c>
      <c r="K9" s="12">
        <v>0</v>
      </c>
      <c r="L9" s="8"/>
      <c r="M9" s="12">
        <v>0</v>
      </c>
      <c r="Q9" s="22"/>
      <c r="R9" s="2"/>
    </row>
    <row r="10" spans="1:18">
      <c r="A10" s="11">
        <f t="shared" si="0"/>
        <v>8</v>
      </c>
      <c r="B10" s="10" t="s">
        <v>140</v>
      </c>
      <c r="C10" s="10" t="s">
        <v>152</v>
      </c>
      <c r="D10" s="9" t="s">
        <v>4</v>
      </c>
      <c r="E10" s="14">
        <v>25428</v>
      </c>
      <c r="F10" s="8">
        <v>34366</v>
      </c>
      <c r="G10" s="12">
        <v>16210.112343750003</v>
      </c>
      <c r="H10" s="8"/>
      <c r="I10" s="8"/>
      <c r="J10" s="12">
        <v>219784.5</v>
      </c>
      <c r="K10" s="12">
        <f>G10</f>
        <v>16210.112343750003</v>
      </c>
      <c r="L10" s="8">
        <v>44896</v>
      </c>
      <c r="M10" s="12">
        <v>220000</v>
      </c>
      <c r="N10" s="12">
        <v>30000</v>
      </c>
      <c r="O10" t="s">
        <v>266</v>
      </c>
      <c r="P10" s="8"/>
      <c r="Q10" s="22"/>
      <c r="R10" s="2"/>
    </row>
    <row r="11" spans="1:18" ht="15" customHeight="1">
      <c r="A11" s="11">
        <f t="shared" si="0"/>
        <v>9</v>
      </c>
      <c r="B11" s="10" t="s">
        <v>154</v>
      </c>
      <c r="C11" s="10" t="s">
        <v>153</v>
      </c>
      <c r="D11" s="9" t="s">
        <v>4</v>
      </c>
      <c r="E11" s="14">
        <v>26751</v>
      </c>
      <c r="F11" s="8">
        <v>37041</v>
      </c>
      <c r="G11" s="12">
        <v>17695.3359375</v>
      </c>
      <c r="H11" s="8">
        <f t="shared" ref="H11:H12" si="1">F11</f>
        <v>37041</v>
      </c>
      <c r="I11">
        <v>100</v>
      </c>
      <c r="J11" s="12">
        <v>0</v>
      </c>
      <c r="K11" s="12">
        <v>0</v>
      </c>
      <c r="M11" s="12">
        <v>0</v>
      </c>
      <c r="Q11" s="22"/>
      <c r="R11" s="2"/>
    </row>
    <row r="12" spans="1:18" ht="15" customHeight="1">
      <c r="A12" s="11">
        <f t="shared" si="0"/>
        <v>10</v>
      </c>
      <c r="B12" s="10" t="s">
        <v>69</v>
      </c>
      <c r="C12" s="10" t="s">
        <v>135</v>
      </c>
      <c r="D12" s="9" t="s">
        <v>1</v>
      </c>
      <c r="E12" s="14">
        <v>26918</v>
      </c>
      <c r="F12" s="8">
        <v>42603</v>
      </c>
      <c r="G12" s="12">
        <v>14618.6015625</v>
      </c>
      <c r="H12" s="8">
        <f t="shared" si="1"/>
        <v>42603</v>
      </c>
      <c r="I12">
        <v>72</v>
      </c>
      <c r="J12" s="12">
        <v>0</v>
      </c>
      <c r="K12" s="12">
        <v>0</v>
      </c>
      <c r="M12" s="12">
        <v>0</v>
      </c>
      <c r="Q12" s="22"/>
      <c r="R12" s="2"/>
    </row>
    <row r="13" spans="1:18" ht="15" customHeight="1">
      <c r="A13" s="11">
        <f t="shared" si="0"/>
        <v>11</v>
      </c>
      <c r="B13" s="10" t="s">
        <v>27</v>
      </c>
      <c r="C13" s="10" t="s">
        <v>155</v>
      </c>
      <c r="D13" s="9" t="s">
        <v>1</v>
      </c>
      <c r="E13" s="14">
        <v>26908</v>
      </c>
      <c r="F13" s="8">
        <v>37316</v>
      </c>
      <c r="G13" s="12">
        <v>34897.078125</v>
      </c>
      <c r="H13" s="8"/>
      <c r="I13" s="8"/>
      <c r="J13" s="12">
        <v>321223.5</v>
      </c>
      <c r="K13" s="12">
        <f>G13</f>
        <v>34897.078125</v>
      </c>
      <c r="M13" s="12">
        <v>0</v>
      </c>
      <c r="Q13" s="22"/>
      <c r="R13" s="2"/>
    </row>
    <row r="14" spans="1:18" ht="15" customHeight="1">
      <c r="A14" s="11">
        <f t="shared" si="0"/>
        <v>12</v>
      </c>
      <c r="B14" s="10" t="s">
        <v>157</v>
      </c>
      <c r="C14" s="10" t="s">
        <v>156</v>
      </c>
      <c r="D14" s="9" t="s">
        <v>1</v>
      </c>
      <c r="E14" s="14">
        <v>26954</v>
      </c>
      <c r="F14" s="8">
        <v>42571</v>
      </c>
      <c r="G14" s="12">
        <v>11821.5703125</v>
      </c>
      <c r="H14" s="8">
        <f>F14</f>
        <v>42571</v>
      </c>
      <c r="I14">
        <v>100</v>
      </c>
      <c r="J14" s="12">
        <v>0</v>
      </c>
      <c r="K14" s="12">
        <v>0</v>
      </c>
      <c r="M14" s="12">
        <v>0</v>
      </c>
      <c r="Q14" s="22"/>
      <c r="R14" s="2"/>
    </row>
    <row r="15" spans="1:18" ht="15" customHeight="1">
      <c r="A15" s="11">
        <f t="shared" si="0"/>
        <v>13</v>
      </c>
      <c r="B15" s="10" t="s">
        <v>43</v>
      </c>
      <c r="C15" s="10" t="s">
        <v>103</v>
      </c>
      <c r="D15" s="9" t="s">
        <v>1</v>
      </c>
      <c r="E15" s="14">
        <v>27025</v>
      </c>
      <c r="F15" s="8">
        <v>36536</v>
      </c>
      <c r="G15" s="12">
        <v>36994.8515625</v>
      </c>
      <c r="H15" s="8">
        <v>43715</v>
      </c>
      <c r="I15">
        <v>100</v>
      </c>
      <c r="J15" s="12">
        <v>211331.25</v>
      </c>
      <c r="K15" s="12">
        <v>0</v>
      </c>
      <c r="M15" s="12">
        <v>0</v>
      </c>
      <c r="Q15" s="22"/>
      <c r="R15" s="2"/>
    </row>
    <row r="16" spans="1:18">
      <c r="A16" s="11">
        <f t="shared" si="0"/>
        <v>14</v>
      </c>
      <c r="B16" s="10" t="s">
        <v>61</v>
      </c>
      <c r="C16" s="10" t="s">
        <v>158</v>
      </c>
      <c r="D16" s="9" t="s">
        <v>4</v>
      </c>
      <c r="E16" s="14">
        <v>26990</v>
      </c>
      <c r="F16" s="8">
        <v>37226</v>
      </c>
      <c r="G16" s="12">
        <v>36855</v>
      </c>
      <c r="H16" s="8"/>
      <c r="I16" s="8"/>
      <c r="J16" s="12">
        <v>185971.5</v>
      </c>
      <c r="K16" s="12">
        <f>G16</f>
        <v>36855</v>
      </c>
      <c r="L16" s="8">
        <v>44593</v>
      </c>
      <c r="M16" s="12">
        <v>190000</v>
      </c>
      <c r="O16" t="s">
        <v>265</v>
      </c>
      <c r="P16" s="8"/>
      <c r="Q16" s="22"/>
      <c r="R16" s="2"/>
    </row>
    <row r="17" spans="1:18" ht="15" customHeight="1">
      <c r="A17" s="11">
        <f t="shared" si="0"/>
        <v>15</v>
      </c>
      <c r="B17" s="10" t="s">
        <v>35</v>
      </c>
      <c r="C17" s="10" t="s">
        <v>159</v>
      </c>
      <c r="D17" s="9" t="s">
        <v>1</v>
      </c>
      <c r="E17" s="14">
        <v>25856</v>
      </c>
      <c r="F17" s="8">
        <v>40585</v>
      </c>
      <c r="G17" s="12">
        <v>48043.125</v>
      </c>
      <c r="H17" s="8">
        <f>F17</f>
        <v>40585</v>
      </c>
      <c r="I17">
        <v>72</v>
      </c>
      <c r="J17" s="12">
        <v>0</v>
      </c>
      <c r="K17" s="12">
        <v>0</v>
      </c>
      <c r="M17" s="12">
        <v>0</v>
      </c>
      <c r="Q17" s="22"/>
      <c r="R17" s="2"/>
    </row>
    <row r="18" spans="1:18" ht="15" customHeight="1">
      <c r="A18" s="11">
        <f t="shared" si="0"/>
        <v>16</v>
      </c>
      <c r="B18" s="10" t="s">
        <v>6</v>
      </c>
      <c r="C18" s="10" t="s">
        <v>105</v>
      </c>
      <c r="D18" s="9" t="s">
        <v>4</v>
      </c>
      <c r="E18" s="14">
        <v>26302</v>
      </c>
      <c r="F18" s="8">
        <v>36888</v>
      </c>
      <c r="G18" s="12">
        <v>15317.859375</v>
      </c>
      <c r="H18" s="8">
        <v>43588</v>
      </c>
      <c r="I18">
        <v>72</v>
      </c>
      <c r="J18" s="12">
        <v>126798.75</v>
      </c>
      <c r="K18" s="12">
        <v>0</v>
      </c>
      <c r="M18" s="12">
        <v>0</v>
      </c>
      <c r="Q18" s="22"/>
      <c r="R18" s="2"/>
    </row>
    <row r="19" spans="1:18" ht="15" customHeight="1">
      <c r="A19" s="11">
        <f t="shared" si="0"/>
        <v>17</v>
      </c>
      <c r="B19" s="10" t="s">
        <v>29</v>
      </c>
      <c r="C19" s="10" t="s">
        <v>57</v>
      </c>
      <c r="D19" s="9" t="s">
        <v>4</v>
      </c>
      <c r="E19" s="14">
        <v>26008</v>
      </c>
      <c r="F19" s="8">
        <v>38735</v>
      </c>
      <c r="G19" s="12">
        <v>27205.2421875</v>
      </c>
      <c r="H19" s="8">
        <f t="shared" ref="H19:H20" si="2">F19</f>
        <v>38735</v>
      </c>
      <c r="I19">
        <v>72</v>
      </c>
      <c r="J19" s="12">
        <v>0</v>
      </c>
      <c r="K19" s="12">
        <v>0</v>
      </c>
      <c r="M19" s="12">
        <v>0</v>
      </c>
      <c r="Q19" s="22"/>
      <c r="R19" s="2"/>
    </row>
    <row r="20" spans="1:18" ht="15" customHeight="1">
      <c r="A20" s="11">
        <f t="shared" si="0"/>
        <v>18</v>
      </c>
      <c r="B20" s="10" t="s">
        <v>161</v>
      </c>
      <c r="C20" s="10" t="s">
        <v>160</v>
      </c>
      <c r="D20" s="9" t="s">
        <v>4</v>
      </c>
      <c r="E20" s="14">
        <v>26099</v>
      </c>
      <c r="F20" s="8">
        <v>40418</v>
      </c>
      <c r="G20" s="12">
        <v>33498.5625</v>
      </c>
      <c r="H20" s="8">
        <f t="shared" si="2"/>
        <v>40418</v>
      </c>
      <c r="I20">
        <v>100</v>
      </c>
      <c r="J20" s="12">
        <v>0</v>
      </c>
      <c r="K20" s="12">
        <v>0</v>
      </c>
      <c r="M20" s="12">
        <v>0</v>
      </c>
      <c r="Q20" s="22"/>
      <c r="R20" s="2"/>
    </row>
    <row r="21" spans="1:18" ht="15" customHeight="1">
      <c r="A21" s="11">
        <f t="shared" si="0"/>
        <v>19</v>
      </c>
      <c r="B21" s="10" t="s">
        <v>163</v>
      </c>
      <c r="C21" s="10" t="s">
        <v>162</v>
      </c>
      <c r="D21" s="9" t="s">
        <v>1</v>
      </c>
      <c r="E21" s="14">
        <v>26341</v>
      </c>
      <c r="F21" s="8">
        <v>42673</v>
      </c>
      <c r="G21" s="12">
        <v>32799.3046875</v>
      </c>
      <c r="H21" s="8">
        <v>43557</v>
      </c>
      <c r="I21">
        <v>100</v>
      </c>
      <c r="J21" s="12">
        <v>42266.25</v>
      </c>
      <c r="K21" s="12">
        <v>0</v>
      </c>
      <c r="M21" s="12">
        <v>0</v>
      </c>
      <c r="Q21" s="22"/>
      <c r="R21" s="2"/>
    </row>
    <row r="22" spans="1:18">
      <c r="A22" s="11">
        <f t="shared" si="0"/>
        <v>20</v>
      </c>
      <c r="B22" s="10" t="s">
        <v>139</v>
      </c>
      <c r="C22" s="10" t="s">
        <v>96</v>
      </c>
      <c r="D22" s="9" t="s">
        <v>4</v>
      </c>
      <c r="E22" s="14">
        <v>26756</v>
      </c>
      <c r="F22" s="8">
        <v>42702</v>
      </c>
      <c r="G22" s="12">
        <v>14618.6015625</v>
      </c>
      <c r="H22" s="8"/>
      <c r="I22" s="8"/>
      <c r="J22" s="12">
        <v>101439</v>
      </c>
      <c r="K22" s="12">
        <f>G22</f>
        <v>14618.6015625</v>
      </c>
      <c r="L22" s="8">
        <v>44926</v>
      </c>
      <c r="M22" s="12">
        <v>90000</v>
      </c>
      <c r="O22" t="s">
        <v>265</v>
      </c>
      <c r="P22" s="8"/>
      <c r="Q22" s="22"/>
      <c r="R22" s="2"/>
    </row>
    <row r="23" spans="1:18" ht="15" customHeight="1">
      <c r="A23" s="11">
        <f t="shared" si="0"/>
        <v>21</v>
      </c>
      <c r="B23" s="10" t="s">
        <v>27</v>
      </c>
      <c r="C23" s="10" t="s">
        <v>164</v>
      </c>
      <c r="D23" s="9" t="s">
        <v>1</v>
      </c>
      <c r="E23" s="14">
        <v>26457</v>
      </c>
      <c r="F23" s="8">
        <v>36888</v>
      </c>
      <c r="G23" s="12">
        <v>30701.53125</v>
      </c>
      <c r="H23" s="8">
        <f>F23</f>
        <v>36888</v>
      </c>
      <c r="I23">
        <v>100</v>
      </c>
      <c r="J23" s="12">
        <v>0</v>
      </c>
      <c r="K23" s="12">
        <v>0</v>
      </c>
      <c r="M23" s="12">
        <v>0</v>
      </c>
      <c r="Q23" s="22"/>
      <c r="R23" s="2"/>
    </row>
    <row r="24" spans="1:18" ht="15" customHeight="1">
      <c r="A24" s="11">
        <f t="shared" si="0"/>
        <v>22</v>
      </c>
      <c r="B24" s="10" t="s">
        <v>17</v>
      </c>
      <c r="C24" s="10" t="s">
        <v>165</v>
      </c>
      <c r="D24" s="9" t="s">
        <v>4</v>
      </c>
      <c r="E24" s="14">
        <v>26566</v>
      </c>
      <c r="F24" s="8">
        <v>40522</v>
      </c>
      <c r="G24" s="12">
        <v>70419.375</v>
      </c>
      <c r="H24" s="8">
        <v>43555</v>
      </c>
      <c r="I24">
        <v>72</v>
      </c>
      <c r="J24" s="12">
        <v>150000</v>
      </c>
      <c r="K24" s="12">
        <v>0</v>
      </c>
      <c r="M24" s="12">
        <v>0</v>
      </c>
      <c r="Q24" s="22"/>
      <c r="R24" s="2"/>
    </row>
    <row r="25" spans="1:18">
      <c r="A25" s="11">
        <f t="shared" si="0"/>
        <v>23</v>
      </c>
      <c r="B25" s="10" t="s">
        <v>129</v>
      </c>
      <c r="C25" s="10" t="s">
        <v>166</v>
      </c>
      <c r="D25" s="9" t="s">
        <v>1</v>
      </c>
      <c r="E25" s="14">
        <v>26723</v>
      </c>
      <c r="F25" s="8">
        <v>42399</v>
      </c>
      <c r="G25" s="12">
        <v>36970.494082031204</v>
      </c>
      <c r="H25" s="8">
        <v>43555</v>
      </c>
      <c r="I25">
        <v>100</v>
      </c>
      <c r="J25" s="12">
        <v>80000</v>
      </c>
      <c r="K25" s="12">
        <v>0</v>
      </c>
      <c r="L25" s="8">
        <v>44562</v>
      </c>
      <c r="M25" s="12">
        <v>80000</v>
      </c>
      <c r="O25" t="s">
        <v>265</v>
      </c>
      <c r="P25" s="8"/>
      <c r="Q25" s="22"/>
      <c r="R25" s="2"/>
    </row>
    <row r="26" spans="1:18" ht="15" customHeight="1">
      <c r="A26" s="11">
        <f t="shared" si="0"/>
        <v>24</v>
      </c>
      <c r="B26" s="10" t="s">
        <v>70</v>
      </c>
      <c r="C26" s="10" t="s">
        <v>132</v>
      </c>
      <c r="D26" s="9" t="s">
        <v>1</v>
      </c>
      <c r="E26" s="14">
        <v>29423</v>
      </c>
      <c r="F26" s="8">
        <v>42675</v>
      </c>
      <c r="G26" s="12">
        <v>36855</v>
      </c>
      <c r="H26" s="8">
        <f t="shared" ref="H26:H27" si="3">F26</f>
        <v>42675</v>
      </c>
      <c r="I26">
        <v>100</v>
      </c>
      <c r="J26" s="12">
        <v>0</v>
      </c>
      <c r="K26" s="12">
        <v>0</v>
      </c>
      <c r="M26" s="12">
        <v>0</v>
      </c>
      <c r="Q26" s="22"/>
      <c r="R26" s="2"/>
    </row>
    <row r="27" spans="1:18" ht="15" customHeight="1">
      <c r="A27" s="11">
        <f t="shared" si="0"/>
        <v>25</v>
      </c>
      <c r="B27" s="10" t="s">
        <v>2</v>
      </c>
      <c r="C27" s="10" t="s">
        <v>167</v>
      </c>
      <c r="D27" s="9" t="s">
        <v>1</v>
      </c>
      <c r="E27" s="14">
        <v>27423</v>
      </c>
      <c r="F27" s="8">
        <v>40480</v>
      </c>
      <c r="G27" s="12">
        <v>14618.6015625</v>
      </c>
      <c r="H27" s="8">
        <f t="shared" si="3"/>
        <v>40480</v>
      </c>
      <c r="I27">
        <v>100</v>
      </c>
      <c r="J27" s="12">
        <v>0</v>
      </c>
      <c r="K27" s="12">
        <v>0</v>
      </c>
      <c r="M27" s="12">
        <v>0</v>
      </c>
      <c r="Q27" s="22"/>
      <c r="R27" s="2"/>
    </row>
    <row r="28" spans="1:18" ht="15" customHeight="1">
      <c r="A28" s="11">
        <f t="shared" si="0"/>
        <v>26</v>
      </c>
      <c r="B28" s="10" t="s">
        <v>169</v>
      </c>
      <c r="C28" s="10" t="s">
        <v>168</v>
      </c>
      <c r="D28" s="9" t="s">
        <v>4</v>
      </c>
      <c r="E28" s="14">
        <v>27536</v>
      </c>
      <c r="F28" s="8">
        <v>42721</v>
      </c>
      <c r="G28" s="12">
        <v>32478.928066406155</v>
      </c>
      <c r="H28" s="8">
        <v>43616</v>
      </c>
      <c r="I28">
        <v>100</v>
      </c>
      <c r="J28" s="12">
        <v>70000</v>
      </c>
      <c r="K28" s="12">
        <v>0</v>
      </c>
      <c r="M28" s="12">
        <v>0</v>
      </c>
      <c r="Q28" s="22"/>
      <c r="R28" s="2"/>
    </row>
    <row r="29" spans="1:18" ht="15" customHeight="1">
      <c r="A29" s="11">
        <f t="shared" si="0"/>
        <v>27</v>
      </c>
      <c r="B29" s="10" t="s">
        <v>69</v>
      </c>
      <c r="C29" s="10" t="s">
        <v>37</v>
      </c>
      <c r="D29" s="9" t="s">
        <v>1</v>
      </c>
      <c r="E29" s="14">
        <v>28244</v>
      </c>
      <c r="F29" s="8">
        <v>38735</v>
      </c>
      <c r="G29" s="12">
        <v>18114.890625</v>
      </c>
      <c r="H29" s="8">
        <f>F29</f>
        <v>38735</v>
      </c>
      <c r="I29">
        <v>100</v>
      </c>
      <c r="J29" s="12">
        <v>0</v>
      </c>
      <c r="K29" s="12">
        <v>0</v>
      </c>
      <c r="M29" s="12">
        <v>0</v>
      </c>
      <c r="Q29" s="22"/>
      <c r="R29" s="2"/>
    </row>
    <row r="30" spans="1:18" ht="15" customHeight="1">
      <c r="A30" s="11">
        <f t="shared" si="0"/>
        <v>28</v>
      </c>
      <c r="B30" s="10" t="s">
        <v>68</v>
      </c>
      <c r="C30" s="10" t="s">
        <v>99</v>
      </c>
      <c r="D30" s="9" t="s">
        <v>4</v>
      </c>
      <c r="E30" s="14">
        <v>28189</v>
      </c>
      <c r="F30" s="8">
        <v>42399</v>
      </c>
      <c r="G30" s="12">
        <v>34897.078125</v>
      </c>
      <c r="H30" s="8"/>
      <c r="I30" s="8"/>
      <c r="J30" s="12">
        <v>211331.25</v>
      </c>
      <c r="K30" s="12">
        <f>G30</f>
        <v>34897.078125</v>
      </c>
      <c r="M30" s="12">
        <v>0</v>
      </c>
      <c r="Q30" s="22"/>
      <c r="R30" s="2"/>
    </row>
    <row r="31" spans="1:18">
      <c r="A31" s="11">
        <f t="shared" si="0"/>
        <v>29</v>
      </c>
      <c r="B31" s="10" t="s">
        <v>94</v>
      </c>
      <c r="C31" s="10" t="s">
        <v>170</v>
      </c>
      <c r="D31" s="9" t="s">
        <v>1</v>
      </c>
      <c r="E31" s="14">
        <v>28387</v>
      </c>
      <c r="F31" s="8">
        <v>41271</v>
      </c>
      <c r="G31" s="12">
        <v>30418.564921874909</v>
      </c>
      <c r="H31" s="8">
        <f t="shared" ref="H31:H33" si="4">F31</f>
        <v>41271</v>
      </c>
      <c r="I31">
        <v>100</v>
      </c>
      <c r="J31" s="12">
        <v>0</v>
      </c>
      <c r="K31" s="12">
        <v>0</v>
      </c>
      <c r="L31" s="8">
        <v>44926</v>
      </c>
      <c r="M31" s="12">
        <v>0</v>
      </c>
      <c r="O31" t="s">
        <v>265</v>
      </c>
      <c r="P31" s="8"/>
      <c r="Q31" s="22"/>
      <c r="R31" s="2"/>
    </row>
    <row r="32" spans="1:18" ht="15" customHeight="1">
      <c r="A32" s="11">
        <f t="shared" si="0"/>
        <v>30</v>
      </c>
      <c r="B32" s="10" t="s">
        <v>20</v>
      </c>
      <c r="C32" s="10" t="s">
        <v>171</v>
      </c>
      <c r="D32" s="9" t="s">
        <v>1</v>
      </c>
      <c r="E32" s="14">
        <v>29692</v>
      </c>
      <c r="F32" s="8">
        <v>41936</v>
      </c>
      <c r="G32" s="12">
        <v>15317.859375</v>
      </c>
      <c r="H32" s="8">
        <f t="shared" si="4"/>
        <v>41936</v>
      </c>
      <c r="I32">
        <v>100</v>
      </c>
      <c r="J32" s="12">
        <v>0</v>
      </c>
      <c r="K32" s="12">
        <v>0</v>
      </c>
      <c r="M32" s="12">
        <v>0</v>
      </c>
      <c r="Q32" s="22"/>
      <c r="R32" s="2"/>
    </row>
    <row r="33" spans="1:18" ht="15" customHeight="1">
      <c r="A33" s="11">
        <f t="shared" si="0"/>
        <v>31</v>
      </c>
      <c r="B33" s="10" t="s">
        <v>81</v>
      </c>
      <c r="C33" s="10" t="s">
        <v>172</v>
      </c>
      <c r="D33" s="9" t="s">
        <v>4</v>
      </c>
      <c r="E33" s="14">
        <v>31249</v>
      </c>
      <c r="F33" s="8">
        <v>42426</v>
      </c>
      <c r="G33" s="12">
        <v>12818.711953125003</v>
      </c>
      <c r="H33" s="8">
        <f t="shared" si="4"/>
        <v>42426</v>
      </c>
      <c r="I33">
        <v>100</v>
      </c>
      <c r="J33" s="12">
        <v>0</v>
      </c>
      <c r="K33" s="12">
        <v>0</v>
      </c>
      <c r="M33" s="12">
        <v>0</v>
      </c>
      <c r="Q33" s="22"/>
      <c r="R33" s="2"/>
    </row>
    <row r="34" spans="1:18" ht="15" customHeight="1">
      <c r="A34" s="11">
        <f t="shared" si="0"/>
        <v>32</v>
      </c>
      <c r="B34" s="10" t="s">
        <v>117</v>
      </c>
      <c r="C34" s="10" t="s">
        <v>173</v>
      </c>
      <c r="D34" s="9" t="s">
        <v>1</v>
      </c>
      <c r="E34" s="14">
        <v>31250</v>
      </c>
      <c r="F34" s="8">
        <v>39311</v>
      </c>
      <c r="G34" s="12">
        <v>26505.984375</v>
      </c>
      <c r="H34" s="8"/>
      <c r="I34" s="8"/>
      <c r="J34" s="12">
        <v>152158.5</v>
      </c>
      <c r="K34" s="12">
        <f>G34</f>
        <v>26505.984375</v>
      </c>
      <c r="M34" s="12">
        <v>0</v>
      </c>
      <c r="Q34" s="22"/>
      <c r="R34" s="2"/>
    </row>
    <row r="35" spans="1:18" ht="15" customHeight="1">
      <c r="A35" s="11">
        <f t="shared" si="0"/>
        <v>33</v>
      </c>
      <c r="B35" s="10" t="s">
        <v>13</v>
      </c>
      <c r="C35" s="10" t="s">
        <v>122</v>
      </c>
      <c r="D35" s="9" t="s">
        <v>4</v>
      </c>
      <c r="E35" s="14">
        <v>31533</v>
      </c>
      <c r="F35" s="8">
        <v>39112</v>
      </c>
      <c r="G35" s="12">
        <v>12066.310546875</v>
      </c>
      <c r="H35" s="8"/>
      <c r="I35" s="8"/>
      <c r="J35" s="12">
        <v>67626</v>
      </c>
      <c r="K35" s="12">
        <v>0</v>
      </c>
      <c r="M35" s="12">
        <v>0</v>
      </c>
      <c r="Q35" s="22"/>
      <c r="R35" s="2"/>
    </row>
    <row r="36" spans="1:18" ht="15" customHeight="1">
      <c r="A36" s="11">
        <f t="shared" si="0"/>
        <v>34</v>
      </c>
      <c r="B36" s="10" t="s">
        <v>175</v>
      </c>
      <c r="C36" s="10" t="s">
        <v>174</v>
      </c>
      <c r="D36" s="9" t="s">
        <v>1</v>
      </c>
      <c r="E36" s="14">
        <v>29182</v>
      </c>
      <c r="F36" s="8">
        <v>37226</v>
      </c>
      <c r="G36" s="12">
        <v>39092.625</v>
      </c>
      <c r="H36" s="8">
        <v>43745</v>
      </c>
      <c r="I36">
        <v>100</v>
      </c>
      <c r="J36" s="12">
        <v>202878</v>
      </c>
      <c r="K36" s="12">
        <v>0</v>
      </c>
      <c r="M36" s="12">
        <v>0</v>
      </c>
      <c r="Q36" s="22"/>
      <c r="R36" s="2"/>
    </row>
    <row r="37" spans="1:18">
      <c r="A37" s="11">
        <f t="shared" si="0"/>
        <v>35</v>
      </c>
      <c r="B37" s="10" t="s">
        <v>176</v>
      </c>
      <c r="C37" s="10" t="s">
        <v>16</v>
      </c>
      <c r="D37" s="9" t="s">
        <v>1</v>
      </c>
      <c r="E37" s="14">
        <v>30684</v>
      </c>
      <c r="F37" s="8">
        <v>42100</v>
      </c>
      <c r="G37" s="12">
        <v>15597.5625</v>
      </c>
      <c r="H37" s="8">
        <f t="shared" ref="H37:H38" si="5">F37</f>
        <v>42100</v>
      </c>
      <c r="I37">
        <v>100</v>
      </c>
      <c r="J37" s="12">
        <v>0</v>
      </c>
      <c r="K37" s="12">
        <v>0</v>
      </c>
      <c r="L37" s="8">
        <v>44774</v>
      </c>
      <c r="M37" s="12">
        <v>0</v>
      </c>
      <c r="O37" t="s">
        <v>265</v>
      </c>
      <c r="P37" s="8"/>
      <c r="Q37" s="22"/>
      <c r="R37" s="2"/>
    </row>
    <row r="38" spans="1:18" ht="15" customHeight="1">
      <c r="A38" s="11">
        <f t="shared" si="0"/>
        <v>36</v>
      </c>
      <c r="B38" s="10" t="s">
        <v>7</v>
      </c>
      <c r="C38" s="10" t="s">
        <v>177</v>
      </c>
      <c r="D38" s="9" t="s">
        <v>1</v>
      </c>
      <c r="E38" s="14">
        <v>27962</v>
      </c>
      <c r="F38" s="8">
        <v>39965</v>
      </c>
      <c r="G38" s="12">
        <v>12520.828125</v>
      </c>
      <c r="H38" s="8">
        <f t="shared" si="5"/>
        <v>39965</v>
      </c>
      <c r="I38">
        <v>100</v>
      </c>
      <c r="J38" s="12">
        <v>0</v>
      </c>
      <c r="K38" s="12">
        <v>0</v>
      </c>
      <c r="M38" s="12">
        <v>0</v>
      </c>
      <c r="Q38" s="22"/>
      <c r="R38" s="2"/>
    </row>
    <row r="39" spans="1:18" ht="15" customHeight="1">
      <c r="A39" s="11">
        <f t="shared" si="0"/>
        <v>37</v>
      </c>
      <c r="B39" s="10" t="s">
        <v>19</v>
      </c>
      <c r="C39" s="10" t="s">
        <v>104</v>
      </c>
      <c r="D39" s="9" t="s">
        <v>1</v>
      </c>
      <c r="E39" s="14">
        <v>28015</v>
      </c>
      <c r="F39" s="8">
        <v>38838</v>
      </c>
      <c r="G39" s="12">
        <v>25806.7265625</v>
      </c>
      <c r="H39" s="8">
        <v>43466</v>
      </c>
      <c r="I39">
        <v>100</v>
      </c>
      <c r="J39" s="12">
        <v>126798.75</v>
      </c>
      <c r="K39" s="12">
        <v>0</v>
      </c>
      <c r="M39" s="12">
        <v>0</v>
      </c>
      <c r="Q39" s="22"/>
      <c r="R39" s="2"/>
    </row>
    <row r="40" spans="1:18" ht="15" customHeight="1">
      <c r="A40" s="11">
        <f t="shared" si="0"/>
        <v>38</v>
      </c>
      <c r="B40" s="10" t="s">
        <v>60</v>
      </c>
      <c r="C40" s="10" t="s">
        <v>9</v>
      </c>
      <c r="D40" s="9" t="s">
        <v>1</v>
      </c>
      <c r="E40" s="14">
        <v>28019</v>
      </c>
      <c r="F40" s="8">
        <v>40606</v>
      </c>
      <c r="G40" s="12">
        <v>22310.4375</v>
      </c>
      <c r="H40" s="8">
        <f t="shared" ref="H40:H42" si="6">F40</f>
        <v>40606</v>
      </c>
      <c r="I40">
        <v>72</v>
      </c>
      <c r="J40" s="12">
        <v>0</v>
      </c>
      <c r="K40" s="12">
        <v>0</v>
      </c>
      <c r="M40" s="12">
        <v>0</v>
      </c>
      <c r="Q40" s="22"/>
      <c r="R40" s="2"/>
    </row>
    <row r="41" spans="1:18" ht="15" customHeight="1">
      <c r="A41" s="11">
        <f t="shared" si="0"/>
        <v>39</v>
      </c>
      <c r="B41" s="10" t="s">
        <v>65</v>
      </c>
      <c r="C41" s="10" t="s">
        <v>25</v>
      </c>
      <c r="D41" s="9" t="s">
        <v>1</v>
      </c>
      <c r="E41" s="14">
        <v>31028</v>
      </c>
      <c r="F41" s="8">
        <v>41117</v>
      </c>
      <c r="G41" s="12">
        <v>16017.1171875</v>
      </c>
      <c r="H41" s="8">
        <f t="shared" si="6"/>
        <v>41117</v>
      </c>
      <c r="I41">
        <v>100</v>
      </c>
      <c r="J41" s="12">
        <v>0</v>
      </c>
      <c r="K41" s="12">
        <v>0</v>
      </c>
      <c r="M41" s="12">
        <v>0</v>
      </c>
      <c r="Q41" s="22"/>
      <c r="R41" s="2"/>
    </row>
    <row r="42" spans="1:18">
      <c r="A42" s="11">
        <f t="shared" si="0"/>
        <v>40</v>
      </c>
      <c r="B42" s="10" t="s">
        <v>178</v>
      </c>
      <c r="C42" s="10" t="s">
        <v>74</v>
      </c>
      <c r="D42" s="9" t="s">
        <v>4</v>
      </c>
      <c r="E42" s="14">
        <v>35451</v>
      </c>
      <c r="F42" s="8">
        <v>43371</v>
      </c>
      <c r="G42" s="12">
        <v>12171.19921875</v>
      </c>
      <c r="H42" s="8">
        <f t="shared" si="6"/>
        <v>43371</v>
      </c>
      <c r="I42">
        <v>100</v>
      </c>
      <c r="J42" s="12">
        <v>0</v>
      </c>
      <c r="K42" s="12">
        <v>0</v>
      </c>
      <c r="L42" s="8">
        <v>44626</v>
      </c>
      <c r="M42" s="12">
        <v>0</v>
      </c>
      <c r="O42" t="s">
        <v>266</v>
      </c>
      <c r="P42" s="8"/>
      <c r="Q42" s="22"/>
      <c r="R42" s="2"/>
    </row>
    <row r="43" spans="1:18" ht="15" customHeight="1">
      <c r="A43" s="11">
        <f t="shared" si="0"/>
        <v>41</v>
      </c>
      <c r="B43" s="10" t="s">
        <v>59</v>
      </c>
      <c r="C43" s="10" t="s">
        <v>179</v>
      </c>
      <c r="D43" s="9" t="s">
        <v>4</v>
      </c>
      <c r="E43" s="14">
        <v>21693</v>
      </c>
      <c r="F43" s="8">
        <v>36982</v>
      </c>
      <c r="G43" s="12">
        <v>19233.703125</v>
      </c>
      <c r="H43" s="8">
        <v>41850</v>
      </c>
      <c r="I43">
        <v>100</v>
      </c>
      <c r="J43" s="12">
        <v>130000</v>
      </c>
      <c r="K43" s="12">
        <v>0</v>
      </c>
      <c r="M43" s="12">
        <v>0</v>
      </c>
      <c r="Q43" s="22"/>
      <c r="R43" s="2"/>
    </row>
    <row r="44" spans="1:18" ht="15" customHeight="1">
      <c r="A44" s="11">
        <f t="shared" si="0"/>
        <v>42</v>
      </c>
      <c r="B44" s="10" t="s">
        <v>127</v>
      </c>
      <c r="C44" s="10" t="s">
        <v>110</v>
      </c>
      <c r="D44" s="9" t="s">
        <v>4</v>
      </c>
      <c r="E44" s="14">
        <v>35618</v>
      </c>
      <c r="F44" s="8">
        <v>42616</v>
      </c>
      <c r="G44" s="12">
        <v>13220.0859375</v>
      </c>
      <c r="H44" s="8">
        <f t="shared" ref="H44:H47" si="7">F44</f>
        <v>42616</v>
      </c>
      <c r="I44">
        <v>100</v>
      </c>
      <c r="J44" s="12">
        <v>0</v>
      </c>
      <c r="K44" s="12">
        <v>0</v>
      </c>
      <c r="M44" s="12">
        <v>0</v>
      </c>
      <c r="Q44" s="22"/>
      <c r="R44" s="2"/>
    </row>
    <row r="45" spans="1:18" ht="15" customHeight="1">
      <c r="A45" s="11">
        <f t="shared" si="0"/>
        <v>43</v>
      </c>
      <c r="B45" s="10" t="s">
        <v>121</v>
      </c>
      <c r="C45" s="10" t="s">
        <v>180</v>
      </c>
      <c r="D45" s="9" t="s">
        <v>4</v>
      </c>
      <c r="E45" s="14">
        <v>30045</v>
      </c>
      <c r="F45" s="8">
        <v>41127</v>
      </c>
      <c r="G45" s="12">
        <v>19513.40625</v>
      </c>
      <c r="H45" s="8">
        <f t="shared" si="7"/>
        <v>41127</v>
      </c>
      <c r="I45">
        <v>100</v>
      </c>
      <c r="J45" s="12">
        <v>0</v>
      </c>
      <c r="K45" s="12">
        <v>0</v>
      </c>
      <c r="M45" s="12">
        <v>0</v>
      </c>
      <c r="Q45" s="22"/>
      <c r="R45" s="2"/>
    </row>
    <row r="46" spans="1:18" ht="15" customHeight="1">
      <c r="A46" s="11">
        <f t="shared" si="0"/>
        <v>44</v>
      </c>
      <c r="B46" s="10" t="s">
        <v>12</v>
      </c>
      <c r="C46" s="10" t="s">
        <v>181</v>
      </c>
      <c r="D46" s="9" t="s">
        <v>1</v>
      </c>
      <c r="E46" s="14">
        <v>27936</v>
      </c>
      <c r="F46" s="8">
        <v>40418</v>
      </c>
      <c r="G46" s="12">
        <v>20142.73828125</v>
      </c>
      <c r="H46" s="8">
        <f t="shared" si="7"/>
        <v>40418</v>
      </c>
      <c r="I46">
        <v>72</v>
      </c>
      <c r="J46" s="12">
        <v>0</v>
      </c>
      <c r="K46" s="12">
        <v>0</v>
      </c>
      <c r="M46" s="12">
        <v>0</v>
      </c>
      <c r="Q46" s="22"/>
      <c r="R46" s="2"/>
    </row>
    <row r="47" spans="1:18" ht="15" customHeight="1">
      <c r="A47" s="11">
        <f t="shared" si="0"/>
        <v>45</v>
      </c>
      <c r="B47" s="10" t="s">
        <v>76</v>
      </c>
      <c r="C47" s="10" t="s">
        <v>182</v>
      </c>
      <c r="D47" s="9" t="s">
        <v>4</v>
      </c>
      <c r="E47" s="14">
        <v>36357</v>
      </c>
      <c r="F47" s="8">
        <v>43713</v>
      </c>
      <c r="G47" s="12">
        <v>12171.19921875</v>
      </c>
      <c r="H47" s="8">
        <f t="shared" si="7"/>
        <v>43713</v>
      </c>
      <c r="I47">
        <v>72</v>
      </c>
      <c r="J47" s="12">
        <v>0</v>
      </c>
      <c r="K47" s="12">
        <v>0</v>
      </c>
      <c r="M47" s="12">
        <v>0</v>
      </c>
      <c r="Q47" s="22"/>
      <c r="R47" s="2"/>
    </row>
    <row r="48" spans="1:18" ht="15" customHeight="1">
      <c r="A48" s="11">
        <f t="shared" si="0"/>
        <v>46</v>
      </c>
      <c r="B48" s="10" t="s">
        <v>183</v>
      </c>
      <c r="C48" s="10" t="s">
        <v>58</v>
      </c>
      <c r="D48" s="9" t="s">
        <v>4</v>
      </c>
      <c r="E48" s="14">
        <v>21725</v>
      </c>
      <c r="F48" s="8">
        <v>35400</v>
      </c>
      <c r="G48" s="12">
        <v>22310.4375</v>
      </c>
      <c r="H48" s="8"/>
      <c r="I48" s="8"/>
      <c r="J48" s="12">
        <v>295863.75</v>
      </c>
      <c r="K48" s="12">
        <f>G48</f>
        <v>22310.4375</v>
      </c>
      <c r="M48" s="12">
        <v>0</v>
      </c>
      <c r="Q48" s="22"/>
      <c r="R48" s="2"/>
    </row>
    <row r="49" spans="1:18" ht="15" customHeight="1">
      <c r="A49" s="11">
        <f t="shared" si="0"/>
        <v>47</v>
      </c>
      <c r="B49" s="10" t="s">
        <v>185</v>
      </c>
      <c r="C49" s="10" t="s">
        <v>184</v>
      </c>
      <c r="D49" s="9" t="s">
        <v>4</v>
      </c>
      <c r="E49" s="14">
        <v>21493</v>
      </c>
      <c r="F49" s="8">
        <v>41509</v>
      </c>
      <c r="G49" s="12">
        <v>15317.859375</v>
      </c>
      <c r="H49" s="8">
        <f>F49</f>
        <v>41509</v>
      </c>
      <c r="I49">
        <v>72</v>
      </c>
      <c r="J49" s="12">
        <v>0</v>
      </c>
      <c r="K49" s="12">
        <v>0</v>
      </c>
      <c r="M49" s="12">
        <v>0</v>
      </c>
      <c r="Q49" s="22"/>
      <c r="R49" s="2"/>
    </row>
    <row r="50" spans="1:18" ht="15" customHeight="1">
      <c r="A50" s="11">
        <f t="shared" si="0"/>
        <v>48</v>
      </c>
      <c r="B50" s="10" t="s">
        <v>29</v>
      </c>
      <c r="C50" s="10" t="s">
        <v>108</v>
      </c>
      <c r="D50" s="9" t="s">
        <v>4</v>
      </c>
      <c r="E50" s="14">
        <v>27301</v>
      </c>
      <c r="F50" s="8">
        <v>36069</v>
      </c>
      <c r="G50" s="12">
        <v>22590.140625</v>
      </c>
      <c r="H50" s="8">
        <v>42036</v>
      </c>
      <c r="I50">
        <v>72</v>
      </c>
      <c r="J50" s="12">
        <v>200000</v>
      </c>
      <c r="K50" s="12">
        <v>0</v>
      </c>
      <c r="M50" s="12">
        <v>0</v>
      </c>
      <c r="Q50" s="22"/>
      <c r="R50" s="2"/>
    </row>
    <row r="51" spans="1:18" ht="30">
      <c r="A51" s="11">
        <f t="shared" si="0"/>
        <v>49</v>
      </c>
      <c r="B51" s="10" t="s">
        <v>124</v>
      </c>
      <c r="C51" s="10" t="s">
        <v>186</v>
      </c>
      <c r="D51" s="9" t="s">
        <v>1</v>
      </c>
      <c r="E51" s="14">
        <v>19285</v>
      </c>
      <c r="F51" s="8">
        <v>36626</v>
      </c>
      <c r="G51" s="12">
        <v>11553.055312500001</v>
      </c>
      <c r="H51" s="8">
        <v>41728</v>
      </c>
      <c r="I51">
        <v>100</v>
      </c>
      <c r="J51" s="12">
        <v>100000</v>
      </c>
      <c r="K51" s="12">
        <v>0</v>
      </c>
      <c r="L51" s="8">
        <v>44773</v>
      </c>
      <c r="M51" s="12">
        <v>95000</v>
      </c>
      <c r="N51" s="12">
        <v>25000</v>
      </c>
      <c r="O51" s="1" t="s">
        <v>267</v>
      </c>
      <c r="P51" s="8"/>
      <c r="Q51" s="22"/>
      <c r="R51" s="2"/>
    </row>
    <row r="52" spans="1:18" ht="15" customHeight="1">
      <c r="A52" s="11">
        <f t="shared" si="0"/>
        <v>50</v>
      </c>
      <c r="B52" s="10" t="s">
        <v>106</v>
      </c>
      <c r="C52" s="10" t="s">
        <v>187</v>
      </c>
      <c r="D52" s="9" t="s">
        <v>1</v>
      </c>
      <c r="E52" s="14">
        <v>25468</v>
      </c>
      <c r="F52" s="8">
        <v>42672</v>
      </c>
      <c r="G52" s="12">
        <v>34897.078125</v>
      </c>
      <c r="H52" s="8">
        <f t="shared" ref="H52:H57" si="8">F52</f>
        <v>42672</v>
      </c>
      <c r="I52">
        <v>100</v>
      </c>
      <c r="J52" s="12">
        <v>0</v>
      </c>
      <c r="K52" s="12">
        <v>0</v>
      </c>
      <c r="M52" s="12">
        <v>0</v>
      </c>
      <c r="Q52" s="22"/>
      <c r="R52" s="2"/>
    </row>
    <row r="53" spans="1:18">
      <c r="A53" s="11">
        <f t="shared" si="0"/>
        <v>51</v>
      </c>
      <c r="B53" s="10" t="s">
        <v>84</v>
      </c>
      <c r="C53" s="10" t="s">
        <v>136</v>
      </c>
      <c r="D53" s="9" t="s">
        <v>4</v>
      </c>
      <c r="E53" s="14">
        <v>27267</v>
      </c>
      <c r="F53" s="8">
        <v>39613</v>
      </c>
      <c r="G53" s="12">
        <v>15808.738359375002</v>
      </c>
      <c r="H53" s="8">
        <f t="shared" si="8"/>
        <v>39613</v>
      </c>
      <c r="I53">
        <v>72</v>
      </c>
      <c r="J53" s="12">
        <v>0</v>
      </c>
      <c r="K53" s="12">
        <v>0</v>
      </c>
      <c r="L53" s="8">
        <v>44926</v>
      </c>
      <c r="M53" s="12">
        <v>0</v>
      </c>
      <c r="O53" t="s">
        <v>266</v>
      </c>
      <c r="P53" s="8"/>
      <c r="Q53" s="22"/>
      <c r="R53" s="2"/>
    </row>
    <row r="54" spans="1:18" ht="15" customHeight="1">
      <c r="A54" s="11">
        <f t="shared" si="0"/>
        <v>52</v>
      </c>
      <c r="B54" s="10" t="s">
        <v>62</v>
      </c>
      <c r="C54" s="10" t="s">
        <v>188</v>
      </c>
      <c r="D54" s="9" t="s">
        <v>1</v>
      </c>
      <c r="E54" s="14">
        <v>28806</v>
      </c>
      <c r="F54" s="8">
        <v>42673</v>
      </c>
      <c r="G54" s="12">
        <v>36855</v>
      </c>
      <c r="H54" s="8">
        <f t="shared" si="8"/>
        <v>42673</v>
      </c>
      <c r="I54">
        <v>100</v>
      </c>
      <c r="J54" s="12">
        <v>0</v>
      </c>
      <c r="K54" s="12">
        <v>0</v>
      </c>
      <c r="L54" s="8">
        <v>44713</v>
      </c>
      <c r="M54" s="12">
        <v>0</v>
      </c>
      <c r="O54" t="s">
        <v>266</v>
      </c>
      <c r="P54" s="8"/>
      <c r="Q54" s="22"/>
      <c r="R54" s="2"/>
    </row>
    <row r="55" spans="1:18">
      <c r="A55" s="11">
        <f t="shared" si="0"/>
        <v>53</v>
      </c>
      <c r="B55" s="10" t="s">
        <v>190</v>
      </c>
      <c r="C55" s="10" t="s">
        <v>189</v>
      </c>
      <c r="D55" s="9" t="s">
        <v>1</v>
      </c>
      <c r="E55" s="14">
        <v>31565</v>
      </c>
      <c r="F55" s="8">
        <v>41180</v>
      </c>
      <c r="G55" s="12">
        <v>31400.7890625</v>
      </c>
      <c r="H55" s="8">
        <f t="shared" si="8"/>
        <v>41180</v>
      </c>
      <c r="I55">
        <v>100</v>
      </c>
      <c r="J55" s="12">
        <v>0</v>
      </c>
      <c r="K55" s="12">
        <v>0</v>
      </c>
      <c r="L55" s="8">
        <v>44926</v>
      </c>
      <c r="M55" s="12">
        <v>0</v>
      </c>
      <c r="O55" t="s">
        <v>266</v>
      </c>
      <c r="P55" s="8"/>
      <c r="Q55" s="22"/>
      <c r="R55" s="2"/>
    </row>
    <row r="56" spans="1:18" ht="15" customHeight="1">
      <c r="A56" s="11">
        <f t="shared" si="0"/>
        <v>54</v>
      </c>
      <c r="B56" s="10" t="s">
        <v>64</v>
      </c>
      <c r="C56" s="10" t="s">
        <v>191</v>
      </c>
      <c r="D56" s="9" t="s">
        <v>1</v>
      </c>
      <c r="E56" s="14">
        <v>30790</v>
      </c>
      <c r="F56" s="8">
        <v>42858</v>
      </c>
      <c r="G56" s="12">
        <v>23708.953125</v>
      </c>
      <c r="H56" s="8">
        <f t="shared" si="8"/>
        <v>42858</v>
      </c>
      <c r="I56">
        <v>100</v>
      </c>
      <c r="J56" s="12">
        <v>0</v>
      </c>
      <c r="K56" s="12">
        <v>0</v>
      </c>
      <c r="L56" s="8">
        <v>44926</v>
      </c>
      <c r="M56" s="12">
        <v>0</v>
      </c>
      <c r="O56" t="s">
        <v>266</v>
      </c>
      <c r="P56" s="8"/>
      <c r="Q56" s="22"/>
      <c r="R56" s="2"/>
    </row>
    <row r="57" spans="1:18" ht="15" customHeight="1">
      <c r="A57" s="11">
        <f t="shared" si="0"/>
        <v>55</v>
      </c>
      <c r="B57" s="10" t="s">
        <v>36</v>
      </c>
      <c r="C57" s="10" t="s">
        <v>192</v>
      </c>
      <c r="D57" s="9" t="s">
        <v>1</v>
      </c>
      <c r="E57" s="14">
        <v>29437</v>
      </c>
      <c r="F57" s="8">
        <v>42493</v>
      </c>
      <c r="G57" s="12">
        <v>48043.125</v>
      </c>
      <c r="H57" s="8">
        <f t="shared" si="8"/>
        <v>42493</v>
      </c>
      <c r="I57">
        <v>100</v>
      </c>
      <c r="J57" s="12">
        <v>0</v>
      </c>
      <c r="K57" s="12">
        <v>0</v>
      </c>
      <c r="L57" s="8">
        <v>44926</v>
      </c>
      <c r="M57" s="12">
        <v>0</v>
      </c>
      <c r="O57" t="s">
        <v>266</v>
      </c>
      <c r="P57" s="8"/>
      <c r="Q57" s="22"/>
      <c r="R57" s="2"/>
    </row>
    <row r="58" spans="1:18" ht="15" customHeight="1">
      <c r="A58" s="11">
        <f t="shared" si="0"/>
        <v>56</v>
      </c>
      <c r="B58" s="10" t="s">
        <v>21</v>
      </c>
      <c r="C58" s="10" t="s">
        <v>98</v>
      </c>
      <c r="D58" s="9" t="s">
        <v>1</v>
      </c>
      <c r="E58" s="14">
        <v>29862</v>
      </c>
      <c r="F58" s="8">
        <v>39128</v>
      </c>
      <c r="G58" s="12">
        <v>35316.6328125</v>
      </c>
      <c r="H58" s="8"/>
      <c r="I58" s="8"/>
      <c r="J58" s="12">
        <v>211331.25</v>
      </c>
      <c r="K58" s="12">
        <f>G58</f>
        <v>35316.6328125</v>
      </c>
      <c r="L58" s="8">
        <v>44926</v>
      </c>
      <c r="M58" s="12">
        <v>0</v>
      </c>
      <c r="O58" t="s">
        <v>266</v>
      </c>
      <c r="P58" s="8"/>
      <c r="Q58" s="22"/>
      <c r="R58" s="2"/>
    </row>
    <row r="59" spans="1:18" ht="15" customHeight="1">
      <c r="A59" s="11">
        <f t="shared" si="0"/>
        <v>57</v>
      </c>
      <c r="B59" s="10" t="s">
        <v>97</v>
      </c>
      <c r="C59" s="10" t="s">
        <v>193</v>
      </c>
      <c r="D59" s="9" t="s">
        <v>1</v>
      </c>
      <c r="E59" s="14">
        <v>21980</v>
      </c>
      <c r="F59" s="8">
        <v>42712</v>
      </c>
      <c r="G59" s="12">
        <v>41260.32421875</v>
      </c>
      <c r="H59" s="8">
        <f t="shared" ref="H59:H61" si="9">F59</f>
        <v>42712</v>
      </c>
      <c r="I59">
        <v>100</v>
      </c>
      <c r="J59" s="12">
        <v>0</v>
      </c>
      <c r="K59" s="12">
        <v>0</v>
      </c>
      <c r="L59" s="8">
        <v>44683</v>
      </c>
      <c r="M59" s="12">
        <v>0</v>
      </c>
      <c r="O59" t="s">
        <v>266</v>
      </c>
      <c r="P59" s="8"/>
      <c r="Q59" s="22"/>
      <c r="R59" s="2"/>
    </row>
    <row r="60" spans="1:18">
      <c r="A60" s="11">
        <f t="shared" si="0"/>
        <v>58</v>
      </c>
      <c r="B60" s="10" t="s">
        <v>113</v>
      </c>
      <c r="C60" s="10" t="s">
        <v>194</v>
      </c>
      <c r="D60" s="9" t="s">
        <v>4</v>
      </c>
      <c r="E60" s="14">
        <v>35830</v>
      </c>
      <c r="F60" s="8">
        <v>42461</v>
      </c>
      <c r="G60" s="12">
        <v>30701.53125</v>
      </c>
      <c r="H60" s="8">
        <f t="shared" si="9"/>
        <v>42461</v>
      </c>
      <c r="I60">
        <v>100</v>
      </c>
      <c r="J60" s="12">
        <v>0</v>
      </c>
      <c r="K60" s="12">
        <v>0</v>
      </c>
      <c r="L60" s="8">
        <v>44926</v>
      </c>
      <c r="M60" s="12">
        <v>0</v>
      </c>
      <c r="O60" t="s">
        <v>266</v>
      </c>
      <c r="P60" s="8"/>
      <c r="Q60" s="22"/>
      <c r="R60" s="2"/>
    </row>
    <row r="61" spans="1:18" ht="15" customHeight="1">
      <c r="A61" s="11">
        <f t="shared" si="0"/>
        <v>59</v>
      </c>
      <c r="B61" s="10" t="s">
        <v>200</v>
      </c>
      <c r="C61" s="10" t="s">
        <v>195</v>
      </c>
      <c r="D61" s="9" t="s">
        <v>4</v>
      </c>
      <c r="E61" s="14">
        <v>31151</v>
      </c>
      <c r="F61" s="8">
        <v>42324</v>
      </c>
      <c r="G61" s="12">
        <v>20911.921875</v>
      </c>
      <c r="H61" s="8">
        <f t="shared" si="9"/>
        <v>42324</v>
      </c>
      <c r="I61">
        <v>100</v>
      </c>
      <c r="J61" s="12">
        <v>0</v>
      </c>
      <c r="K61" s="12">
        <v>0</v>
      </c>
      <c r="L61" s="8">
        <v>44562</v>
      </c>
      <c r="M61" s="12">
        <v>0</v>
      </c>
      <c r="O61" t="s">
        <v>266</v>
      </c>
      <c r="P61" s="8"/>
      <c r="Q61" s="22"/>
      <c r="R61" s="2"/>
    </row>
    <row r="62" spans="1:18" ht="15" customHeight="1">
      <c r="A62" s="11">
        <f t="shared" si="0"/>
        <v>60</v>
      </c>
      <c r="B62" s="10" t="s">
        <v>196</v>
      </c>
      <c r="C62" s="10" t="s">
        <v>197</v>
      </c>
      <c r="D62" s="9" t="s">
        <v>4</v>
      </c>
      <c r="E62" s="14">
        <v>21272</v>
      </c>
      <c r="F62" s="8">
        <v>36342</v>
      </c>
      <c r="G62" s="12">
        <v>17849.172656250001</v>
      </c>
      <c r="H62" s="8">
        <v>43070</v>
      </c>
      <c r="I62">
        <v>72</v>
      </c>
      <c r="J62" s="12">
        <v>250000</v>
      </c>
      <c r="K62" s="12">
        <v>0</v>
      </c>
      <c r="L62" s="8">
        <v>44562</v>
      </c>
      <c r="M62" s="12">
        <v>250000</v>
      </c>
      <c r="N62" s="12">
        <v>50000</v>
      </c>
      <c r="O62" t="s">
        <v>266</v>
      </c>
      <c r="P62" s="8"/>
      <c r="Q62" s="22"/>
      <c r="R62" s="2"/>
    </row>
    <row r="63" spans="1:18">
      <c r="A63" s="11">
        <f t="shared" si="0"/>
        <v>61</v>
      </c>
      <c r="B63" s="10" t="s">
        <v>56</v>
      </c>
      <c r="C63" s="10" t="s">
        <v>33</v>
      </c>
      <c r="D63" s="9" t="s">
        <v>1</v>
      </c>
      <c r="E63" s="14">
        <v>27896</v>
      </c>
      <c r="F63" s="8">
        <v>39661</v>
      </c>
      <c r="G63" s="12">
        <v>20191.686328125001</v>
      </c>
      <c r="H63" s="8"/>
      <c r="I63" s="8"/>
      <c r="J63" s="12">
        <v>118345.5</v>
      </c>
      <c r="K63" s="12">
        <v>0</v>
      </c>
      <c r="L63" s="8">
        <v>44926</v>
      </c>
      <c r="M63" s="12">
        <v>102500</v>
      </c>
      <c r="N63" s="12">
        <v>25000</v>
      </c>
      <c r="O63" t="s">
        <v>266</v>
      </c>
      <c r="P63" s="8"/>
      <c r="Q63" s="22"/>
      <c r="R63" s="2"/>
    </row>
    <row r="64" spans="1:18" ht="15" customHeight="1">
      <c r="A64" s="11">
        <f t="shared" si="0"/>
        <v>62</v>
      </c>
      <c r="B64" s="10" t="s">
        <v>108</v>
      </c>
      <c r="C64" s="10" t="s">
        <v>198</v>
      </c>
      <c r="D64" s="9" t="s">
        <v>1</v>
      </c>
      <c r="E64" s="14">
        <v>31214</v>
      </c>
      <c r="F64" s="8">
        <v>42824</v>
      </c>
      <c r="G64" s="12">
        <v>25107.46875</v>
      </c>
      <c r="H64" s="8">
        <f t="shared" ref="H64:H65" si="10">F64</f>
        <v>42824</v>
      </c>
      <c r="I64">
        <v>100</v>
      </c>
      <c r="J64" s="12">
        <v>0</v>
      </c>
      <c r="K64" s="12">
        <v>0</v>
      </c>
      <c r="L64" s="8">
        <v>44926</v>
      </c>
      <c r="M64" s="12">
        <v>0</v>
      </c>
      <c r="O64" t="s">
        <v>266</v>
      </c>
      <c r="P64" s="8"/>
      <c r="Q64" s="22"/>
      <c r="R64" s="2"/>
    </row>
    <row r="65" spans="1:18" ht="15" customHeight="1">
      <c r="A65" s="11">
        <f t="shared" si="0"/>
        <v>63</v>
      </c>
      <c r="B65" s="10" t="s">
        <v>137</v>
      </c>
      <c r="C65" s="10" t="s">
        <v>134</v>
      </c>
      <c r="D65" s="9" t="s">
        <v>1</v>
      </c>
      <c r="E65" s="14">
        <v>30445</v>
      </c>
      <c r="F65" s="8">
        <v>42824</v>
      </c>
      <c r="G65" s="12">
        <v>23708.953125</v>
      </c>
      <c r="H65" s="8">
        <f t="shared" si="10"/>
        <v>42824</v>
      </c>
      <c r="I65">
        <v>100</v>
      </c>
      <c r="J65" s="12">
        <v>0</v>
      </c>
      <c r="K65" s="12">
        <v>0</v>
      </c>
      <c r="L65" s="8">
        <v>44926</v>
      </c>
      <c r="M65" s="12">
        <v>0</v>
      </c>
      <c r="O65" t="s">
        <v>266</v>
      </c>
      <c r="P65" s="8"/>
      <c r="Q65" s="22"/>
      <c r="R65" s="2"/>
    </row>
    <row r="66" spans="1:18" ht="15" customHeight="1">
      <c r="A66" s="11">
        <f t="shared" si="0"/>
        <v>64</v>
      </c>
      <c r="B66" s="10" t="s">
        <v>39</v>
      </c>
      <c r="C66" s="10" t="s">
        <v>63</v>
      </c>
      <c r="D66" s="9" t="s">
        <v>4</v>
      </c>
      <c r="E66" s="14">
        <v>19965</v>
      </c>
      <c r="F66" s="8">
        <v>37226</v>
      </c>
      <c r="G66" s="12">
        <v>30142.125</v>
      </c>
      <c r="H66" s="8"/>
      <c r="I66" s="8"/>
      <c r="J66" s="12">
        <v>211331.25</v>
      </c>
      <c r="K66" s="12">
        <f t="shared" ref="K66:K67" si="11">G66</f>
        <v>30142.125</v>
      </c>
      <c r="L66" s="8">
        <v>44838</v>
      </c>
      <c r="M66" s="12">
        <v>0</v>
      </c>
      <c r="O66" t="s">
        <v>266</v>
      </c>
      <c r="P66" s="8"/>
      <c r="Q66" s="22"/>
      <c r="R66" s="2"/>
    </row>
    <row r="67" spans="1:18">
      <c r="A67" s="11">
        <f t="shared" si="0"/>
        <v>65</v>
      </c>
      <c r="B67" s="10" t="s">
        <v>8</v>
      </c>
      <c r="C67" s="10" t="s">
        <v>130</v>
      </c>
      <c r="D67" s="9" t="s">
        <v>1</v>
      </c>
      <c r="E67" s="14">
        <v>25981</v>
      </c>
      <c r="F67" s="8">
        <v>38415</v>
      </c>
      <c r="G67" s="12">
        <v>37694.109375</v>
      </c>
      <c r="H67" s="8"/>
      <c r="I67" s="8"/>
      <c r="J67" s="12">
        <v>295863.75</v>
      </c>
      <c r="K67" s="12">
        <f t="shared" si="11"/>
        <v>37694.109375</v>
      </c>
      <c r="L67" s="8">
        <v>44926</v>
      </c>
      <c r="M67" s="12">
        <v>278800</v>
      </c>
      <c r="N67" s="12">
        <v>40000</v>
      </c>
      <c r="O67" t="s">
        <v>266</v>
      </c>
      <c r="P67" s="8"/>
      <c r="Q67" s="22"/>
      <c r="R67" s="2"/>
    </row>
    <row r="68" spans="1:18" ht="15" customHeight="1">
      <c r="A68" s="11">
        <f t="shared" si="0"/>
        <v>66</v>
      </c>
      <c r="B68" s="10" t="s">
        <v>125</v>
      </c>
      <c r="C68" s="10" t="s">
        <v>199</v>
      </c>
      <c r="D68" s="9" t="s">
        <v>4</v>
      </c>
      <c r="E68" s="14">
        <v>27829</v>
      </c>
      <c r="F68" s="8">
        <v>42432</v>
      </c>
      <c r="G68" s="12">
        <v>30701.53125</v>
      </c>
      <c r="H68" s="8">
        <f>F68</f>
        <v>42432</v>
      </c>
      <c r="I68">
        <v>100</v>
      </c>
      <c r="J68" s="12">
        <v>0</v>
      </c>
      <c r="K68" s="12">
        <v>0</v>
      </c>
      <c r="L68" s="8">
        <v>44926</v>
      </c>
      <c r="M68" s="12">
        <v>0</v>
      </c>
      <c r="O68" t="s">
        <v>266</v>
      </c>
      <c r="P68" s="8"/>
      <c r="Q68" s="22"/>
      <c r="R68" s="2"/>
    </row>
    <row r="69" spans="1:18" ht="15" customHeight="1">
      <c r="A69" s="11">
        <f t="shared" ref="A69:A132" si="12">A68+1</f>
        <v>67</v>
      </c>
      <c r="B69" s="10" t="s">
        <v>92</v>
      </c>
      <c r="C69" s="10" t="s">
        <v>176</v>
      </c>
      <c r="D69" s="9" t="s">
        <v>4</v>
      </c>
      <c r="E69" s="14">
        <v>24614</v>
      </c>
      <c r="F69" s="8">
        <v>39264</v>
      </c>
      <c r="G69" s="12">
        <v>13220.0859375</v>
      </c>
      <c r="H69" s="8"/>
      <c r="I69" s="8"/>
      <c r="J69" s="12">
        <v>66780.675000000003</v>
      </c>
      <c r="K69" s="12">
        <f>G69</f>
        <v>13220.0859375</v>
      </c>
      <c r="L69" s="8">
        <v>44926</v>
      </c>
      <c r="M69" s="12">
        <v>0</v>
      </c>
      <c r="O69" t="s">
        <v>266</v>
      </c>
      <c r="P69" s="8"/>
      <c r="Q69" s="22"/>
      <c r="R69" s="2"/>
    </row>
    <row r="70" spans="1:18" ht="15" customHeight="1">
      <c r="A70" s="11">
        <f t="shared" si="12"/>
        <v>68</v>
      </c>
      <c r="B70" s="10" t="s">
        <v>66</v>
      </c>
      <c r="C70" s="10" t="s">
        <v>73</v>
      </c>
      <c r="D70" s="9" t="s">
        <v>1</v>
      </c>
      <c r="E70" s="14">
        <v>25363</v>
      </c>
      <c r="F70" s="8">
        <v>41884</v>
      </c>
      <c r="G70" s="12">
        <v>42449.0625</v>
      </c>
      <c r="H70" s="8">
        <f>F70</f>
        <v>41884</v>
      </c>
      <c r="I70">
        <v>72</v>
      </c>
      <c r="J70" s="12">
        <v>0</v>
      </c>
      <c r="K70" s="12">
        <v>0</v>
      </c>
      <c r="L70" s="8">
        <v>44926</v>
      </c>
      <c r="M70" s="12">
        <v>0</v>
      </c>
      <c r="O70" t="s">
        <v>266</v>
      </c>
      <c r="P70" s="8"/>
      <c r="Q70" s="22"/>
      <c r="R70" s="2"/>
    </row>
    <row r="71" spans="1:18" ht="15" customHeight="1">
      <c r="A71" s="11">
        <f t="shared" si="12"/>
        <v>69</v>
      </c>
      <c r="B71" s="10" t="s">
        <v>22</v>
      </c>
      <c r="C71" s="10" t="s">
        <v>201</v>
      </c>
      <c r="D71" s="9" t="s">
        <v>4</v>
      </c>
      <c r="E71" s="14">
        <v>25485</v>
      </c>
      <c r="F71" s="8">
        <v>37865</v>
      </c>
      <c r="G71" s="12">
        <v>26394.103125000001</v>
      </c>
      <c r="H71" s="8"/>
      <c r="I71" s="8"/>
      <c r="J71" s="12">
        <v>228237.75</v>
      </c>
      <c r="K71" s="12">
        <f>G71</f>
        <v>26394.103125000001</v>
      </c>
      <c r="L71" s="8">
        <v>44766</v>
      </c>
      <c r="M71" s="12">
        <v>0</v>
      </c>
      <c r="O71" t="s">
        <v>266</v>
      </c>
      <c r="P71" s="8"/>
      <c r="Q71" s="22"/>
      <c r="R71" s="2"/>
    </row>
    <row r="72" spans="1:18">
      <c r="A72" s="11">
        <f t="shared" si="12"/>
        <v>70</v>
      </c>
      <c r="B72" s="10" t="s">
        <v>41</v>
      </c>
      <c r="C72" s="10" t="s">
        <v>112</v>
      </c>
      <c r="D72" s="9" t="s">
        <v>1</v>
      </c>
      <c r="E72" s="14">
        <v>25716</v>
      </c>
      <c r="F72" s="8">
        <v>42614</v>
      </c>
      <c r="G72" s="12">
        <v>24548.0625</v>
      </c>
      <c r="H72" s="8">
        <f t="shared" ref="H72:H73" si="13">F72</f>
        <v>42614</v>
      </c>
      <c r="I72">
        <v>100</v>
      </c>
      <c r="J72" s="12">
        <v>0</v>
      </c>
      <c r="K72" s="12">
        <v>0</v>
      </c>
      <c r="L72" s="8">
        <v>44898</v>
      </c>
      <c r="M72" s="12">
        <v>0</v>
      </c>
      <c r="O72" t="s">
        <v>266</v>
      </c>
      <c r="P72" s="8"/>
      <c r="Q72" s="22"/>
      <c r="R72" s="2"/>
    </row>
    <row r="73" spans="1:18" ht="15" customHeight="1">
      <c r="A73" s="11">
        <f t="shared" si="12"/>
        <v>71</v>
      </c>
      <c r="B73" s="10" t="s">
        <v>27</v>
      </c>
      <c r="C73" s="10" t="s">
        <v>56</v>
      </c>
      <c r="D73" s="9" t="s">
        <v>1</v>
      </c>
      <c r="E73" s="14">
        <v>25771</v>
      </c>
      <c r="F73" s="8">
        <v>42826</v>
      </c>
      <c r="G73" s="12">
        <v>34897.078125</v>
      </c>
      <c r="H73" s="8">
        <f t="shared" si="13"/>
        <v>42826</v>
      </c>
      <c r="I73">
        <v>72</v>
      </c>
      <c r="J73" s="12">
        <v>0</v>
      </c>
      <c r="K73" s="12">
        <v>0</v>
      </c>
      <c r="M73" s="12">
        <v>0</v>
      </c>
      <c r="Q73" s="22"/>
      <c r="R73" s="2"/>
    </row>
    <row r="74" spans="1:18" ht="15" customHeight="1">
      <c r="A74" s="11">
        <f t="shared" si="12"/>
        <v>72</v>
      </c>
      <c r="B74" s="10" t="s">
        <v>202</v>
      </c>
      <c r="C74" s="10" t="s">
        <v>115</v>
      </c>
      <c r="D74" s="9" t="s">
        <v>4</v>
      </c>
      <c r="E74" s="14">
        <v>26734</v>
      </c>
      <c r="F74" s="8">
        <v>38078</v>
      </c>
      <c r="G74" s="12">
        <v>48043.125</v>
      </c>
      <c r="H74" s="8"/>
      <c r="I74" s="8"/>
      <c r="J74" s="12">
        <v>422662.5</v>
      </c>
      <c r="K74" s="12">
        <f>G74</f>
        <v>48043.125</v>
      </c>
      <c r="M74" s="12">
        <v>0</v>
      </c>
      <c r="Q74" s="22"/>
      <c r="R74" s="2"/>
    </row>
    <row r="75" spans="1:18" ht="15" customHeight="1">
      <c r="A75" s="11">
        <f t="shared" si="12"/>
        <v>73</v>
      </c>
      <c r="B75" s="10" t="s">
        <v>204</v>
      </c>
      <c r="C75" s="10" t="s">
        <v>203</v>
      </c>
      <c r="D75" s="9" t="s">
        <v>4</v>
      </c>
      <c r="E75" s="14">
        <v>26833</v>
      </c>
      <c r="F75" s="8">
        <v>36877</v>
      </c>
      <c r="G75" s="12">
        <v>21191.625</v>
      </c>
      <c r="H75" s="8">
        <v>41820</v>
      </c>
      <c r="I75">
        <v>100</v>
      </c>
      <c r="J75" s="12">
        <v>101439</v>
      </c>
      <c r="K75" s="12">
        <v>0</v>
      </c>
      <c r="M75" s="12">
        <v>0</v>
      </c>
      <c r="Q75" s="22"/>
      <c r="R75" s="2"/>
    </row>
    <row r="76" spans="1:18" ht="15" customHeight="1">
      <c r="A76" s="11">
        <f t="shared" si="12"/>
        <v>74</v>
      </c>
      <c r="B76" s="10" t="s">
        <v>44</v>
      </c>
      <c r="C76" s="10" t="s">
        <v>205</v>
      </c>
      <c r="D76" s="9" t="s">
        <v>4</v>
      </c>
      <c r="E76" s="14">
        <v>26799</v>
      </c>
      <c r="F76" s="8">
        <v>38419</v>
      </c>
      <c r="G76" s="12">
        <v>24704.696250000001</v>
      </c>
      <c r="H76" s="8"/>
      <c r="I76" s="8"/>
      <c r="J76" s="12">
        <v>211331.25</v>
      </c>
      <c r="K76" s="12">
        <f t="shared" ref="K76:K78" si="14">G76</f>
        <v>24704.696250000001</v>
      </c>
      <c r="M76" s="12">
        <v>0</v>
      </c>
      <c r="Q76" s="22"/>
      <c r="R76" s="2"/>
    </row>
    <row r="77" spans="1:18" ht="15" customHeight="1">
      <c r="A77" s="11">
        <f t="shared" si="12"/>
        <v>75</v>
      </c>
      <c r="B77" s="10" t="s">
        <v>78</v>
      </c>
      <c r="C77" s="10" t="s">
        <v>87</v>
      </c>
      <c r="D77" s="9" t="s">
        <v>4</v>
      </c>
      <c r="E77" s="14">
        <v>27047</v>
      </c>
      <c r="F77" s="8">
        <v>38822</v>
      </c>
      <c r="G77" s="12">
        <v>23177.517187500001</v>
      </c>
      <c r="H77" s="8"/>
      <c r="I77" s="8"/>
      <c r="J77" s="12">
        <v>169065</v>
      </c>
      <c r="K77" s="12">
        <f t="shared" si="14"/>
        <v>23177.517187500001</v>
      </c>
      <c r="M77" s="12">
        <v>0</v>
      </c>
      <c r="Q77" s="22"/>
      <c r="R77" s="2"/>
    </row>
    <row r="78" spans="1:18" ht="15" customHeight="1">
      <c r="A78" s="11">
        <f t="shared" si="12"/>
        <v>76</v>
      </c>
      <c r="B78" s="10" t="s">
        <v>80</v>
      </c>
      <c r="C78" s="10" t="s">
        <v>206</v>
      </c>
      <c r="D78" s="9" t="s">
        <v>1</v>
      </c>
      <c r="E78" s="14">
        <v>27453</v>
      </c>
      <c r="F78" s="8">
        <v>39090</v>
      </c>
      <c r="G78" s="12">
        <v>27456.975000000002</v>
      </c>
      <c r="H78" s="8"/>
      <c r="I78" s="8"/>
      <c r="J78" s="12">
        <v>185971.5</v>
      </c>
      <c r="K78" s="12">
        <f t="shared" si="14"/>
        <v>27456.975000000002</v>
      </c>
      <c r="M78" s="12">
        <v>0</v>
      </c>
      <c r="Q78" s="22"/>
      <c r="R78" s="2"/>
    </row>
    <row r="79" spans="1:18" ht="15" customHeight="1">
      <c r="A79" s="11">
        <f t="shared" si="12"/>
        <v>77</v>
      </c>
      <c r="B79" s="10" t="s">
        <v>42</v>
      </c>
      <c r="C79" s="10" t="s">
        <v>207</v>
      </c>
      <c r="D79" s="9" t="s">
        <v>4</v>
      </c>
      <c r="E79" s="14">
        <v>27329</v>
      </c>
      <c r="F79" s="8">
        <v>41971</v>
      </c>
      <c r="G79" s="12">
        <v>22422.318749999999</v>
      </c>
      <c r="H79" s="8">
        <f t="shared" ref="H79:H82" si="15">F79</f>
        <v>41971</v>
      </c>
      <c r="I79">
        <v>100</v>
      </c>
      <c r="J79" s="12">
        <v>0</v>
      </c>
      <c r="K79" s="12">
        <v>0</v>
      </c>
      <c r="M79" s="12">
        <v>0</v>
      </c>
      <c r="Q79" s="22"/>
      <c r="R79" s="2"/>
    </row>
    <row r="80" spans="1:18">
      <c r="A80" s="11">
        <f t="shared" si="12"/>
        <v>78</v>
      </c>
      <c r="B80" s="10" t="s">
        <v>138</v>
      </c>
      <c r="C80" s="10" t="s">
        <v>208</v>
      </c>
      <c r="D80" s="9" t="s">
        <v>4</v>
      </c>
      <c r="E80" s="14">
        <v>26098</v>
      </c>
      <c r="F80" s="8">
        <v>42624</v>
      </c>
      <c r="G80" s="12">
        <v>27345.09375</v>
      </c>
      <c r="H80" s="8">
        <f t="shared" si="15"/>
        <v>42624</v>
      </c>
      <c r="I80">
        <v>100</v>
      </c>
      <c r="J80" s="12">
        <v>0</v>
      </c>
      <c r="K80" s="12">
        <v>0</v>
      </c>
      <c r="L80" s="8">
        <v>44898</v>
      </c>
      <c r="M80" s="12">
        <v>0</v>
      </c>
      <c r="O80" t="s">
        <v>265</v>
      </c>
      <c r="P80" s="8"/>
      <c r="Q80" s="22"/>
      <c r="R80" s="2"/>
    </row>
    <row r="81" spans="1:18" ht="15" customHeight="1">
      <c r="A81" s="11">
        <f t="shared" si="12"/>
        <v>79</v>
      </c>
      <c r="B81" s="10" t="s">
        <v>209</v>
      </c>
      <c r="C81" s="10" t="s">
        <v>67</v>
      </c>
      <c r="D81" s="9" t="s">
        <v>4</v>
      </c>
      <c r="E81" s="14">
        <v>26088</v>
      </c>
      <c r="F81" s="8">
        <v>42840</v>
      </c>
      <c r="G81" s="12">
        <v>18394.59375</v>
      </c>
      <c r="H81" s="8">
        <f t="shared" si="15"/>
        <v>42840</v>
      </c>
      <c r="I81">
        <v>72</v>
      </c>
      <c r="J81" s="12">
        <v>0</v>
      </c>
      <c r="K81" s="12">
        <v>0</v>
      </c>
      <c r="M81" s="12">
        <v>0</v>
      </c>
      <c r="Q81" s="22"/>
      <c r="R81" s="2"/>
    </row>
    <row r="82" spans="1:18" ht="15" customHeight="1">
      <c r="A82" s="11">
        <f t="shared" si="12"/>
        <v>80</v>
      </c>
      <c r="B82" s="10" t="s">
        <v>84</v>
      </c>
      <c r="C82" s="10" t="s">
        <v>57</v>
      </c>
      <c r="D82" s="9" t="s">
        <v>4</v>
      </c>
      <c r="E82" s="14">
        <v>26331</v>
      </c>
      <c r="F82" s="8">
        <v>42702</v>
      </c>
      <c r="G82" s="12">
        <v>31820.34375</v>
      </c>
      <c r="H82" s="8">
        <f t="shared" si="15"/>
        <v>42702</v>
      </c>
      <c r="I82">
        <v>100</v>
      </c>
      <c r="J82" s="12">
        <v>0</v>
      </c>
      <c r="K82" s="12">
        <v>0</v>
      </c>
      <c r="M82" s="12">
        <v>0</v>
      </c>
      <c r="Q82" s="22"/>
      <c r="R82" s="2"/>
    </row>
    <row r="83" spans="1:18" ht="15" customHeight="1">
      <c r="A83" s="11">
        <f t="shared" si="12"/>
        <v>81</v>
      </c>
      <c r="B83" s="10" t="s">
        <v>28</v>
      </c>
      <c r="C83" s="10" t="s">
        <v>210</v>
      </c>
      <c r="D83" s="9" t="s">
        <v>4</v>
      </c>
      <c r="E83" s="14">
        <v>27534</v>
      </c>
      <c r="F83" s="8">
        <v>38187</v>
      </c>
      <c r="G83" s="12">
        <v>21903.469453124999</v>
      </c>
      <c r="H83" s="8">
        <v>43467</v>
      </c>
      <c r="I83">
        <v>72</v>
      </c>
      <c r="J83" s="12">
        <v>225000</v>
      </c>
      <c r="K83" s="12">
        <v>0</v>
      </c>
      <c r="M83" s="12">
        <v>0</v>
      </c>
      <c r="Q83" s="22"/>
      <c r="R83" s="2"/>
    </row>
    <row r="84" spans="1:18" ht="15" customHeight="1">
      <c r="A84" s="11">
        <f t="shared" si="12"/>
        <v>82</v>
      </c>
      <c r="B84" s="10" t="s">
        <v>11</v>
      </c>
      <c r="C84" s="10" t="s">
        <v>45</v>
      </c>
      <c r="D84" s="9" t="s">
        <v>4</v>
      </c>
      <c r="E84" s="14">
        <v>27468</v>
      </c>
      <c r="F84" s="8">
        <v>42234</v>
      </c>
      <c r="G84" s="12">
        <v>30701.53125</v>
      </c>
      <c r="H84" s="8">
        <f>F84</f>
        <v>42234</v>
      </c>
      <c r="I84">
        <v>100</v>
      </c>
      <c r="J84" s="12">
        <v>0</v>
      </c>
      <c r="K84" s="12">
        <v>0</v>
      </c>
      <c r="M84" s="12">
        <v>0</v>
      </c>
      <c r="Q84" s="22"/>
      <c r="R84" s="2"/>
    </row>
    <row r="85" spans="1:18">
      <c r="A85" s="11">
        <f t="shared" si="12"/>
        <v>83</v>
      </c>
      <c r="B85" s="10" t="s">
        <v>0</v>
      </c>
      <c r="C85" s="10" t="s">
        <v>14</v>
      </c>
      <c r="D85" s="9" t="s">
        <v>4</v>
      </c>
      <c r="E85" s="14">
        <v>28875</v>
      </c>
      <c r="F85" s="8">
        <v>40454</v>
      </c>
      <c r="G85" s="12">
        <v>20562.29296875</v>
      </c>
      <c r="H85" s="8">
        <v>43555</v>
      </c>
      <c r="I85">
        <v>100</v>
      </c>
      <c r="J85" s="12">
        <v>150000</v>
      </c>
      <c r="K85" s="12">
        <v>0</v>
      </c>
      <c r="L85" s="8">
        <v>44808</v>
      </c>
      <c r="M85" s="12">
        <v>150000</v>
      </c>
      <c r="O85" t="s">
        <v>265</v>
      </c>
      <c r="P85" s="8"/>
      <c r="Q85" s="22"/>
      <c r="R85" s="2"/>
    </row>
    <row r="86" spans="1:18" ht="15" customHeight="1">
      <c r="A86" s="11">
        <f t="shared" si="12"/>
        <v>84</v>
      </c>
      <c r="B86" s="10" t="s">
        <v>129</v>
      </c>
      <c r="C86" s="10" t="s">
        <v>211</v>
      </c>
      <c r="D86" s="9" t="s">
        <v>1</v>
      </c>
      <c r="E86" s="14">
        <v>28097</v>
      </c>
      <c r="F86" s="8">
        <v>42306</v>
      </c>
      <c r="G86" s="12">
        <v>29582.71875</v>
      </c>
      <c r="H86" s="8">
        <f>F86</f>
        <v>42306</v>
      </c>
      <c r="I86">
        <v>100</v>
      </c>
      <c r="J86" s="12">
        <v>0</v>
      </c>
      <c r="K86" s="12">
        <v>0</v>
      </c>
      <c r="M86" s="12">
        <v>0</v>
      </c>
      <c r="Q86" s="22"/>
      <c r="R86" s="2"/>
    </row>
    <row r="87" spans="1:18" ht="15" customHeight="1">
      <c r="A87" s="11">
        <f t="shared" si="12"/>
        <v>85</v>
      </c>
      <c r="B87" s="10" t="s">
        <v>111</v>
      </c>
      <c r="C87" s="10" t="s">
        <v>212</v>
      </c>
      <c r="D87" s="9" t="s">
        <v>4</v>
      </c>
      <c r="E87" s="14">
        <v>28455</v>
      </c>
      <c r="F87" s="8">
        <v>39522</v>
      </c>
      <c r="G87" s="12">
        <v>13919.34375</v>
      </c>
      <c r="H87" s="8">
        <v>41244</v>
      </c>
      <c r="I87">
        <v>72</v>
      </c>
      <c r="J87" s="12">
        <v>30000</v>
      </c>
      <c r="K87" s="12">
        <v>0</v>
      </c>
      <c r="M87" s="12">
        <v>0</v>
      </c>
      <c r="Q87" s="22"/>
      <c r="R87" s="2"/>
    </row>
    <row r="88" spans="1:18" ht="15" customHeight="1">
      <c r="A88" s="11">
        <f t="shared" si="12"/>
        <v>86</v>
      </c>
      <c r="B88" s="10" t="s">
        <v>35</v>
      </c>
      <c r="C88" s="10" t="s">
        <v>213</v>
      </c>
      <c r="D88" s="9" t="s">
        <v>4</v>
      </c>
      <c r="E88" s="14">
        <v>28638</v>
      </c>
      <c r="F88" s="8">
        <v>40187</v>
      </c>
      <c r="G88" s="12">
        <v>23899.151250000003</v>
      </c>
      <c r="H88" s="8">
        <f t="shared" ref="H88:H90" si="16">F88</f>
        <v>40187</v>
      </c>
      <c r="I88">
        <v>100</v>
      </c>
      <c r="J88" s="12">
        <v>0</v>
      </c>
      <c r="K88" s="12">
        <v>0</v>
      </c>
      <c r="M88" s="12">
        <v>0</v>
      </c>
      <c r="Q88" s="22"/>
      <c r="R88" s="2"/>
    </row>
    <row r="89" spans="1:18" ht="15" customHeight="1">
      <c r="A89" s="11">
        <f t="shared" si="12"/>
        <v>87</v>
      </c>
      <c r="B89" s="10" t="s">
        <v>36</v>
      </c>
      <c r="C89" s="10" t="s">
        <v>77</v>
      </c>
      <c r="D89" s="9" t="s">
        <v>1</v>
      </c>
      <c r="E89" s="14">
        <v>28766</v>
      </c>
      <c r="F89" s="8">
        <v>40522</v>
      </c>
      <c r="G89" s="12">
        <v>32100.046875</v>
      </c>
      <c r="H89" s="8">
        <f t="shared" si="16"/>
        <v>40522</v>
      </c>
      <c r="I89">
        <v>50</v>
      </c>
      <c r="J89" s="12">
        <v>0</v>
      </c>
      <c r="K89" s="12">
        <v>0</v>
      </c>
      <c r="M89" s="12">
        <v>0</v>
      </c>
      <c r="Q89" s="22"/>
      <c r="R89" s="2"/>
    </row>
    <row r="90" spans="1:18" ht="15" customHeight="1">
      <c r="A90" s="11">
        <f t="shared" si="12"/>
        <v>88</v>
      </c>
      <c r="B90" s="10" t="s">
        <v>32</v>
      </c>
      <c r="C90" s="10" t="s">
        <v>214</v>
      </c>
      <c r="D90" s="9" t="s">
        <v>4</v>
      </c>
      <c r="E90" s="14">
        <v>29082</v>
      </c>
      <c r="F90" s="8">
        <v>42200</v>
      </c>
      <c r="G90" s="12">
        <v>27904.5</v>
      </c>
      <c r="H90" s="8">
        <f t="shared" si="16"/>
        <v>42200</v>
      </c>
      <c r="I90">
        <v>50</v>
      </c>
      <c r="J90" s="12">
        <v>0</v>
      </c>
      <c r="K90" s="12">
        <v>0</v>
      </c>
      <c r="M90" s="12">
        <v>0</v>
      </c>
      <c r="Q90" s="22"/>
      <c r="R90" s="2"/>
    </row>
    <row r="91" spans="1:18">
      <c r="A91" s="11">
        <f t="shared" si="12"/>
        <v>89</v>
      </c>
      <c r="B91" s="10" t="s">
        <v>20</v>
      </c>
      <c r="C91" s="10" t="s">
        <v>215</v>
      </c>
      <c r="D91" s="9" t="s">
        <v>1</v>
      </c>
      <c r="E91" s="14">
        <v>29003</v>
      </c>
      <c r="F91" s="8">
        <v>38400</v>
      </c>
      <c r="G91" s="12">
        <v>41889.65625</v>
      </c>
      <c r="H91" s="8"/>
      <c r="I91" s="8"/>
      <c r="J91" s="12">
        <v>295863.75</v>
      </c>
      <c r="K91" s="12">
        <f>G91</f>
        <v>41889.65625</v>
      </c>
      <c r="L91" s="8">
        <v>44748</v>
      </c>
      <c r="M91" s="12">
        <v>295200</v>
      </c>
      <c r="O91" t="s">
        <v>265</v>
      </c>
      <c r="P91" s="8"/>
      <c r="Q91" s="22"/>
      <c r="R91" s="2"/>
    </row>
    <row r="92" spans="1:18" ht="15" customHeight="1">
      <c r="A92" s="11">
        <f t="shared" si="12"/>
        <v>90</v>
      </c>
      <c r="B92" s="10" t="s">
        <v>7</v>
      </c>
      <c r="C92" s="10" t="s">
        <v>90</v>
      </c>
      <c r="D92" s="9" t="s">
        <v>4</v>
      </c>
      <c r="E92" s="14">
        <v>31128</v>
      </c>
      <c r="F92" s="8">
        <v>40955</v>
      </c>
      <c r="G92" s="12">
        <v>28463.90625</v>
      </c>
      <c r="H92" s="8">
        <v>42885</v>
      </c>
      <c r="I92">
        <v>100</v>
      </c>
      <c r="J92" s="12">
        <v>70000</v>
      </c>
      <c r="K92" s="12">
        <v>0</v>
      </c>
      <c r="M92" s="12">
        <v>0</v>
      </c>
      <c r="Q92" s="22"/>
      <c r="R92" s="2"/>
    </row>
    <row r="93" spans="1:18" ht="15" customHeight="1">
      <c r="A93" s="11">
        <f t="shared" si="12"/>
        <v>91</v>
      </c>
      <c r="B93" s="10" t="s">
        <v>38</v>
      </c>
      <c r="C93" s="10" t="s">
        <v>71</v>
      </c>
      <c r="D93" s="9" t="s">
        <v>4</v>
      </c>
      <c r="E93" s="14">
        <v>31249</v>
      </c>
      <c r="F93" s="8">
        <v>40406</v>
      </c>
      <c r="G93" s="12">
        <v>15485.681250000001</v>
      </c>
      <c r="H93" s="8"/>
      <c r="I93" s="8"/>
      <c r="J93" s="12">
        <v>59172.75</v>
      </c>
      <c r="K93" s="12">
        <f>G93</f>
        <v>15485.681250000001</v>
      </c>
      <c r="M93" s="12">
        <v>0</v>
      </c>
      <c r="Q93" s="22"/>
      <c r="R93" s="2"/>
    </row>
    <row r="94" spans="1:18" ht="15" customHeight="1">
      <c r="A94" s="11">
        <f t="shared" si="12"/>
        <v>92</v>
      </c>
      <c r="B94" s="10" t="s">
        <v>65</v>
      </c>
      <c r="C94" s="10" t="s">
        <v>246</v>
      </c>
      <c r="D94" s="9" t="s">
        <v>1</v>
      </c>
      <c r="E94" s="14">
        <v>27771</v>
      </c>
      <c r="F94" s="8">
        <v>42572</v>
      </c>
      <c r="G94" s="12">
        <v>14856.349218750001</v>
      </c>
      <c r="H94" s="8">
        <f t="shared" ref="H94:H95" si="17">F94</f>
        <v>42572</v>
      </c>
      <c r="I94">
        <v>100</v>
      </c>
      <c r="J94" s="12">
        <v>0</v>
      </c>
      <c r="K94" s="12">
        <v>0</v>
      </c>
      <c r="M94" s="12">
        <v>0</v>
      </c>
      <c r="Q94" s="22"/>
      <c r="R94" s="2"/>
    </row>
    <row r="95" spans="1:18" ht="15" customHeight="1">
      <c r="A95" s="11">
        <f t="shared" si="12"/>
        <v>93</v>
      </c>
      <c r="B95" s="10" t="s">
        <v>39</v>
      </c>
      <c r="C95" s="10" t="s">
        <v>120</v>
      </c>
      <c r="D95" s="9" t="s">
        <v>4</v>
      </c>
      <c r="E95" s="14">
        <v>27883</v>
      </c>
      <c r="F95" s="8">
        <v>42399</v>
      </c>
      <c r="G95" s="12">
        <v>12974.366154810938</v>
      </c>
      <c r="H95" s="8">
        <f t="shared" si="17"/>
        <v>42399</v>
      </c>
      <c r="I95">
        <v>100</v>
      </c>
      <c r="J95" s="12">
        <v>0</v>
      </c>
      <c r="K95" s="12">
        <v>0</v>
      </c>
      <c r="M95" s="12">
        <v>0</v>
      </c>
      <c r="Q95" s="22"/>
      <c r="R95" s="2"/>
    </row>
    <row r="96" spans="1:18" ht="15" customHeight="1">
      <c r="A96" s="11">
        <f t="shared" si="12"/>
        <v>94</v>
      </c>
      <c r="B96" s="10" t="s">
        <v>13</v>
      </c>
      <c r="C96" s="10" t="s">
        <v>85</v>
      </c>
      <c r="D96" s="9" t="s">
        <v>4</v>
      </c>
      <c r="E96" s="14">
        <v>28041</v>
      </c>
      <c r="F96" s="8">
        <v>38930</v>
      </c>
      <c r="G96" s="12">
        <v>16716.375</v>
      </c>
      <c r="H96" s="8"/>
      <c r="I96" s="8"/>
      <c r="J96" s="12">
        <v>169065</v>
      </c>
      <c r="K96" s="12">
        <f>G96</f>
        <v>16716.375</v>
      </c>
      <c r="M96" s="12">
        <v>0</v>
      </c>
      <c r="Q96" s="22"/>
      <c r="R96" s="2"/>
    </row>
    <row r="97" spans="1:18" ht="15" customHeight="1">
      <c r="A97" s="11">
        <f t="shared" si="12"/>
        <v>95</v>
      </c>
      <c r="B97" s="10" t="s">
        <v>29</v>
      </c>
      <c r="C97" s="10" t="s">
        <v>101</v>
      </c>
      <c r="D97" s="9" t="s">
        <v>4</v>
      </c>
      <c r="E97" s="14">
        <v>30694</v>
      </c>
      <c r="F97" s="8">
        <v>42676</v>
      </c>
      <c r="G97" s="12">
        <v>18954</v>
      </c>
      <c r="H97" s="8">
        <f t="shared" ref="H97:H99" si="18">F97</f>
        <v>42676</v>
      </c>
      <c r="I97">
        <v>100</v>
      </c>
      <c r="J97" s="12">
        <v>0</v>
      </c>
      <c r="K97" s="12">
        <v>0</v>
      </c>
      <c r="M97" s="12">
        <v>0</v>
      </c>
      <c r="Q97" s="22"/>
      <c r="R97" s="2"/>
    </row>
    <row r="98" spans="1:18" ht="15" customHeight="1">
      <c r="A98" s="11">
        <f t="shared" si="12"/>
        <v>96</v>
      </c>
      <c r="B98" s="10" t="s">
        <v>131</v>
      </c>
      <c r="C98" s="10" t="s">
        <v>247</v>
      </c>
      <c r="D98" s="9" t="s">
        <v>1</v>
      </c>
      <c r="E98" s="14">
        <v>30873</v>
      </c>
      <c r="F98" s="8">
        <v>42610</v>
      </c>
      <c r="G98" s="12">
        <v>25107.46875</v>
      </c>
      <c r="H98" s="8">
        <f t="shared" si="18"/>
        <v>42610</v>
      </c>
      <c r="I98">
        <v>50</v>
      </c>
      <c r="J98" s="12">
        <v>0</v>
      </c>
      <c r="K98" s="12">
        <v>0</v>
      </c>
      <c r="M98" s="12">
        <v>0</v>
      </c>
      <c r="Q98" s="22"/>
      <c r="R98" s="2"/>
    </row>
    <row r="99" spans="1:18" ht="15" customHeight="1">
      <c r="A99" s="11">
        <f t="shared" si="12"/>
        <v>97</v>
      </c>
      <c r="B99" s="10" t="s">
        <v>41</v>
      </c>
      <c r="C99" s="10" t="s">
        <v>91</v>
      </c>
      <c r="D99" s="9" t="s">
        <v>1</v>
      </c>
      <c r="E99" s="14">
        <v>30738</v>
      </c>
      <c r="F99" s="8">
        <v>42573</v>
      </c>
      <c r="G99" s="12">
        <v>19849.050000000003</v>
      </c>
      <c r="H99" s="8">
        <f t="shared" si="18"/>
        <v>42573</v>
      </c>
      <c r="I99">
        <v>50</v>
      </c>
      <c r="J99" s="12">
        <v>0</v>
      </c>
      <c r="K99" s="12">
        <v>0</v>
      </c>
      <c r="M99" s="12">
        <v>0</v>
      </c>
      <c r="Q99" s="22"/>
      <c r="R99" s="2"/>
    </row>
    <row r="100" spans="1:18" ht="15" customHeight="1">
      <c r="A100" s="11">
        <f t="shared" si="12"/>
        <v>98</v>
      </c>
      <c r="B100" s="10" t="s">
        <v>22</v>
      </c>
      <c r="C100" s="10" t="s">
        <v>67</v>
      </c>
      <c r="D100" s="9" t="s">
        <v>4</v>
      </c>
      <c r="E100" s="14">
        <v>30020</v>
      </c>
      <c r="F100" s="8">
        <v>39104</v>
      </c>
      <c r="G100" s="12">
        <v>25868.26125</v>
      </c>
      <c r="H100" s="8"/>
      <c r="I100" s="8"/>
      <c r="J100" s="12">
        <v>59172.75</v>
      </c>
      <c r="K100" s="12">
        <f t="shared" ref="K100:K101" si="19">G100</f>
        <v>25868.26125</v>
      </c>
      <c r="M100" s="12">
        <v>0</v>
      </c>
      <c r="Q100" s="22"/>
      <c r="R100" s="2"/>
    </row>
    <row r="101" spans="1:18" ht="15" customHeight="1">
      <c r="A101" s="11">
        <f t="shared" si="12"/>
        <v>99</v>
      </c>
      <c r="B101" s="10" t="s">
        <v>248</v>
      </c>
      <c r="C101" s="10" t="s">
        <v>216</v>
      </c>
      <c r="D101" s="9" t="s">
        <v>4</v>
      </c>
      <c r="E101" s="14">
        <v>23318</v>
      </c>
      <c r="F101" s="8">
        <v>38611</v>
      </c>
      <c r="G101" s="12">
        <v>30785.442187499997</v>
      </c>
      <c r="H101" s="8"/>
      <c r="I101" s="8"/>
      <c r="J101" s="12">
        <v>253597.5</v>
      </c>
      <c r="K101" s="12">
        <f t="shared" si="19"/>
        <v>30785.442187499997</v>
      </c>
      <c r="M101" s="12">
        <v>0</v>
      </c>
      <c r="Q101" s="22"/>
      <c r="R101" s="2"/>
    </row>
    <row r="102" spans="1:18" ht="15" customHeight="1">
      <c r="A102" s="11">
        <f t="shared" si="12"/>
        <v>100</v>
      </c>
      <c r="B102" s="10" t="s">
        <v>102</v>
      </c>
      <c r="C102" s="10" t="s">
        <v>217</v>
      </c>
      <c r="D102" s="9" t="s">
        <v>1</v>
      </c>
      <c r="E102" s="14">
        <v>23264</v>
      </c>
      <c r="F102" s="8">
        <v>42747</v>
      </c>
      <c r="G102" s="12">
        <v>48043.125</v>
      </c>
      <c r="H102" s="8">
        <f>F102</f>
        <v>42747</v>
      </c>
      <c r="I102">
        <v>100</v>
      </c>
      <c r="J102" s="12">
        <v>0</v>
      </c>
      <c r="K102" s="12">
        <v>0</v>
      </c>
      <c r="M102" s="12">
        <v>0</v>
      </c>
      <c r="Q102" s="22"/>
      <c r="R102" s="2"/>
    </row>
    <row r="103" spans="1:18" ht="15" customHeight="1">
      <c r="A103" s="11">
        <f t="shared" si="12"/>
        <v>101</v>
      </c>
      <c r="B103" s="10" t="s">
        <v>133</v>
      </c>
      <c r="C103" s="10" t="s">
        <v>218</v>
      </c>
      <c r="D103" s="9" t="s">
        <v>4</v>
      </c>
      <c r="E103" s="14">
        <v>30321</v>
      </c>
      <c r="F103" s="8">
        <v>39179</v>
      </c>
      <c r="G103" s="12">
        <v>34197.8203125</v>
      </c>
      <c r="H103" s="8">
        <v>41942</v>
      </c>
      <c r="I103">
        <v>100</v>
      </c>
      <c r="J103" s="12">
        <v>200000</v>
      </c>
      <c r="K103" s="12">
        <v>0</v>
      </c>
      <c r="M103" s="12">
        <v>0</v>
      </c>
      <c r="Q103" s="22"/>
      <c r="R103" s="2"/>
    </row>
    <row r="104" spans="1:18" ht="15" customHeight="1">
      <c r="A104" s="11">
        <f t="shared" si="12"/>
        <v>102</v>
      </c>
      <c r="B104" s="10" t="s">
        <v>249</v>
      </c>
      <c r="C104" s="10" t="s">
        <v>219</v>
      </c>
      <c r="D104" s="9" t="s">
        <v>1</v>
      </c>
      <c r="E104" s="14">
        <v>32011</v>
      </c>
      <c r="F104" s="8">
        <v>42797</v>
      </c>
      <c r="G104" s="12">
        <v>23988.65625</v>
      </c>
      <c r="H104" s="8">
        <f t="shared" ref="H104:H112" si="20">F104</f>
        <v>42797</v>
      </c>
      <c r="I104">
        <v>50</v>
      </c>
      <c r="J104" s="12">
        <v>0</v>
      </c>
      <c r="K104" s="12">
        <v>0</v>
      </c>
      <c r="M104" s="12">
        <v>0</v>
      </c>
      <c r="Q104" s="22"/>
      <c r="R104" s="2"/>
    </row>
    <row r="105" spans="1:18" ht="15" customHeight="1">
      <c r="A105" s="11">
        <f t="shared" si="12"/>
        <v>103</v>
      </c>
      <c r="B105" s="10" t="s">
        <v>3</v>
      </c>
      <c r="C105" s="10" t="s">
        <v>220</v>
      </c>
      <c r="D105" s="9" t="s">
        <v>1</v>
      </c>
      <c r="E105" s="14">
        <v>32475</v>
      </c>
      <c r="F105" s="8">
        <v>42811</v>
      </c>
      <c r="G105" s="12">
        <v>29792.49609375</v>
      </c>
      <c r="H105" s="8">
        <f t="shared" si="20"/>
        <v>42811</v>
      </c>
      <c r="I105">
        <v>50</v>
      </c>
      <c r="J105" s="12">
        <v>0</v>
      </c>
      <c r="K105" s="12">
        <v>0</v>
      </c>
      <c r="M105" s="12">
        <v>0</v>
      </c>
      <c r="Q105" s="22"/>
      <c r="R105" s="2"/>
    </row>
    <row r="106" spans="1:18" ht="15" customHeight="1">
      <c r="A106" s="11">
        <f t="shared" si="12"/>
        <v>104</v>
      </c>
      <c r="B106" s="10" t="s">
        <v>7</v>
      </c>
      <c r="C106" s="10" t="s">
        <v>221</v>
      </c>
      <c r="D106" s="9" t="s">
        <v>1</v>
      </c>
      <c r="E106" s="14">
        <v>32800</v>
      </c>
      <c r="F106" s="8">
        <v>42885</v>
      </c>
      <c r="G106" s="12">
        <v>16156.96875</v>
      </c>
      <c r="H106" s="8">
        <f t="shared" si="20"/>
        <v>42885</v>
      </c>
      <c r="I106">
        <v>100</v>
      </c>
      <c r="J106" s="12">
        <v>0</v>
      </c>
      <c r="K106" s="12">
        <v>0</v>
      </c>
      <c r="M106" s="12">
        <v>0</v>
      </c>
      <c r="Q106" s="22"/>
      <c r="R106" s="2"/>
    </row>
    <row r="107" spans="1:18" ht="15" customHeight="1">
      <c r="A107" s="11">
        <f t="shared" si="12"/>
        <v>105</v>
      </c>
      <c r="B107" s="10" t="s">
        <v>12</v>
      </c>
      <c r="C107" s="10" t="s">
        <v>100</v>
      </c>
      <c r="D107" s="9" t="s">
        <v>1</v>
      </c>
      <c r="E107" s="14">
        <v>32684</v>
      </c>
      <c r="F107" s="8">
        <v>42649</v>
      </c>
      <c r="G107" s="12">
        <v>18779.185546875</v>
      </c>
      <c r="H107" s="8">
        <f t="shared" si="20"/>
        <v>42649</v>
      </c>
      <c r="I107">
        <v>100</v>
      </c>
      <c r="J107" s="12">
        <v>0</v>
      </c>
      <c r="K107" s="12">
        <v>0</v>
      </c>
      <c r="M107" s="12">
        <v>0</v>
      </c>
      <c r="Q107" s="22"/>
      <c r="R107" s="2"/>
    </row>
    <row r="108" spans="1:18" ht="15" customHeight="1">
      <c r="A108" s="11">
        <f t="shared" si="12"/>
        <v>106</v>
      </c>
      <c r="B108" s="10" t="s">
        <v>95</v>
      </c>
      <c r="C108" s="10" t="s">
        <v>222</v>
      </c>
      <c r="D108" s="9" t="s">
        <v>4</v>
      </c>
      <c r="E108" s="14">
        <v>32708</v>
      </c>
      <c r="F108" s="8">
        <v>42675</v>
      </c>
      <c r="G108" s="12">
        <v>25107.46875</v>
      </c>
      <c r="H108" s="8">
        <f t="shared" si="20"/>
        <v>42675</v>
      </c>
      <c r="I108">
        <v>50</v>
      </c>
      <c r="J108" s="12">
        <v>0</v>
      </c>
      <c r="K108" s="12">
        <v>0</v>
      </c>
      <c r="M108" s="12">
        <v>0</v>
      </c>
      <c r="Q108" s="22"/>
      <c r="R108" s="2"/>
    </row>
    <row r="109" spans="1:18" ht="15" customHeight="1">
      <c r="A109" s="11">
        <f t="shared" si="12"/>
        <v>107</v>
      </c>
      <c r="B109" s="10" t="s">
        <v>157</v>
      </c>
      <c r="C109" s="10" t="s">
        <v>98</v>
      </c>
      <c r="D109" s="9" t="s">
        <v>1</v>
      </c>
      <c r="E109" s="14">
        <v>34651</v>
      </c>
      <c r="F109" s="8">
        <v>42566</v>
      </c>
      <c r="G109" s="12">
        <v>27904.5</v>
      </c>
      <c r="H109" s="8">
        <f t="shared" si="20"/>
        <v>42566</v>
      </c>
      <c r="I109">
        <v>50</v>
      </c>
      <c r="J109" s="12">
        <v>0</v>
      </c>
      <c r="K109" s="12">
        <v>0</v>
      </c>
      <c r="M109" s="12">
        <v>0</v>
      </c>
      <c r="Q109" s="22"/>
      <c r="R109" s="2"/>
    </row>
    <row r="110" spans="1:18" ht="15" customHeight="1">
      <c r="A110" s="11">
        <f t="shared" si="12"/>
        <v>108</v>
      </c>
      <c r="B110" s="10" t="s">
        <v>24</v>
      </c>
      <c r="C110" s="10" t="s">
        <v>223</v>
      </c>
      <c r="D110" s="9" t="s">
        <v>4</v>
      </c>
      <c r="E110" s="14">
        <v>25274</v>
      </c>
      <c r="F110" s="8">
        <v>40480</v>
      </c>
      <c r="G110" s="12">
        <v>30701.53125</v>
      </c>
      <c r="H110" s="8">
        <f t="shared" si="20"/>
        <v>40480</v>
      </c>
      <c r="I110">
        <v>50</v>
      </c>
      <c r="J110" s="12">
        <v>0</v>
      </c>
      <c r="K110" s="12">
        <v>0</v>
      </c>
      <c r="M110" s="12">
        <v>0</v>
      </c>
      <c r="Q110" s="22"/>
      <c r="R110" s="2"/>
    </row>
    <row r="111" spans="1:18" ht="15" customHeight="1">
      <c r="A111" s="11">
        <f t="shared" si="12"/>
        <v>109</v>
      </c>
      <c r="B111" s="10" t="s">
        <v>66</v>
      </c>
      <c r="C111" s="10" t="s">
        <v>119</v>
      </c>
      <c r="D111" s="9" t="s">
        <v>1</v>
      </c>
      <c r="E111" s="14">
        <v>28631</v>
      </c>
      <c r="F111" s="8">
        <v>42818</v>
      </c>
      <c r="G111" s="12">
        <v>27694.72265625</v>
      </c>
      <c r="H111" s="8">
        <f t="shared" si="20"/>
        <v>42818</v>
      </c>
      <c r="I111">
        <v>50</v>
      </c>
      <c r="J111" s="12">
        <v>0</v>
      </c>
      <c r="K111" s="12">
        <v>0</v>
      </c>
      <c r="M111" s="12">
        <v>0</v>
      </c>
      <c r="Q111" s="22"/>
      <c r="R111" s="2"/>
    </row>
    <row r="112" spans="1:18" ht="15" customHeight="1">
      <c r="A112" s="11">
        <f t="shared" si="12"/>
        <v>110</v>
      </c>
      <c r="B112" s="10" t="s">
        <v>60</v>
      </c>
      <c r="C112" s="10" t="s">
        <v>250</v>
      </c>
      <c r="D112" s="9" t="s">
        <v>4</v>
      </c>
      <c r="E112" s="14">
        <v>25900</v>
      </c>
      <c r="F112" s="8">
        <v>42721</v>
      </c>
      <c r="G112" s="12">
        <v>34057.96875</v>
      </c>
      <c r="H112" s="8">
        <f t="shared" si="20"/>
        <v>42721</v>
      </c>
      <c r="I112">
        <v>50</v>
      </c>
      <c r="J112" s="12">
        <v>0</v>
      </c>
      <c r="K112" s="12">
        <v>0</v>
      </c>
      <c r="M112" s="12">
        <v>0</v>
      </c>
      <c r="Q112" s="22"/>
      <c r="R112" s="2"/>
    </row>
    <row r="113" spans="1:18" ht="15" customHeight="1">
      <c r="A113" s="11">
        <f t="shared" si="12"/>
        <v>111</v>
      </c>
      <c r="B113" s="10" t="s">
        <v>251</v>
      </c>
      <c r="C113" s="10" t="s">
        <v>74</v>
      </c>
      <c r="D113" s="9" t="s">
        <v>4</v>
      </c>
      <c r="E113" s="14">
        <v>20374</v>
      </c>
      <c r="F113" s="8">
        <v>37803</v>
      </c>
      <c r="G113" s="12">
        <v>31260.9375</v>
      </c>
      <c r="H113" s="8"/>
      <c r="I113" s="8"/>
      <c r="J113" s="12">
        <v>338130</v>
      </c>
      <c r="K113" s="12">
        <f t="shared" ref="K113:K114" si="21">G113</f>
        <v>31260.9375</v>
      </c>
      <c r="M113" s="12">
        <v>0</v>
      </c>
      <c r="Q113" s="22"/>
      <c r="R113" s="2"/>
    </row>
    <row r="114" spans="1:18" ht="15" customHeight="1">
      <c r="A114" s="11">
        <f t="shared" si="12"/>
        <v>112</v>
      </c>
      <c r="B114" s="10" t="s">
        <v>109</v>
      </c>
      <c r="C114" s="10" t="s">
        <v>89</v>
      </c>
      <c r="D114" s="9" t="s">
        <v>1</v>
      </c>
      <c r="E114" s="14">
        <v>27284</v>
      </c>
      <c r="F114" s="8">
        <v>38697</v>
      </c>
      <c r="G114" s="12">
        <v>27654.165703125</v>
      </c>
      <c r="H114" s="8"/>
      <c r="I114" s="8"/>
      <c r="J114" s="12">
        <v>228237.75</v>
      </c>
      <c r="K114" s="12">
        <f t="shared" si="21"/>
        <v>27654.165703125</v>
      </c>
      <c r="M114" s="12">
        <v>0</v>
      </c>
      <c r="Q114" s="22"/>
      <c r="R114" s="2"/>
    </row>
    <row r="115" spans="1:18" ht="15" customHeight="1">
      <c r="A115" s="11">
        <f t="shared" si="12"/>
        <v>113</v>
      </c>
      <c r="B115" s="10" t="s">
        <v>34</v>
      </c>
      <c r="C115" s="10" t="s">
        <v>224</v>
      </c>
      <c r="D115" s="9" t="s">
        <v>1</v>
      </c>
      <c r="E115" s="14">
        <v>32754</v>
      </c>
      <c r="F115" s="8">
        <v>42626</v>
      </c>
      <c r="G115" s="12">
        <v>27345.09375</v>
      </c>
      <c r="H115" s="8">
        <f>F115</f>
        <v>42626</v>
      </c>
      <c r="I115">
        <v>50</v>
      </c>
      <c r="J115" s="12">
        <v>0</v>
      </c>
      <c r="K115" s="12">
        <v>0</v>
      </c>
      <c r="M115" s="12">
        <v>0</v>
      </c>
      <c r="Q115" s="22"/>
      <c r="R115" s="2"/>
    </row>
    <row r="116" spans="1:18" s="7" customFormat="1">
      <c r="A116" s="11">
        <f t="shared" si="12"/>
        <v>114</v>
      </c>
      <c r="B116" s="6" t="s">
        <v>94</v>
      </c>
      <c r="C116" s="6" t="s">
        <v>82</v>
      </c>
      <c r="D116" s="5" t="s">
        <v>1</v>
      </c>
      <c r="E116" s="14">
        <v>29462</v>
      </c>
      <c r="F116" s="8">
        <v>39311</v>
      </c>
      <c r="G116" s="12">
        <v>18954</v>
      </c>
      <c r="H116" s="8"/>
      <c r="I116" s="4"/>
      <c r="J116" s="12">
        <v>126798.75</v>
      </c>
      <c r="K116" s="12">
        <f t="shared" ref="K116:K117" si="22">G116</f>
        <v>18954</v>
      </c>
      <c r="L116" s="4">
        <v>44654</v>
      </c>
      <c r="M116" s="12">
        <v>106600</v>
      </c>
      <c r="N116" s="3"/>
      <c r="O116" s="3" t="s">
        <v>265</v>
      </c>
      <c r="P116" s="8"/>
      <c r="Q116" s="22"/>
      <c r="R116" s="2"/>
    </row>
    <row r="117" spans="1:18" ht="15" customHeight="1">
      <c r="A117" s="11">
        <f t="shared" si="12"/>
        <v>115</v>
      </c>
      <c r="B117" s="10" t="s">
        <v>252</v>
      </c>
      <c r="C117" s="10" t="s">
        <v>33</v>
      </c>
      <c r="D117" s="9" t="s">
        <v>4</v>
      </c>
      <c r="E117" s="14">
        <v>22597</v>
      </c>
      <c r="F117" s="8">
        <v>37997</v>
      </c>
      <c r="G117" s="12">
        <v>20212.6640625</v>
      </c>
      <c r="H117" s="8"/>
      <c r="I117" s="8"/>
      <c r="J117" s="12">
        <v>109892.25</v>
      </c>
      <c r="K117" s="12">
        <f t="shared" si="22"/>
        <v>20212.6640625</v>
      </c>
      <c r="M117" s="12">
        <v>0</v>
      </c>
      <c r="Q117" s="22"/>
      <c r="R117" s="2"/>
    </row>
    <row r="118" spans="1:18" ht="15" customHeight="1">
      <c r="A118" s="11">
        <f t="shared" si="12"/>
        <v>116</v>
      </c>
      <c r="B118" s="10" t="s">
        <v>85</v>
      </c>
      <c r="C118" s="10" t="s">
        <v>253</v>
      </c>
      <c r="D118" s="9" t="s">
        <v>4</v>
      </c>
      <c r="E118" s="14">
        <v>27206</v>
      </c>
      <c r="F118" s="8">
        <v>42399</v>
      </c>
      <c r="G118" s="12">
        <v>32379.75</v>
      </c>
      <c r="H118" s="8">
        <f>F118</f>
        <v>42399</v>
      </c>
      <c r="I118">
        <v>100</v>
      </c>
      <c r="J118" s="12">
        <v>0</v>
      </c>
      <c r="K118" s="12">
        <v>0</v>
      </c>
      <c r="M118" s="12">
        <v>0</v>
      </c>
      <c r="Q118" s="22"/>
      <c r="R118" s="2"/>
    </row>
    <row r="119" spans="1:18" ht="15" customHeight="1">
      <c r="A119" s="11">
        <f t="shared" si="12"/>
        <v>117</v>
      </c>
      <c r="B119" s="10" t="s">
        <v>84</v>
      </c>
      <c r="C119" s="10" t="s">
        <v>225</v>
      </c>
      <c r="D119" s="9" t="s">
        <v>4</v>
      </c>
      <c r="E119" s="14">
        <v>20046</v>
      </c>
      <c r="F119" s="8">
        <v>38266</v>
      </c>
      <c r="G119" s="12">
        <v>26925.5390625</v>
      </c>
      <c r="H119" s="8"/>
      <c r="I119" s="8"/>
      <c r="J119" s="12">
        <v>139821.97007489481</v>
      </c>
      <c r="K119" s="12">
        <f t="shared" ref="K119:K121" si="23">G119</f>
        <v>26925.5390625</v>
      </c>
      <c r="M119" s="12">
        <v>0</v>
      </c>
      <c r="Q119" s="22"/>
      <c r="R119" s="2"/>
    </row>
    <row r="120" spans="1:18" ht="15" customHeight="1">
      <c r="A120" s="11">
        <f t="shared" si="12"/>
        <v>118</v>
      </c>
      <c r="B120" s="10" t="s">
        <v>254</v>
      </c>
      <c r="C120" s="10" t="s">
        <v>141</v>
      </c>
      <c r="D120" s="9" t="s">
        <v>4</v>
      </c>
      <c r="E120" s="14">
        <v>19854</v>
      </c>
      <c r="F120" s="8">
        <v>39239</v>
      </c>
      <c r="G120" s="12">
        <v>19289.643750000003</v>
      </c>
      <c r="H120" s="8"/>
      <c r="I120" s="8"/>
      <c r="J120" s="12">
        <v>132657.89048551393</v>
      </c>
      <c r="K120" s="12">
        <f t="shared" si="23"/>
        <v>19289.643750000003</v>
      </c>
      <c r="M120" s="12">
        <v>0</v>
      </c>
      <c r="Q120" s="22"/>
      <c r="R120" s="2"/>
    </row>
    <row r="121" spans="1:18" ht="15" customHeight="1">
      <c r="A121" s="11">
        <f t="shared" si="12"/>
        <v>119</v>
      </c>
      <c r="B121" s="10" t="s">
        <v>17</v>
      </c>
      <c r="C121" s="10" t="s">
        <v>86</v>
      </c>
      <c r="D121" s="9" t="s">
        <v>1</v>
      </c>
      <c r="E121" s="14">
        <v>23282</v>
      </c>
      <c r="F121" s="8">
        <v>38576</v>
      </c>
      <c r="G121" s="12">
        <v>24408.2109375</v>
      </c>
      <c r="H121" s="8"/>
      <c r="I121" s="8"/>
      <c r="J121" s="12">
        <v>46990.945403825623</v>
      </c>
      <c r="K121" s="12">
        <f t="shared" si="23"/>
        <v>24408.2109375</v>
      </c>
      <c r="M121" s="12">
        <v>0</v>
      </c>
      <c r="Q121" s="22"/>
      <c r="R121" s="2"/>
    </row>
    <row r="122" spans="1:18" ht="15" customHeight="1">
      <c r="A122" s="11">
        <f t="shared" si="12"/>
        <v>120</v>
      </c>
      <c r="B122" s="10" t="s">
        <v>79</v>
      </c>
      <c r="C122" s="10" t="s">
        <v>226</v>
      </c>
      <c r="D122" s="9" t="s">
        <v>1</v>
      </c>
      <c r="E122" s="14">
        <v>27778</v>
      </c>
      <c r="F122" s="8">
        <v>39914</v>
      </c>
      <c r="G122" s="12">
        <v>25107.46875</v>
      </c>
      <c r="H122" s="8">
        <f t="shared" ref="H122:H123" si="24">F122</f>
        <v>39914</v>
      </c>
      <c r="I122">
        <v>100</v>
      </c>
      <c r="J122" s="12">
        <v>0</v>
      </c>
      <c r="K122" s="12">
        <v>0</v>
      </c>
      <c r="M122" s="12">
        <v>0</v>
      </c>
      <c r="Q122" s="22"/>
      <c r="R122" s="2"/>
    </row>
    <row r="123" spans="1:18" ht="15" customHeight="1">
      <c r="A123" s="11">
        <f t="shared" si="12"/>
        <v>121</v>
      </c>
      <c r="B123" s="10" t="s">
        <v>255</v>
      </c>
      <c r="C123" s="10" t="s">
        <v>47</v>
      </c>
      <c r="D123" s="9" t="s">
        <v>1</v>
      </c>
      <c r="E123" s="14">
        <v>22032</v>
      </c>
      <c r="F123" s="8">
        <v>33202</v>
      </c>
      <c r="G123" s="12">
        <v>32100.046875</v>
      </c>
      <c r="H123" s="8">
        <f t="shared" si="24"/>
        <v>33202</v>
      </c>
      <c r="I123">
        <v>50</v>
      </c>
      <c r="J123" s="12">
        <v>0</v>
      </c>
      <c r="K123" s="12">
        <v>0</v>
      </c>
      <c r="M123" s="12">
        <v>0</v>
      </c>
      <c r="Q123" s="22"/>
      <c r="R123" s="2"/>
    </row>
    <row r="124" spans="1:18" ht="15" customHeight="1">
      <c r="A124" s="11">
        <f t="shared" si="12"/>
        <v>122</v>
      </c>
      <c r="B124" s="10" t="s">
        <v>62</v>
      </c>
      <c r="C124" s="10" t="s">
        <v>88</v>
      </c>
      <c r="D124" s="9" t="s">
        <v>1</v>
      </c>
      <c r="E124" s="14">
        <v>19940</v>
      </c>
      <c r="F124" s="8">
        <v>37803</v>
      </c>
      <c r="G124" s="12">
        <v>30701.53125</v>
      </c>
      <c r="H124" s="8"/>
      <c r="I124" s="8"/>
      <c r="J124" s="12">
        <v>277053.12968169898</v>
      </c>
      <c r="K124" s="12">
        <f>G124</f>
        <v>30701.53125</v>
      </c>
      <c r="M124" s="12">
        <v>0</v>
      </c>
      <c r="Q124" s="22"/>
      <c r="R124" s="2"/>
    </row>
    <row r="125" spans="1:18" ht="15" customHeight="1">
      <c r="A125" s="11">
        <f t="shared" si="12"/>
        <v>123</v>
      </c>
      <c r="B125" s="10" t="s">
        <v>256</v>
      </c>
      <c r="C125" s="10" t="s">
        <v>227</v>
      </c>
      <c r="D125" s="9" t="s">
        <v>1</v>
      </c>
      <c r="E125" s="14">
        <v>34353</v>
      </c>
      <c r="F125" s="8">
        <v>42585</v>
      </c>
      <c r="G125" s="12">
        <v>11681.71875</v>
      </c>
      <c r="H125" s="8">
        <f t="shared" ref="H125:H127" si="25">F125</f>
        <v>42585</v>
      </c>
      <c r="I125">
        <v>100</v>
      </c>
      <c r="J125" s="12">
        <v>0</v>
      </c>
      <c r="K125" s="12">
        <v>0</v>
      </c>
      <c r="M125" s="12">
        <v>0</v>
      </c>
      <c r="Q125" s="22"/>
      <c r="R125" s="2"/>
    </row>
    <row r="126" spans="1:18" ht="15" customHeight="1">
      <c r="A126" s="11">
        <f t="shared" si="12"/>
        <v>124</v>
      </c>
      <c r="B126" s="10" t="s">
        <v>48</v>
      </c>
      <c r="C126" s="10" t="s">
        <v>228</v>
      </c>
      <c r="D126" s="9" t="s">
        <v>1</v>
      </c>
      <c r="E126" s="14">
        <v>31281</v>
      </c>
      <c r="F126" s="8">
        <v>41271</v>
      </c>
      <c r="G126" s="12">
        <v>8884.6875</v>
      </c>
      <c r="H126" s="8">
        <f t="shared" si="25"/>
        <v>41271</v>
      </c>
      <c r="I126">
        <v>100</v>
      </c>
      <c r="J126" s="12">
        <v>0</v>
      </c>
      <c r="K126" s="12">
        <v>0</v>
      </c>
      <c r="M126" s="12">
        <v>0</v>
      </c>
      <c r="Q126" s="22"/>
      <c r="R126" s="2"/>
    </row>
    <row r="127" spans="1:18" ht="15" customHeight="1">
      <c r="A127" s="11">
        <f t="shared" si="12"/>
        <v>125</v>
      </c>
      <c r="B127" s="10" t="s">
        <v>46</v>
      </c>
      <c r="C127" s="10" t="s">
        <v>229</v>
      </c>
      <c r="D127" s="9" t="s">
        <v>4</v>
      </c>
      <c r="E127" s="14">
        <v>29214</v>
      </c>
      <c r="F127" s="8">
        <v>41395</v>
      </c>
      <c r="G127" s="12">
        <v>8884.6875</v>
      </c>
      <c r="H127" s="8">
        <f t="shared" si="25"/>
        <v>41395</v>
      </c>
      <c r="I127">
        <v>100</v>
      </c>
      <c r="J127" s="12">
        <v>0</v>
      </c>
      <c r="K127" s="12">
        <v>0</v>
      </c>
      <c r="M127" s="12">
        <v>0</v>
      </c>
      <c r="Q127" s="22"/>
      <c r="R127" s="2"/>
    </row>
    <row r="128" spans="1:18" ht="15" customHeight="1">
      <c r="A128" s="11">
        <f t="shared" si="12"/>
        <v>126</v>
      </c>
      <c r="B128" s="13" t="s">
        <v>126</v>
      </c>
      <c r="C128" s="13" t="s">
        <v>108</v>
      </c>
      <c r="D128" s="9" t="s">
        <v>4</v>
      </c>
      <c r="E128" s="14">
        <v>24272</v>
      </c>
      <c r="F128" s="8">
        <v>42063</v>
      </c>
      <c r="G128" s="12">
        <v>10143.3515625</v>
      </c>
      <c r="H128" s="8"/>
      <c r="I128" s="8"/>
      <c r="J128" s="12">
        <v>14053.74073528434</v>
      </c>
      <c r="K128" s="12">
        <f t="shared" ref="K128:K132" si="26">G128</f>
        <v>10143.3515625</v>
      </c>
      <c r="M128" s="12">
        <v>0</v>
      </c>
      <c r="Q128" s="22"/>
      <c r="R128" s="2"/>
    </row>
    <row r="129" spans="1:18">
      <c r="A129" s="11">
        <f t="shared" si="12"/>
        <v>127</v>
      </c>
      <c r="B129" s="13" t="s">
        <v>10</v>
      </c>
      <c r="C129" s="13" t="s">
        <v>116</v>
      </c>
      <c r="D129" s="9" t="s">
        <v>1</v>
      </c>
      <c r="E129" s="14">
        <v>34086</v>
      </c>
      <c r="F129" s="8">
        <v>41953</v>
      </c>
      <c r="G129" s="12">
        <v>10562.90625</v>
      </c>
      <c r="H129" s="8"/>
      <c r="I129" s="8"/>
      <c r="J129" s="12">
        <v>30000</v>
      </c>
      <c r="K129" s="12">
        <f t="shared" si="26"/>
        <v>10562.90625</v>
      </c>
      <c r="L129" s="8">
        <v>44688</v>
      </c>
      <c r="M129" s="12">
        <v>16400</v>
      </c>
      <c r="O129" t="s">
        <v>265</v>
      </c>
      <c r="P129" s="8"/>
      <c r="Q129" s="22"/>
      <c r="R129" s="2"/>
    </row>
    <row r="130" spans="1:18">
      <c r="A130" s="11">
        <f t="shared" si="12"/>
        <v>128</v>
      </c>
      <c r="B130" s="13" t="s">
        <v>118</v>
      </c>
      <c r="C130" s="13" t="s">
        <v>230</v>
      </c>
      <c r="D130" s="9" t="s">
        <v>4</v>
      </c>
      <c r="E130" s="14">
        <v>29605</v>
      </c>
      <c r="F130" s="8">
        <v>42098</v>
      </c>
      <c r="G130" s="12">
        <v>10143.3515625</v>
      </c>
      <c r="H130" s="8"/>
      <c r="I130" s="8"/>
      <c r="J130" s="12">
        <v>30000</v>
      </c>
      <c r="K130" s="12">
        <f t="shared" si="26"/>
        <v>10143.3515625</v>
      </c>
      <c r="L130" s="8">
        <v>44808</v>
      </c>
      <c r="M130" s="12">
        <v>12300</v>
      </c>
      <c r="O130" t="s">
        <v>265</v>
      </c>
      <c r="P130" s="8"/>
      <c r="Q130" s="22"/>
      <c r="R130" s="2"/>
    </row>
    <row r="131" spans="1:18" ht="15" customHeight="1">
      <c r="A131" s="11">
        <f t="shared" si="12"/>
        <v>129</v>
      </c>
      <c r="B131" s="13" t="s">
        <v>2</v>
      </c>
      <c r="C131" s="13" t="s">
        <v>3</v>
      </c>
      <c r="D131" s="9" t="s">
        <v>1</v>
      </c>
      <c r="E131" s="14">
        <v>24408</v>
      </c>
      <c r="F131" s="8">
        <v>41900</v>
      </c>
      <c r="G131" s="12">
        <v>11122.3125</v>
      </c>
      <c r="H131" s="8"/>
      <c r="I131" s="8"/>
      <c r="J131" s="12">
        <v>16453.926656964373</v>
      </c>
      <c r="K131" s="12">
        <f t="shared" si="26"/>
        <v>11122.3125</v>
      </c>
      <c r="M131" s="12">
        <v>0</v>
      </c>
      <c r="Q131" s="22"/>
      <c r="R131" s="2"/>
    </row>
    <row r="132" spans="1:18" ht="15" customHeight="1">
      <c r="A132" s="11">
        <f t="shared" si="12"/>
        <v>130</v>
      </c>
      <c r="B132" s="13" t="s">
        <v>257</v>
      </c>
      <c r="C132" s="13" t="s">
        <v>231</v>
      </c>
      <c r="D132" s="9" t="s">
        <v>4</v>
      </c>
      <c r="E132" s="14">
        <v>27707</v>
      </c>
      <c r="F132" s="8">
        <v>41760</v>
      </c>
      <c r="G132" s="12">
        <v>11471.94140625</v>
      </c>
      <c r="H132" s="8"/>
      <c r="I132" s="8"/>
      <c r="J132" s="12">
        <v>16842.071645904627</v>
      </c>
      <c r="K132" s="12">
        <f t="shared" si="26"/>
        <v>11471.94140625</v>
      </c>
      <c r="M132" s="12">
        <v>0</v>
      </c>
      <c r="Q132" s="22"/>
      <c r="R132" s="2"/>
    </row>
    <row r="133" spans="1:18" ht="15" customHeight="1">
      <c r="A133" s="11">
        <f t="shared" ref="A133:A152" si="27">A132+1</f>
        <v>131</v>
      </c>
      <c r="B133" s="13" t="s">
        <v>49</v>
      </c>
      <c r="C133" s="13" t="s">
        <v>75</v>
      </c>
      <c r="D133" s="9" t="s">
        <v>4</v>
      </c>
      <c r="E133" s="14">
        <v>29709</v>
      </c>
      <c r="F133" s="8">
        <v>41760</v>
      </c>
      <c r="G133" s="12">
        <v>20911.921875</v>
      </c>
      <c r="H133" s="8">
        <f>F133</f>
        <v>41760</v>
      </c>
      <c r="I133">
        <v>50</v>
      </c>
      <c r="J133" s="12">
        <v>0</v>
      </c>
      <c r="K133" s="12">
        <v>0</v>
      </c>
      <c r="M133" s="12">
        <v>0</v>
      </c>
      <c r="Q133" s="22"/>
      <c r="R133" s="2"/>
    </row>
    <row r="134" spans="1:18" ht="15" customHeight="1">
      <c r="A134" s="11">
        <f t="shared" si="27"/>
        <v>132</v>
      </c>
      <c r="B134" s="13" t="s">
        <v>50</v>
      </c>
      <c r="C134" s="13" t="s">
        <v>232</v>
      </c>
      <c r="D134" s="9" t="s">
        <v>4</v>
      </c>
      <c r="E134" s="14">
        <v>31971</v>
      </c>
      <c r="F134" s="8">
        <v>41760</v>
      </c>
      <c r="G134" s="12">
        <v>10842.609375</v>
      </c>
      <c r="H134" s="8"/>
      <c r="I134" s="8"/>
      <c r="J134" s="12">
        <v>15883.964120582938</v>
      </c>
      <c r="K134" s="12">
        <f>G134</f>
        <v>10842.609375</v>
      </c>
      <c r="M134" s="12">
        <v>0</v>
      </c>
      <c r="Q134" s="22"/>
      <c r="R134" s="2"/>
    </row>
    <row r="135" spans="1:18" ht="15" customHeight="1">
      <c r="A135" s="11">
        <f t="shared" si="27"/>
        <v>133</v>
      </c>
      <c r="B135" s="13" t="s">
        <v>117</v>
      </c>
      <c r="C135" s="13" t="s">
        <v>233</v>
      </c>
      <c r="D135" s="9" t="s">
        <v>1</v>
      </c>
      <c r="E135" s="14">
        <v>27196</v>
      </c>
      <c r="F135" s="8">
        <v>41936</v>
      </c>
      <c r="G135" s="12">
        <v>22310.4375</v>
      </c>
      <c r="H135" s="8">
        <f>F135</f>
        <v>41936</v>
      </c>
      <c r="I135">
        <v>100</v>
      </c>
      <c r="J135" s="12">
        <v>0</v>
      </c>
      <c r="K135" s="12">
        <v>0</v>
      </c>
      <c r="M135" s="12">
        <v>0</v>
      </c>
      <c r="Q135" s="22"/>
      <c r="R135" s="2"/>
    </row>
    <row r="136" spans="1:18" ht="15" customHeight="1">
      <c r="A136" s="11">
        <f t="shared" si="27"/>
        <v>134</v>
      </c>
      <c r="B136" s="13" t="s">
        <v>111</v>
      </c>
      <c r="C136" s="13" t="s">
        <v>57</v>
      </c>
      <c r="D136" s="9" t="s">
        <v>4</v>
      </c>
      <c r="E136" s="14">
        <v>28102</v>
      </c>
      <c r="F136" s="8">
        <v>41760</v>
      </c>
      <c r="G136" s="12">
        <v>10842.609375</v>
      </c>
      <c r="H136" s="8"/>
      <c r="I136" s="8"/>
      <c r="J136" s="12">
        <v>21343.594781014912</v>
      </c>
      <c r="K136" s="12">
        <f t="shared" ref="K136:K139" si="28">G136</f>
        <v>10842.609375</v>
      </c>
      <c r="M136" s="12">
        <v>0</v>
      </c>
      <c r="Q136" s="22"/>
      <c r="R136" s="2"/>
    </row>
    <row r="137" spans="1:18" ht="15" customHeight="1">
      <c r="A137" s="11">
        <f t="shared" si="27"/>
        <v>135</v>
      </c>
      <c r="B137" s="13" t="s">
        <v>93</v>
      </c>
      <c r="C137" s="13" t="s">
        <v>234</v>
      </c>
      <c r="D137" s="9" t="s">
        <v>4</v>
      </c>
      <c r="E137" s="14">
        <v>32882</v>
      </c>
      <c r="F137" s="8">
        <v>41760</v>
      </c>
      <c r="G137" s="12">
        <v>16716.375</v>
      </c>
      <c r="H137" s="8"/>
      <c r="I137" s="8"/>
      <c r="J137" s="12">
        <v>30460.542781126354</v>
      </c>
      <c r="K137" s="12">
        <f t="shared" si="28"/>
        <v>16716.375</v>
      </c>
      <c r="M137" s="12">
        <v>0</v>
      </c>
      <c r="Q137" s="22"/>
      <c r="R137" s="2"/>
    </row>
    <row r="138" spans="1:18" ht="15" customHeight="1">
      <c r="A138" s="11">
        <f t="shared" si="27"/>
        <v>136</v>
      </c>
      <c r="B138" s="13" t="s">
        <v>92</v>
      </c>
      <c r="C138" s="13" t="s">
        <v>83</v>
      </c>
      <c r="D138" s="9" t="s">
        <v>4</v>
      </c>
      <c r="E138" s="14">
        <v>29566</v>
      </c>
      <c r="F138" s="8">
        <v>41760</v>
      </c>
      <c r="G138" s="12">
        <v>11262.1640625</v>
      </c>
      <c r="H138" s="8"/>
      <c r="I138" s="8"/>
      <c r="J138" s="12">
        <v>15721.345193860925</v>
      </c>
      <c r="K138" s="12">
        <f t="shared" si="28"/>
        <v>11262.1640625</v>
      </c>
      <c r="M138" s="12">
        <v>0</v>
      </c>
      <c r="Q138" s="22"/>
      <c r="R138" s="2"/>
    </row>
    <row r="139" spans="1:18" ht="15" customHeight="1">
      <c r="A139" s="11">
        <f t="shared" si="27"/>
        <v>137</v>
      </c>
      <c r="B139" s="13" t="s">
        <v>26</v>
      </c>
      <c r="C139" s="13" t="s">
        <v>114</v>
      </c>
      <c r="D139" s="9" t="s">
        <v>1</v>
      </c>
      <c r="E139" s="14">
        <v>24752</v>
      </c>
      <c r="F139" s="8">
        <v>41760</v>
      </c>
      <c r="G139" s="12">
        <v>15982.154296875</v>
      </c>
      <c r="H139" s="8"/>
      <c r="I139" s="8"/>
      <c r="J139" s="12">
        <v>40819.628004789214</v>
      </c>
      <c r="K139" s="12">
        <f t="shared" si="28"/>
        <v>15982.154296875</v>
      </c>
      <c r="M139" s="12">
        <v>0</v>
      </c>
      <c r="Q139" s="22"/>
      <c r="R139" s="2"/>
    </row>
    <row r="140" spans="1:18" ht="15" customHeight="1">
      <c r="A140" s="11">
        <f t="shared" si="27"/>
        <v>138</v>
      </c>
      <c r="B140" s="13" t="s">
        <v>2</v>
      </c>
      <c r="C140" s="13" t="s">
        <v>235</v>
      </c>
      <c r="D140" s="9" t="s">
        <v>1</v>
      </c>
      <c r="E140" s="14">
        <v>26319</v>
      </c>
      <c r="F140" s="8">
        <v>42426</v>
      </c>
      <c r="G140" s="12">
        <v>32799.3046875</v>
      </c>
      <c r="H140" s="8">
        <f t="shared" ref="H140:H141" si="29">F140</f>
        <v>42426</v>
      </c>
      <c r="I140">
        <v>100</v>
      </c>
      <c r="J140" s="12">
        <v>0</v>
      </c>
      <c r="K140" s="12">
        <v>0</v>
      </c>
      <c r="M140" s="12">
        <v>0</v>
      </c>
      <c r="Q140" s="22"/>
      <c r="R140" s="2"/>
    </row>
    <row r="141" spans="1:18" ht="15" customHeight="1">
      <c r="A141" s="11">
        <f t="shared" si="27"/>
        <v>139</v>
      </c>
      <c r="B141" s="13" t="s">
        <v>107</v>
      </c>
      <c r="C141" s="13" t="s">
        <v>236</v>
      </c>
      <c r="D141" s="9" t="s">
        <v>1</v>
      </c>
      <c r="E141" s="14">
        <v>28425</v>
      </c>
      <c r="F141" s="8">
        <v>41760</v>
      </c>
      <c r="G141" s="12">
        <v>16716.375</v>
      </c>
      <c r="H141" s="8">
        <f t="shared" si="29"/>
        <v>41760</v>
      </c>
      <c r="I141">
        <v>50</v>
      </c>
      <c r="J141" s="12">
        <v>0</v>
      </c>
      <c r="K141" s="12">
        <v>0</v>
      </c>
      <c r="M141" s="12">
        <v>0</v>
      </c>
      <c r="Q141" s="22"/>
      <c r="R141" s="2"/>
    </row>
    <row r="142" spans="1:18" ht="15" customHeight="1">
      <c r="A142" s="11">
        <f t="shared" si="27"/>
        <v>140</v>
      </c>
      <c r="B142" s="13" t="s">
        <v>23</v>
      </c>
      <c r="C142" s="13" t="s">
        <v>237</v>
      </c>
      <c r="D142" s="9" t="s">
        <v>4</v>
      </c>
      <c r="E142" s="14">
        <v>28827</v>
      </c>
      <c r="F142" s="8">
        <v>42786</v>
      </c>
      <c r="G142" s="12">
        <v>11402.015625</v>
      </c>
      <c r="H142" s="8"/>
      <c r="I142" s="8"/>
      <c r="J142" s="12">
        <v>8884.3190056321127</v>
      </c>
      <c r="K142" s="12">
        <f t="shared" ref="K142:K145" si="30">G142</f>
        <v>11402.015625</v>
      </c>
      <c r="M142" s="12">
        <v>0</v>
      </c>
      <c r="Q142" s="22"/>
      <c r="R142" s="2"/>
    </row>
    <row r="143" spans="1:18">
      <c r="A143" s="11">
        <f t="shared" si="27"/>
        <v>141</v>
      </c>
      <c r="B143" s="13" t="s">
        <v>258</v>
      </c>
      <c r="C143" s="13" t="s">
        <v>72</v>
      </c>
      <c r="D143" s="9" t="s">
        <v>4</v>
      </c>
      <c r="E143" s="14">
        <v>35556</v>
      </c>
      <c r="F143" s="8">
        <v>42382</v>
      </c>
      <c r="G143" s="12">
        <v>10143.3515625</v>
      </c>
      <c r="H143" s="8"/>
      <c r="I143" s="8"/>
      <c r="J143" s="12">
        <v>20000</v>
      </c>
      <c r="K143" s="12">
        <f t="shared" si="30"/>
        <v>10143.3515625</v>
      </c>
      <c r="L143" s="8">
        <v>44626</v>
      </c>
      <c r="M143" s="12">
        <v>8200</v>
      </c>
      <c r="O143" t="s">
        <v>265</v>
      </c>
      <c r="P143" s="8"/>
      <c r="Q143" s="22"/>
      <c r="R143" s="2"/>
    </row>
    <row r="144" spans="1:18" ht="15" customHeight="1">
      <c r="A144" s="11">
        <f t="shared" si="27"/>
        <v>142</v>
      </c>
      <c r="B144" s="13" t="s">
        <v>249</v>
      </c>
      <c r="C144" s="13" t="s">
        <v>238</v>
      </c>
      <c r="D144" s="9" t="s">
        <v>1</v>
      </c>
      <c r="E144" s="14">
        <v>26123</v>
      </c>
      <c r="F144" s="8">
        <v>42601</v>
      </c>
      <c r="G144" s="12">
        <v>15317.859375</v>
      </c>
      <c r="H144" s="8"/>
      <c r="I144" s="8"/>
      <c r="J144" s="12">
        <v>9998.8025216974529</v>
      </c>
      <c r="K144" s="12">
        <f t="shared" si="30"/>
        <v>15317.859375</v>
      </c>
      <c r="M144" s="12">
        <v>0</v>
      </c>
      <c r="Q144" s="22"/>
      <c r="R144" s="2"/>
    </row>
    <row r="145" spans="1:18" ht="15" customHeight="1">
      <c r="A145" s="11">
        <f t="shared" si="27"/>
        <v>143</v>
      </c>
      <c r="B145" s="13" t="s">
        <v>31</v>
      </c>
      <c r="C145" s="13" t="s">
        <v>239</v>
      </c>
      <c r="D145" s="9" t="s">
        <v>4</v>
      </c>
      <c r="E145" s="14">
        <v>30074</v>
      </c>
      <c r="F145" s="8">
        <v>42626</v>
      </c>
      <c r="G145" s="12">
        <v>10562.90625</v>
      </c>
      <c r="H145" s="8"/>
      <c r="I145" s="8"/>
      <c r="J145" s="12">
        <v>3680.4894617420105</v>
      </c>
      <c r="K145" s="12">
        <f t="shared" si="30"/>
        <v>10562.90625</v>
      </c>
      <c r="M145" s="12">
        <v>0</v>
      </c>
      <c r="Q145" s="22"/>
      <c r="R145" s="2"/>
    </row>
    <row r="146" spans="1:18" ht="15" customHeight="1">
      <c r="A146" s="11">
        <f t="shared" si="27"/>
        <v>144</v>
      </c>
      <c r="B146" s="13" t="s">
        <v>69</v>
      </c>
      <c r="C146" s="13" t="s">
        <v>240</v>
      </c>
      <c r="D146" s="9" t="s">
        <v>1</v>
      </c>
      <c r="E146" s="14">
        <v>30846</v>
      </c>
      <c r="F146" s="8">
        <v>42552</v>
      </c>
      <c r="G146" s="12">
        <v>34848.130078125003</v>
      </c>
      <c r="H146" s="8">
        <f>F146</f>
        <v>42552</v>
      </c>
      <c r="I146">
        <v>100</v>
      </c>
      <c r="J146" s="12">
        <v>0</v>
      </c>
      <c r="K146" s="12">
        <v>0</v>
      </c>
      <c r="M146" s="12">
        <v>0</v>
      </c>
      <c r="Q146" s="22"/>
      <c r="R146" s="2"/>
    </row>
    <row r="147" spans="1:18">
      <c r="A147" s="11">
        <f t="shared" si="27"/>
        <v>145</v>
      </c>
      <c r="B147" s="13" t="s">
        <v>204</v>
      </c>
      <c r="C147" s="13" t="s">
        <v>241</v>
      </c>
      <c r="D147" s="9" t="s">
        <v>4</v>
      </c>
      <c r="E147" s="14">
        <v>30965</v>
      </c>
      <c r="F147" s="8">
        <v>42578</v>
      </c>
      <c r="G147" s="12">
        <v>10423.0546875</v>
      </c>
      <c r="H147" s="8"/>
      <c r="I147" s="8"/>
      <c r="J147" s="12">
        <v>20000</v>
      </c>
      <c r="K147" s="12">
        <f t="shared" ref="K147:K152" si="31">G147</f>
        <v>10423.0546875</v>
      </c>
      <c r="L147" s="8">
        <v>44747</v>
      </c>
      <c r="M147" s="12">
        <v>4920</v>
      </c>
      <c r="O147" t="s">
        <v>265</v>
      </c>
      <c r="P147" s="8"/>
      <c r="Q147" s="22"/>
      <c r="R147" s="2"/>
    </row>
    <row r="148" spans="1:18" ht="15" customHeight="1">
      <c r="A148" s="11">
        <f t="shared" si="27"/>
        <v>146</v>
      </c>
      <c r="B148" s="13" t="s">
        <v>81</v>
      </c>
      <c r="C148" s="13" t="s">
        <v>18</v>
      </c>
      <c r="D148" s="9" t="s">
        <v>4</v>
      </c>
      <c r="E148" s="14">
        <v>34089</v>
      </c>
      <c r="F148" s="8">
        <v>42695</v>
      </c>
      <c r="G148" s="12">
        <v>15667.48828125</v>
      </c>
      <c r="H148" s="8"/>
      <c r="I148" s="8"/>
      <c r="J148" s="12">
        <v>9274.7015774931806</v>
      </c>
      <c r="K148" s="12">
        <f t="shared" si="31"/>
        <v>15667.48828125</v>
      </c>
      <c r="M148" s="12">
        <v>0</v>
      </c>
      <c r="Q148" s="22"/>
      <c r="R148" s="2"/>
    </row>
    <row r="149" spans="1:18" ht="15" customHeight="1">
      <c r="A149" s="11">
        <f t="shared" si="27"/>
        <v>147</v>
      </c>
      <c r="B149" s="13" t="s">
        <v>30</v>
      </c>
      <c r="C149" s="13" t="s">
        <v>242</v>
      </c>
      <c r="D149" s="9" t="s">
        <v>1</v>
      </c>
      <c r="E149" s="14">
        <v>31211</v>
      </c>
      <c r="F149" s="8">
        <v>42644</v>
      </c>
      <c r="G149" s="12">
        <v>17415.6328125</v>
      </c>
      <c r="H149" s="8"/>
      <c r="I149" s="8"/>
      <c r="J149" s="12">
        <v>10547.472187152698</v>
      </c>
      <c r="K149" s="12">
        <f t="shared" si="31"/>
        <v>17415.6328125</v>
      </c>
      <c r="M149" s="12">
        <v>0</v>
      </c>
      <c r="Q149" s="22"/>
      <c r="R149" s="2"/>
    </row>
    <row r="150" spans="1:18" ht="15" customHeight="1">
      <c r="A150" s="11">
        <f t="shared" si="27"/>
        <v>148</v>
      </c>
      <c r="B150" s="13" t="s">
        <v>128</v>
      </c>
      <c r="C150" s="13" t="s">
        <v>243</v>
      </c>
      <c r="D150" s="9" t="s">
        <v>1</v>
      </c>
      <c r="E150" s="14">
        <v>29627</v>
      </c>
      <c r="F150" s="8">
        <v>42651</v>
      </c>
      <c r="G150" s="12">
        <v>13919.34375</v>
      </c>
      <c r="H150" s="8"/>
      <c r="I150" s="8"/>
      <c r="J150" s="12">
        <v>8754.4117893681341</v>
      </c>
      <c r="K150" s="12">
        <f t="shared" si="31"/>
        <v>13919.34375</v>
      </c>
      <c r="M150" s="12">
        <v>0</v>
      </c>
      <c r="Q150" s="22"/>
      <c r="R150" s="2"/>
    </row>
    <row r="151" spans="1:18" ht="15" customHeight="1">
      <c r="A151" s="11">
        <f t="shared" si="27"/>
        <v>149</v>
      </c>
      <c r="B151" s="13" t="s">
        <v>259</v>
      </c>
      <c r="C151" s="13" t="s">
        <v>244</v>
      </c>
      <c r="D151" s="9" t="s">
        <v>4</v>
      </c>
      <c r="E151" s="14">
        <v>31674</v>
      </c>
      <c r="F151" s="8">
        <v>42687</v>
      </c>
      <c r="G151" s="12">
        <v>10283.203125</v>
      </c>
      <c r="H151" s="8"/>
      <c r="I151" s="8"/>
      <c r="J151" s="12">
        <v>5422.8498934880345</v>
      </c>
      <c r="K151" s="12">
        <f t="shared" si="31"/>
        <v>10283.203125</v>
      </c>
      <c r="M151" s="12">
        <v>0</v>
      </c>
      <c r="Q151" s="22"/>
      <c r="R151" s="2"/>
    </row>
    <row r="152" spans="1:18" ht="15" customHeight="1">
      <c r="A152" s="11">
        <f t="shared" si="27"/>
        <v>150</v>
      </c>
      <c r="B152" s="13" t="s">
        <v>131</v>
      </c>
      <c r="C152" s="13" t="s">
        <v>245</v>
      </c>
      <c r="D152" s="9" t="s">
        <v>4</v>
      </c>
      <c r="E152" s="14">
        <v>34996</v>
      </c>
      <c r="F152" s="8">
        <v>42688</v>
      </c>
      <c r="G152" s="12">
        <v>10562.90625</v>
      </c>
      <c r="H152" s="8"/>
      <c r="I152" s="8"/>
      <c r="J152" s="12">
        <v>5599.4756115186392</v>
      </c>
      <c r="K152" s="12">
        <f t="shared" si="31"/>
        <v>10562.90625</v>
      </c>
      <c r="M152" s="12">
        <v>0</v>
      </c>
      <c r="Q152" s="22"/>
      <c r="R152" s="2"/>
    </row>
  </sheetData>
  <autoFilter ref="A2:R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51"/>
  <sheetViews>
    <sheetView tabSelected="1" topLeftCell="B1" workbookViewId="0">
      <selection activeCell="K13" sqref="K13"/>
    </sheetView>
  </sheetViews>
  <sheetFormatPr defaultRowHeight="15"/>
  <cols>
    <col min="7" max="7" width="20.42578125" bestFit="1" customWidth="1"/>
    <col min="11" max="11" width="10.7109375" bestFit="1" customWidth="1"/>
    <col min="12" max="12" width="13.140625" bestFit="1" customWidth="1"/>
    <col min="14" max="14" width="47.7109375" customWidth="1"/>
  </cols>
  <sheetData>
    <row r="3" spans="2:14" ht="45">
      <c r="B3" s="15"/>
      <c r="C3" s="15" t="s">
        <v>268</v>
      </c>
      <c r="D3" s="15"/>
      <c r="E3" s="15"/>
      <c r="F3" s="15" t="s">
        <v>269</v>
      </c>
      <c r="G3" s="15"/>
      <c r="H3" s="15"/>
      <c r="I3" s="15"/>
      <c r="J3" s="15"/>
      <c r="K3" s="16" t="s">
        <v>270</v>
      </c>
      <c r="N3" s="16" t="s">
        <v>279</v>
      </c>
    </row>
    <row r="4" spans="2:14">
      <c r="B4" s="15" t="s">
        <v>271</v>
      </c>
      <c r="C4" s="15" t="s">
        <v>272</v>
      </c>
      <c r="D4" s="15"/>
      <c r="E4" s="15"/>
      <c r="F4" s="17" t="s">
        <v>273</v>
      </c>
      <c r="G4" s="17" t="s">
        <v>266</v>
      </c>
      <c r="H4" s="17" t="s">
        <v>265</v>
      </c>
      <c r="I4" s="15"/>
      <c r="J4" s="15"/>
      <c r="K4" s="15"/>
    </row>
    <row r="5" spans="2:14">
      <c r="B5">
        <v>1</v>
      </c>
      <c r="C5" s="18">
        <v>1.8146499999999999E-2</v>
      </c>
      <c r="F5" s="19" t="s">
        <v>274</v>
      </c>
      <c r="G5" s="20">
        <v>0.1</v>
      </c>
      <c r="H5" s="20">
        <v>0.25</v>
      </c>
      <c r="I5" s="21"/>
      <c r="K5" s="21">
        <v>0.05</v>
      </c>
      <c r="L5" t="s">
        <v>282</v>
      </c>
      <c r="N5" s="1" t="s">
        <v>280</v>
      </c>
    </row>
    <row r="6" spans="2:14">
      <c r="B6">
        <v>2</v>
      </c>
      <c r="C6" s="18">
        <v>1.98745E-2</v>
      </c>
      <c r="F6" s="19" t="s">
        <v>275</v>
      </c>
      <c r="G6" s="20">
        <v>0.08</v>
      </c>
      <c r="H6" s="20">
        <v>0.2</v>
      </c>
      <c r="I6" s="21"/>
      <c r="K6" s="21">
        <v>0.03</v>
      </c>
      <c r="L6" t="s">
        <v>285</v>
      </c>
      <c r="N6" s="1"/>
    </row>
    <row r="7" spans="2:14">
      <c r="B7">
        <v>3</v>
      </c>
      <c r="C7" s="18">
        <v>2.1090000000000001E-2</v>
      </c>
      <c r="F7" s="19" t="s">
        <v>276</v>
      </c>
      <c r="G7" s="20">
        <v>0.06</v>
      </c>
      <c r="H7" s="20">
        <v>0.1</v>
      </c>
      <c r="I7" s="21"/>
      <c r="N7" t="s">
        <v>281</v>
      </c>
    </row>
    <row r="8" spans="2:14">
      <c r="B8">
        <v>4</v>
      </c>
      <c r="C8" s="18">
        <v>2.2095500000000001E-2</v>
      </c>
      <c r="F8" s="19" t="s">
        <v>277</v>
      </c>
      <c r="G8" s="20">
        <v>0.03</v>
      </c>
      <c r="H8" s="20">
        <v>7.0000000000000007E-2</v>
      </c>
      <c r="I8" s="21"/>
    </row>
    <row r="9" spans="2:14">
      <c r="B9">
        <v>5</v>
      </c>
      <c r="C9" s="18">
        <v>2.3014999999999997E-2</v>
      </c>
      <c r="F9" s="19" t="s">
        <v>278</v>
      </c>
      <c r="G9" s="20">
        <v>0.02</v>
      </c>
      <c r="H9" s="20">
        <v>0.03</v>
      </c>
      <c r="I9" s="21"/>
    </row>
    <row r="10" spans="2:14">
      <c r="B10">
        <v>6</v>
      </c>
      <c r="C10" s="18">
        <v>2.3857999999999997E-2</v>
      </c>
    </row>
    <row r="11" spans="2:14" ht="30">
      <c r="B11">
        <v>7</v>
      </c>
      <c r="C11" s="18">
        <v>2.4624999999999998E-2</v>
      </c>
      <c r="K11" s="16" t="s">
        <v>283</v>
      </c>
      <c r="L11" s="16"/>
    </row>
    <row r="12" spans="2:14">
      <c r="B12">
        <v>8</v>
      </c>
      <c r="C12" s="18">
        <v>2.5346E-2</v>
      </c>
      <c r="G12" s="18"/>
      <c r="H12" s="18"/>
      <c r="K12" s="8">
        <v>45107</v>
      </c>
    </row>
    <row r="13" spans="2:14">
      <c r="B13">
        <v>9</v>
      </c>
      <c r="C13" s="18">
        <v>2.6036E-2</v>
      </c>
      <c r="G13" s="18"/>
      <c r="H13" s="18"/>
      <c r="K13" s="15" t="s">
        <v>284</v>
      </c>
    </row>
    <row r="14" spans="2:14">
      <c r="B14">
        <v>10</v>
      </c>
      <c r="C14" s="18">
        <v>2.6703999999999999E-2</v>
      </c>
      <c r="G14" s="18"/>
      <c r="H14" s="18"/>
    </row>
    <row r="15" spans="2:14">
      <c r="B15">
        <v>11</v>
      </c>
      <c r="C15" s="18">
        <v>2.7355000000000001E-2</v>
      </c>
      <c r="G15" s="18"/>
      <c r="H15" s="18"/>
    </row>
    <row r="16" spans="2:14">
      <c r="B16">
        <v>12</v>
      </c>
      <c r="C16" s="18">
        <v>2.7993500000000001E-2</v>
      </c>
      <c r="G16" s="18"/>
      <c r="H16" s="18"/>
    </row>
    <row r="17" spans="2:8">
      <c r="B17">
        <v>13</v>
      </c>
      <c r="C17" s="18">
        <v>2.86205E-2</v>
      </c>
      <c r="G17" s="18"/>
      <c r="H17" s="18"/>
    </row>
    <row r="18" spans="2:8">
      <c r="B18">
        <v>14</v>
      </c>
      <c r="C18" s="18">
        <v>2.9240499999999999E-2</v>
      </c>
      <c r="G18" s="18"/>
      <c r="H18" s="18"/>
    </row>
    <row r="19" spans="2:8">
      <c r="B19">
        <v>15</v>
      </c>
      <c r="C19" s="18">
        <v>2.9854000000000002E-2</v>
      </c>
      <c r="G19" s="18"/>
      <c r="H19" s="18"/>
    </row>
    <row r="20" spans="2:8">
      <c r="B20">
        <v>16</v>
      </c>
      <c r="C20" s="18">
        <v>3.0467500000000005E-2</v>
      </c>
      <c r="G20" s="18"/>
      <c r="H20" s="18"/>
    </row>
    <row r="21" spans="2:8">
      <c r="B21">
        <v>17</v>
      </c>
      <c r="C21" s="18">
        <v>3.1081000000000008E-2</v>
      </c>
    </row>
    <row r="22" spans="2:8">
      <c r="B22">
        <v>18</v>
      </c>
      <c r="C22" s="18">
        <v>3.1694500000000014E-2</v>
      </c>
    </row>
    <row r="23" spans="2:8">
      <c r="B23">
        <v>19</v>
      </c>
      <c r="C23" s="18">
        <v>3.2308000000000017E-2</v>
      </c>
    </row>
    <row r="24" spans="2:8">
      <c r="B24">
        <v>20</v>
      </c>
      <c r="C24" s="18">
        <v>3.292150000000002E-2</v>
      </c>
    </row>
    <row r="25" spans="2:8">
      <c r="B25">
        <v>21</v>
      </c>
      <c r="C25" s="18">
        <v>3.3535000000000023E-2</v>
      </c>
    </row>
    <row r="26" spans="2:8">
      <c r="B26">
        <v>22</v>
      </c>
      <c r="C26" s="18">
        <v>3.4148500000000026E-2</v>
      </c>
    </row>
    <row r="27" spans="2:8">
      <c r="B27">
        <v>23</v>
      </c>
      <c r="C27" s="18">
        <v>3.4762000000000029E-2</v>
      </c>
    </row>
    <row r="28" spans="2:8">
      <c r="B28">
        <v>24</v>
      </c>
      <c r="C28" s="18">
        <v>3.5375500000000032E-2</v>
      </c>
    </row>
    <row r="29" spans="2:8">
      <c r="B29">
        <v>25</v>
      </c>
      <c r="C29" s="18">
        <v>3.5989000000000035E-2</v>
      </c>
    </row>
    <row r="30" spans="2:8">
      <c r="B30">
        <v>26</v>
      </c>
      <c r="C30" s="18">
        <v>3.6602500000000038E-2</v>
      </c>
    </row>
    <row r="31" spans="2:8">
      <c r="B31">
        <v>27</v>
      </c>
      <c r="C31" s="18">
        <v>3.7216000000000041E-2</v>
      </c>
    </row>
    <row r="32" spans="2:8">
      <c r="B32">
        <v>28</v>
      </c>
      <c r="C32" s="18">
        <v>3.7829500000000044E-2</v>
      </c>
    </row>
    <row r="33" spans="2:3">
      <c r="B33">
        <v>29</v>
      </c>
      <c r="C33" s="18">
        <v>3.8443000000000047E-2</v>
      </c>
    </row>
    <row r="34" spans="2:3">
      <c r="B34">
        <v>30</v>
      </c>
      <c r="C34" s="18">
        <v>3.905650000000005E-2</v>
      </c>
    </row>
    <row r="35" spans="2:3">
      <c r="B35">
        <v>31</v>
      </c>
      <c r="C35" s="18">
        <v>3.9670000000000052E-2</v>
      </c>
    </row>
    <row r="36" spans="2:3">
      <c r="B36">
        <v>32</v>
      </c>
      <c r="C36" s="18">
        <v>4.0283500000000055E-2</v>
      </c>
    </row>
    <row r="37" spans="2:3">
      <c r="B37">
        <v>33</v>
      </c>
      <c r="C37" s="18">
        <v>4.0897000000000058E-2</v>
      </c>
    </row>
    <row r="38" spans="2:3">
      <c r="B38">
        <v>34</v>
      </c>
      <c r="C38" s="18">
        <v>4.1510500000000061E-2</v>
      </c>
    </row>
    <row r="39" spans="2:3">
      <c r="B39">
        <v>35</v>
      </c>
      <c r="C39" s="18">
        <v>4.2124000000000064E-2</v>
      </c>
    </row>
    <row r="40" spans="2:3">
      <c r="B40">
        <v>36</v>
      </c>
      <c r="C40" s="18">
        <v>4.2737500000000067E-2</v>
      </c>
    </row>
    <row r="41" spans="2:3">
      <c r="B41">
        <v>37</v>
      </c>
      <c r="C41" s="18">
        <v>4.335100000000007E-2</v>
      </c>
    </row>
    <row r="42" spans="2:3">
      <c r="B42">
        <v>38</v>
      </c>
      <c r="C42" s="18">
        <v>4.3964500000000073E-2</v>
      </c>
    </row>
    <row r="43" spans="2:3">
      <c r="B43">
        <v>39</v>
      </c>
      <c r="C43" s="18">
        <v>4.4578000000000076E-2</v>
      </c>
    </row>
    <row r="44" spans="2:3">
      <c r="B44">
        <v>40</v>
      </c>
      <c r="C44" s="18">
        <v>4.5191500000000079E-2</v>
      </c>
    </row>
    <row r="45" spans="2:3">
      <c r="B45">
        <v>41</v>
      </c>
      <c r="C45" s="18">
        <v>4.5805000000000082E-2</v>
      </c>
    </row>
    <row r="46" spans="2:3">
      <c r="B46">
        <v>42</v>
      </c>
      <c r="C46" s="18">
        <v>4.6418500000000085E-2</v>
      </c>
    </row>
    <row r="47" spans="2:3">
      <c r="B47">
        <v>43</v>
      </c>
      <c r="C47" s="18">
        <v>4.7032000000000088E-2</v>
      </c>
    </row>
    <row r="48" spans="2:3">
      <c r="B48">
        <v>44</v>
      </c>
      <c r="C48" s="18">
        <v>4.7645500000000091E-2</v>
      </c>
    </row>
    <row r="49" spans="2:3">
      <c r="B49">
        <v>45</v>
      </c>
      <c r="C49" s="18">
        <v>4.8259000000000093E-2</v>
      </c>
    </row>
    <row r="50" spans="2:3">
      <c r="B50">
        <v>46</v>
      </c>
      <c r="C50" s="18">
        <v>4.8872500000000096E-2</v>
      </c>
    </row>
    <row r="51" spans="2:3">
      <c r="B51">
        <v>47</v>
      </c>
      <c r="C51" s="18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Michael Miroshnik</cp:lastModifiedBy>
  <dcterms:created xsi:type="dcterms:W3CDTF">2020-05-02T08:42:09Z</dcterms:created>
  <dcterms:modified xsi:type="dcterms:W3CDTF">2023-04-02T16:40:44Z</dcterms:modified>
</cp:coreProperties>
</file>